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ferna\DATA INTELLIGENCE Dropbox\Diseño DATA's\Tablas Madre\Agricultura\MODELOS\"/>
    </mc:Choice>
  </mc:AlternateContent>
  <xr:revisionPtr revIDLastSave="0" documentId="13_ncr:1_{9E01F0BE-3D4B-4AA6-9019-EE7A8AB86F2C}" xr6:coauthVersionLast="46" xr6:coauthVersionMax="46" xr10:uidLastSave="{00000000-0000-0000-0000-000000000000}"/>
  <bookViews>
    <workbookView xWindow="-120" yWindow="-120" windowWidth="29040" windowHeight="15840" xr2:uid="{31C6B60C-928E-4B38-BAAC-718A79AA4037}"/>
  </bookViews>
  <sheets>
    <sheet name="RESUMEN" sheetId="13" r:id="rId1"/>
    <sheet name="Tipo de Envase" sheetId="19" r:id="rId2"/>
    <sheet name="Procesamiento" sheetId="18" r:id="rId3"/>
    <sheet name="Categoría" sheetId="17" r:id="rId4"/>
    <sheet name="Producto" sheetId="16" r:id="rId5"/>
    <sheet name="Comuna" sheetId="15" r:id="rId6"/>
    <sheet name="Región" sheetId="14" r:id="rId7"/>
    <sheet name="REG-PROV-COM" sheetId="20" r:id="rId8"/>
    <sheet name="Estructura" sheetId="9"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ía " sheetId="1" r:id="rId17"/>
    <sheet name="Responsables" sheetId="11" r:id="rId18"/>
  </sheets>
  <definedNames>
    <definedName name="_xlnm._FilterDatabase" localSheetId="9" hidden="1">BD!$A$1:$W$5507</definedName>
    <definedName name="_xlnm._FilterDatabase" localSheetId="0" hidden="1">RESUMEN!$A$1:$AQ$77</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unidad_medida!$A$10:$E$78</definedName>
    <definedName name="DatosExternos_2" localSheetId="16" hidden="1">'Categoría '!$A$10:$M$3227</definedName>
    <definedName name="DatosExternos_2" localSheetId="14" hidden="1">Tipo_Gráfico!$A$1:$D$5</definedName>
    <definedName name="DatosExternos_3" localSheetId="13" hidden="1">Territorio!$B$10:$H$3105</definedName>
    <definedName name="DatosExternos_4" localSheetId="12" hidden="1">Temporalidad!$A$11:$G$1770</definedName>
    <definedName name="DatosExternos_5" localSheetId="11"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0"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5" i="13" l="1"/>
  <c r="L74" i="13"/>
  <c r="L73" i="13"/>
  <c r="L72" i="13"/>
  <c r="L71" i="13"/>
  <c r="L70" i="13"/>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2" i="15"/>
  <c r="C3" i="14"/>
  <c r="C4" i="14"/>
  <c r="C5" i="14"/>
  <c r="C6" i="14"/>
  <c r="C7" i="14"/>
  <c r="C8" i="14"/>
  <c r="C9" i="14"/>
  <c r="C10" i="14"/>
  <c r="C11" i="14"/>
  <c r="C12" i="14"/>
  <c r="C13" i="14"/>
  <c r="C14" i="14"/>
  <c r="C2" i="14"/>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C3" i="9"/>
  <c r="C4" i="9"/>
  <c r="C5" i="9"/>
  <c r="C6" i="9"/>
  <c r="C7" i="9"/>
  <c r="C8" i="9"/>
  <c r="C9" i="9"/>
  <c r="C10" i="9"/>
  <c r="C11" i="9"/>
  <c r="C12" i="9"/>
  <c r="C13" i="9"/>
  <c r="C14" i="9"/>
  <c r="C15" i="9"/>
  <c r="B73" i="13"/>
  <c r="B75" i="13"/>
  <c r="B72" i="13"/>
  <c r="B74" i="13"/>
  <c r="B71" i="13"/>
  <c r="B70" i="13"/>
  <c r="B66" i="13"/>
  <c r="B60" i="13"/>
  <c r="AL72" i="13"/>
  <c r="AL73" i="13" s="1"/>
  <c r="AL74" i="13" s="1"/>
  <c r="AL75" i="13" s="1"/>
  <c r="AL76" i="13" s="1"/>
  <c r="AL77" i="13" s="1"/>
  <c r="AM72" i="13"/>
  <c r="AM73" i="13"/>
  <c r="AM74" i="13" s="1"/>
  <c r="AM75" i="13" s="1"/>
  <c r="AM76" i="13" s="1"/>
  <c r="AM77" i="13" s="1"/>
  <c r="AN73" i="13"/>
  <c r="AO73" i="13"/>
  <c r="AN75" i="13"/>
  <c r="AO75" i="13"/>
  <c r="AN77" i="13"/>
  <c r="AO77" i="13"/>
  <c r="AH72" i="13"/>
  <c r="AH73" i="13"/>
  <c r="AH74" i="13"/>
  <c r="AH75" i="13"/>
  <c r="AH76" i="13" s="1"/>
  <c r="AH77" i="13" s="1"/>
  <c r="AB72" i="13"/>
  <c r="AC72" i="13"/>
  <c r="AD72" i="13"/>
  <c r="AE72" i="13"/>
  <c r="AE73" i="13" s="1"/>
  <c r="AE74" i="13" s="1"/>
  <c r="AE75" i="13" s="1"/>
  <c r="AE76" i="13" s="1"/>
  <c r="AE77" i="13" s="1"/>
  <c r="AF72" i="13"/>
  <c r="AF73" i="13" s="1"/>
  <c r="AF74" i="13" s="1"/>
  <c r="AF75" i="13" s="1"/>
  <c r="AF76" i="13" s="1"/>
  <c r="AF77" i="13" s="1"/>
  <c r="AB73" i="13"/>
  <c r="AC73" i="13"/>
  <c r="AD73" i="13"/>
  <c r="AD74" i="13" s="1"/>
  <c r="AD75" i="13" s="1"/>
  <c r="AD76" i="13" s="1"/>
  <c r="AD77" i="13" s="1"/>
  <c r="AB74" i="13"/>
  <c r="AC74" i="13"/>
  <c r="AC75" i="13" s="1"/>
  <c r="AC76" i="13" s="1"/>
  <c r="AC77" i="13" s="1"/>
  <c r="AB75" i="13"/>
  <c r="AB76" i="13" s="1"/>
  <c r="AB77" i="13" s="1"/>
  <c r="AA72" i="13"/>
  <c r="AA73" i="13" s="1"/>
  <c r="AA74" i="13" s="1"/>
  <c r="AA75" i="13" s="1"/>
  <c r="AA76" i="13" s="1"/>
  <c r="AA77" i="13" s="1"/>
  <c r="X72" i="13"/>
  <c r="X73" i="13" s="1"/>
  <c r="X74" i="13" s="1"/>
  <c r="X75" i="13" s="1"/>
  <c r="X76" i="13" s="1"/>
  <c r="X77" i="13" s="1"/>
  <c r="V72" i="13"/>
  <c r="V73" i="13" s="1"/>
  <c r="V74" i="13" s="1"/>
  <c r="V75" i="13" s="1"/>
  <c r="V76" i="13" s="1"/>
  <c r="V77" i="13" s="1"/>
  <c r="O71" i="13"/>
  <c r="O72" i="13" s="1"/>
  <c r="O73" i="13" s="1"/>
  <c r="O74" i="13" s="1"/>
  <c r="O75" i="13" s="1"/>
  <c r="O76" i="13" s="1"/>
  <c r="O77" i="13" s="1"/>
  <c r="A72"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3" i="13"/>
  <c r="A74" i="13"/>
  <c r="A75" i="13"/>
  <c r="A76" i="13"/>
  <c r="A77" i="13"/>
  <c r="A4" i="13"/>
  <c r="M10" i="13" l="1"/>
  <c r="T10" i="13" s="1"/>
  <c r="Z10" i="13" s="1"/>
  <c r="M4" i="13"/>
  <c r="T4" i="13" s="1"/>
  <c r="Z4" i="13" s="1"/>
  <c r="T49" i="13"/>
  <c r="Z49" i="13" s="1"/>
  <c r="T54" i="13"/>
  <c r="Z54" i="13" s="1"/>
  <c r="T55" i="13"/>
  <c r="Z55" i="13" s="1"/>
  <c r="T56" i="13"/>
  <c r="Z56" i="13" s="1"/>
  <c r="T57" i="13"/>
  <c r="Z57" i="13" s="1"/>
  <c r="T58" i="13"/>
  <c r="Z58" i="13" s="1"/>
  <c r="T59" i="13"/>
  <c r="Z59" i="13" s="1"/>
  <c r="T76" i="13"/>
  <c r="T77" i="13"/>
  <c r="M21" i="13"/>
  <c r="T21" i="13" s="1"/>
  <c r="Z21" i="13" s="1"/>
  <c r="M15" i="13"/>
  <c r="T15" i="13" s="1"/>
  <c r="Z15" i="13" s="1"/>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5" i="13"/>
  <c r="N76" i="13"/>
  <c r="N77" i="13"/>
  <c r="N4" i="13"/>
  <c r="R4" i="13"/>
  <c r="Q4" i="13"/>
  <c r="Y72" i="13"/>
  <c r="M64" i="13"/>
  <c r="T64" i="13" s="1"/>
  <c r="Z64" i="13" s="1"/>
  <c r="M63" i="13"/>
  <c r="T63" i="13" s="1"/>
  <c r="Z63" i="13" s="1"/>
  <c r="M62" i="13"/>
  <c r="T62" i="13" s="1"/>
  <c r="Z62" i="13" s="1"/>
  <c r="M53" i="13"/>
  <c r="T53" i="13" s="1"/>
  <c r="Z53" i="13" s="1"/>
  <c r="M52" i="13"/>
  <c r="T52" i="13" s="1"/>
  <c r="Z52" i="13" s="1"/>
  <c r="M51" i="13"/>
  <c r="T51" i="13" s="1"/>
  <c r="Z51" i="13" s="1"/>
  <c r="M50" i="13"/>
  <c r="T50" i="13" s="1"/>
  <c r="Z50" i="13" s="1"/>
  <c r="M48" i="13"/>
  <c r="T48" i="13" s="1"/>
  <c r="P72" i="13"/>
  <c r="AG72" i="13" s="1"/>
  <c r="R72" i="13"/>
  <c r="AQ72" i="13" s="1"/>
  <c r="W72" i="13"/>
  <c r="AK7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Z48" i="13" l="1"/>
  <c r="W48" i="13"/>
  <c r="W49" i="13"/>
  <c r="W50" i="13"/>
  <c r="W51" i="13"/>
  <c r="W52" i="13"/>
  <c r="W53" i="13"/>
  <c r="W54" i="13"/>
  <c r="W55" i="13"/>
  <c r="W56" i="13"/>
  <c r="W57" i="13"/>
  <c r="W58" i="13"/>
  <c r="W59" i="13"/>
  <c r="W73" i="13"/>
  <c r="W74" i="13"/>
  <c r="W75" i="13"/>
  <c r="W76" i="13"/>
  <c r="W77" i="13"/>
  <c r="AJ1" i="9" l="1"/>
  <c r="AB1" i="9"/>
  <c r="T1" i="9"/>
  <c r="J67" i="13"/>
  <c r="M67" i="13" s="1"/>
  <c r="T67" i="13" s="1"/>
  <c r="Z67" i="13" s="1"/>
  <c r="J68" i="13"/>
  <c r="M68" i="13" s="1"/>
  <c r="T68" i="13" s="1"/>
  <c r="Z68" i="13" s="1"/>
  <c r="J69" i="13"/>
  <c r="M69" i="13" s="1"/>
  <c r="T69" i="13" s="1"/>
  <c r="Z69" i="13" s="1"/>
  <c r="P1" i="9"/>
  <c r="L1" i="9"/>
  <c r="G1" i="9"/>
  <c r="B1" i="9"/>
  <c r="AP4" i="13"/>
  <c r="AQ4" i="13"/>
  <c r="P4" i="13"/>
  <c r="AG4" i="13" s="1"/>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3" i="13"/>
  <c r="AQ73" i="13" s="1"/>
  <c r="R74" i="13"/>
  <c r="R75" i="13"/>
  <c r="R76" i="13"/>
  <c r="R77"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3" i="13"/>
  <c r="P74" i="13"/>
  <c r="P75" i="13"/>
  <c r="P76" i="13"/>
  <c r="P77"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6"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3" i="13"/>
  <c r="Y74" i="13"/>
  <c r="Y75" i="13"/>
  <c r="Y76" i="13"/>
  <c r="Y77" i="13"/>
  <c r="Y4" i="13"/>
  <c r="B12" i="13" l="1"/>
  <c r="B32" i="13"/>
  <c r="B36" i="13"/>
  <c r="W36" i="13" s="1"/>
  <c r="B13" i="13"/>
  <c r="W13" i="13" s="1"/>
  <c r="B33" i="13"/>
  <c r="B10" i="13"/>
  <c r="W10" i="13" s="1"/>
  <c r="B14" i="13"/>
  <c r="B34" i="13"/>
  <c r="W34" i="13" s="1"/>
  <c r="B11" i="13"/>
  <c r="B35" i="13"/>
  <c r="B16" i="13"/>
  <c r="W16" i="13" s="1"/>
  <c r="B20" i="13"/>
  <c r="B40" i="13"/>
  <c r="W40" i="13" s="1"/>
  <c r="W60" i="13"/>
  <c r="B17" i="13"/>
  <c r="B37" i="13"/>
  <c r="B41" i="13"/>
  <c r="W41" i="13" s="1"/>
  <c r="B65" i="13"/>
  <c r="W65" i="13" s="1"/>
  <c r="B18" i="13"/>
  <c r="W18" i="13" s="1"/>
  <c r="B38" i="13"/>
  <c r="B42" i="13"/>
  <c r="W42" i="13" s="1"/>
  <c r="B15" i="13"/>
  <c r="W15" i="13" s="1"/>
  <c r="B19" i="13"/>
  <c r="W19" i="13" s="1"/>
  <c r="B39" i="13"/>
  <c r="B67" i="13"/>
  <c r="W67" i="13" s="1"/>
  <c r="B62" i="13"/>
  <c r="W62" i="13" s="1"/>
  <c r="B24" i="13"/>
  <c r="W24" i="13" s="1"/>
  <c r="B44" i="13"/>
  <c r="B21" i="13"/>
  <c r="B25" i="13"/>
  <c r="W25" i="13" s="1"/>
  <c r="B45" i="13"/>
  <c r="W45" i="13" s="1"/>
  <c r="B61" i="13"/>
  <c r="B43" i="13"/>
  <c r="W43" i="13" s="1"/>
  <c r="B22" i="13"/>
  <c r="B46" i="13"/>
  <c r="W66" i="13"/>
  <c r="B23" i="13"/>
  <c r="W23" i="13" s="1"/>
  <c r="B47" i="13"/>
  <c r="W47" i="13" s="1"/>
  <c r="B4" i="13"/>
  <c r="W4" i="13" s="1"/>
  <c r="B8" i="13"/>
  <c r="B28" i="13"/>
  <c r="B5" i="13"/>
  <c r="W5" i="13" s="1"/>
  <c r="B9" i="13"/>
  <c r="W9" i="13" s="1"/>
  <c r="B29" i="13"/>
  <c r="B7" i="13"/>
  <c r="W7" i="13" s="1"/>
  <c r="B6" i="13"/>
  <c r="W6" i="13" s="1"/>
  <c r="B26" i="13"/>
  <c r="W26" i="13" s="1"/>
  <c r="B30" i="13"/>
  <c r="W70" i="13"/>
  <c r="B27" i="13"/>
  <c r="W27" i="13" s="1"/>
  <c r="B31" i="13"/>
  <c r="W31" i="13" s="1"/>
  <c r="B68" i="13"/>
  <c r="B63" i="13"/>
  <c r="W63" i="13" s="1"/>
  <c r="B64" i="13"/>
  <c r="W64" i="13" s="1"/>
  <c r="B69" i="13"/>
  <c r="W38" i="13"/>
  <c r="W37" i="13"/>
  <c r="W17" i="13"/>
  <c r="W20" i="13"/>
  <c r="W39" i="13"/>
  <c r="W21" i="13"/>
  <c r="W22" i="13"/>
  <c r="W46" i="13"/>
  <c r="W61" i="13"/>
  <c r="W44" i="13"/>
  <c r="W68" i="13"/>
  <c r="W35" i="13"/>
  <c r="W71" i="13"/>
  <c r="W12" i="13"/>
  <c r="W33" i="13"/>
  <c r="W11" i="13"/>
  <c r="W32" i="13"/>
  <c r="W14" i="13"/>
  <c r="W29" i="13"/>
  <c r="W28" i="13"/>
  <c r="W30" i="13"/>
  <c r="W69" i="13"/>
  <c r="W8" i="13"/>
  <c r="AQ21" i="13"/>
  <c r="AQ65" i="13"/>
  <c r="AQ29" i="13"/>
  <c r="AQ53" i="13"/>
  <c r="AQ15" i="13"/>
  <c r="AQ69" i="13"/>
  <c r="AQ49" i="13"/>
  <c r="AQ27" i="13"/>
  <c r="AQ59" i="13"/>
  <c r="AQ41" i="13"/>
  <c r="AQ34" i="13"/>
  <c r="AQ77" i="13"/>
  <c r="AQ67" i="13"/>
  <c r="AQ58" i="13"/>
  <c r="AQ46" i="13"/>
  <c r="AQ39" i="13"/>
  <c r="AQ33" i="13"/>
  <c r="AQ75" i="13"/>
  <c r="AQ74" i="13"/>
  <c r="AQ66" i="13"/>
  <c r="AQ55" i="13"/>
  <c r="AQ45" i="13"/>
  <c r="AQ38" i="13"/>
  <c r="AQ30" i="13"/>
  <c r="AQ10" i="13"/>
  <c r="AQ6"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6"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3" i="13"/>
  <c r="AK74" i="13"/>
  <c r="AK75" i="13"/>
  <c r="AK77" i="13"/>
  <c r="U15" i="13"/>
  <c r="U21" i="13"/>
  <c r="U48" i="13"/>
  <c r="U49" i="13"/>
  <c r="U50" i="13"/>
  <c r="U51" i="13"/>
  <c r="U52" i="13"/>
  <c r="U53" i="13"/>
  <c r="U54" i="13"/>
  <c r="U55" i="13"/>
  <c r="U56" i="13"/>
  <c r="U57" i="13"/>
  <c r="U58" i="13"/>
  <c r="U59" i="13"/>
  <c r="U62" i="13"/>
  <c r="U63" i="13"/>
  <c r="U64" i="13"/>
  <c r="U68" i="13"/>
  <c r="U69" i="13"/>
  <c r="U76" i="13"/>
  <c r="U77" i="13"/>
  <c r="Q48" i="13"/>
  <c r="Q49" i="13"/>
  <c r="Q50" i="13"/>
  <c r="Q51" i="13"/>
  <c r="Q52" i="13"/>
  <c r="Q53" i="13"/>
  <c r="Q54" i="13"/>
  <c r="Q55" i="13"/>
  <c r="Q56" i="13"/>
  <c r="Q57" i="13"/>
  <c r="Q58" i="13"/>
  <c r="Q59" i="13"/>
  <c r="Q62" i="13"/>
  <c r="Q63" i="13"/>
  <c r="Q64" i="13"/>
  <c r="Q67" i="13"/>
  <c r="Q68" i="13"/>
  <c r="Q69" i="13"/>
  <c r="Q70" i="13"/>
  <c r="Q71" i="13"/>
  <c r="Q73" i="13"/>
  <c r="Q74" i="13"/>
  <c r="Q76" i="13"/>
  <c r="Q77" i="13"/>
  <c r="J43" i="13"/>
  <c r="M43" i="13" s="1"/>
  <c r="T43" i="13" s="1"/>
  <c r="Z43" i="13" s="1"/>
  <c r="J37" i="13"/>
  <c r="M37" i="13" s="1"/>
  <c r="T37" i="13" s="1"/>
  <c r="Z37" i="13" s="1"/>
  <c r="J32" i="13"/>
  <c r="M32" i="13" s="1"/>
  <c r="T32" i="13" s="1"/>
  <c r="Z32" i="13" s="1"/>
  <c r="J22" i="13"/>
  <c r="M22" i="13" s="1"/>
  <c r="T22" i="13" s="1"/>
  <c r="Z22" i="13" s="1"/>
  <c r="J16" i="13"/>
  <c r="M16" i="13" s="1"/>
  <c r="T16" i="13" s="1"/>
  <c r="Z16" i="13" s="1"/>
  <c r="J11" i="13"/>
  <c r="M11" i="13" s="1"/>
  <c r="T11" i="13" s="1"/>
  <c r="Z11" i="13" s="1"/>
  <c r="J5" i="13"/>
  <c r="M5" i="13" s="1"/>
  <c r="T5" i="13" s="1"/>
  <c r="Z5" i="13" s="1"/>
  <c r="N5" i="13" l="1"/>
  <c r="N32" i="13"/>
  <c r="N11" i="13"/>
  <c r="J12" i="13"/>
  <c r="M12" i="13" s="1"/>
  <c r="T12" i="13" s="1"/>
  <c r="Z12" i="13" s="1"/>
  <c r="J6" i="13"/>
  <c r="M6" i="13" s="1"/>
  <c r="T6" i="13" s="1"/>
  <c r="Z6" i="13" s="1"/>
  <c r="U22" i="13"/>
  <c r="J17" i="13"/>
  <c r="M17" i="13" s="1"/>
  <c r="T17" i="13" s="1"/>
  <c r="Z17" i="13" s="1"/>
  <c r="Q43" i="13"/>
  <c r="S67" i="13"/>
  <c r="S11" i="13"/>
  <c r="U32" i="13"/>
  <c r="S68" i="13"/>
  <c r="S32" i="13"/>
  <c r="S69" i="13"/>
  <c r="J33" i="13"/>
  <c r="M33" i="13" s="1"/>
  <c r="T33" i="13" s="1"/>
  <c r="Z33" i="13" s="1"/>
  <c r="U16" i="13"/>
  <c r="S5" i="13"/>
  <c r="J23" i="13"/>
  <c r="M23" i="13" s="1"/>
  <c r="T23" i="13" s="1"/>
  <c r="Z23" i="13" s="1"/>
  <c r="S43" i="13"/>
  <c r="J44" i="13"/>
  <c r="M44" i="13" s="1"/>
  <c r="T44" i="13" s="1"/>
  <c r="Z44" i="13" s="1"/>
  <c r="S22" i="13"/>
  <c r="U43" i="13"/>
  <c r="S37" i="13"/>
  <c r="U37" i="13"/>
  <c r="J38" i="13"/>
  <c r="M38" i="13" s="1"/>
  <c r="T38" i="13" s="1"/>
  <c r="Z38" i="13" s="1"/>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Q8" i="13"/>
  <c r="Q5" i="13"/>
  <c r="Q6" i="13"/>
  <c r="Q7" i="13"/>
  <c r="Q9" i="13"/>
  <c r="Q12" i="13"/>
  <c r="Q13" i="13"/>
  <c r="Q14" i="13"/>
  <c r="Q15" i="13"/>
  <c r="Q16" i="13"/>
  <c r="Q21" i="13"/>
  <c r="Q22" i="13"/>
  <c r="Q26" i="13"/>
  <c r="Q27" i="13"/>
  <c r="Q28" i="13"/>
  <c r="Q29" i="13"/>
  <c r="Q30" i="13"/>
  <c r="Q31" i="13"/>
  <c r="Q32" i="13"/>
  <c r="Q33" i="13"/>
  <c r="Q34" i="13"/>
  <c r="Q35" i="13"/>
  <c r="Q36" i="13"/>
  <c r="Q37" i="13"/>
  <c r="U4" i="13"/>
  <c r="U12" i="13" l="1"/>
  <c r="S12" i="13"/>
  <c r="N33" i="13"/>
  <c r="N12" i="13"/>
  <c r="N6" i="13"/>
  <c r="S6" i="13"/>
  <c r="U17" i="13"/>
  <c r="S17" i="13"/>
  <c r="J18" i="13"/>
  <c r="M18" i="13" s="1"/>
  <c r="T18" i="13" s="1"/>
  <c r="Z18" i="13" s="1"/>
  <c r="J7" i="13"/>
  <c r="J13" i="13"/>
  <c r="M13" i="13" s="1"/>
  <c r="T13" i="13" s="1"/>
  <c r="Z13" i="13" s="1"/>
  <c r="Q38" i="13"/>
  <c r="Q17" i="13"/>
  <c r="J24" i="13"/>
  <c r="M24" i="13" s="1"/>
  <c r="T24" i="13" s="1"/>
  <c r="Z24" i="13" s="1"/>
  <c r="S33" i="13"/>
  <c r="U33" i="13"/>
  <c r="J34" i="13"/>
  <c r="M34" i="13" s="1"/>
  <c r="T34" i="13" s="1"/>
  <c r="Z34" i="13" s="1"/>
  <c r="U23" i="13"/>
  <c r="Q23" i="13"/>
  <c r="S23" i="13"/>
  <c r="S44" i="13"/>
  <c r="Q44" i="13"/>
  <c r="U44" i="13"/>
  <c r="J45" i="13"/>
  <c r="M45" i="13" s="1"/>
  <c r="T45" i="13" s="1"/>
  <c r="Z45" i="13" s="1"/>
  <c r="S38" i="13"/>
  <c r="J39" i="13"/>
  <c r="M39" i="13" s="1"/>
  <c r="T39" i="13" s="1"/>
  <c r="Z39" i="13" s="1"/>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M7" i="13" l="1"/>
  <c r="T7" i="13" s="1"/>
  <c r="Z7" i="13" s="1"/>
  <c r="J8" i="13"/>
  <c r="M8" i="13" s="1"/>
  <c r="T8" i="13" s="1"/>
  <c r="Z8" i="13" s="1"/>
  <c r="U24" i="13"/>
  <c r="N7" i="13"/>
  <c r="N13" i="13"/>
  <c r="N34" i="13"/>
  <c r="J19" i="13"/>
  <c r="M19" i="13" s="1"/>
  <c r="T19" i="13" s="1"/>
  <c r="Z19" i="13" s="1"/>
  <c r="U18" i="13"/>
  <c r="J25" i="13"/>
  <c r="M25" i="13" s="1"/>
  <c r="T25" i="13" s="1"/>
  <c r="Z25" i="13" s="1"/>
  <c r="U7" i="13"/>
  <c r="S18" i="13"/>
  <c r="Q18" i="13"/>
  <c r="S13" i="13"/>
  <c r="S7" i="13"/>
  <c r="J14" i="13"/>
  <c r="M14" i="13" s="1"/>
  <c r="T14" i="13" s="1"/>
  <c r="Z14" i="13" s="1"/>
  <c r="U13" i="13"/>
  <c r="S24" i="13"/>
  <c r="Q24" i="13"/>
  <c r="AC6" i="13"/>
  <c r="AP5" i="13"/>
  <c r="J35" i="13"/>
  <c r="M35" i="13" s="1"/>
  <c r="T35" i="13" s="1"/>
  <c r="Z35" i="13" s="1"/>
  <c r="S34" i="13"/>
  <c r="U34" i="13"/>
  <c r="J46" i="13"/>
  <c r="M46" i="13" s="1"/>
  <c r="T46" i="13" s="1"/>
  <c r="S45" i="13"/>
  <c r="U45" i="13"/>
  <c r="Q45" i="13"/>
  <c r="J40" i="13"/>
  <c r="M40" i="13" s="1"/>
  <c r="T40" i="13" s="1"/>
  <c r="Z40" i="13" s="1"/>
  <c r="S39" i="13"/>
  <c r="U39" i="13"/>
  <c r="Q39" i="13"/>
  <c r="J20" i="13"/>
  <c r="M20" i="13" s="1"/>
  <c r="T20" i="13" s="1"/>
  <c r="Z20" i="13" s="1"/>
  <c r="Q19" i="13"/>
  <c r="AJ14" i="13"/>
  <c r="O15" i="13"/>
  <c r="AG5" i="13"/>
  <c r="U6" i="13"/>
  <c r="AJ7" i="13"/>
  <c r="AJ6" i="13"/>
  <c r="AJ13" i="13"/>
  <c r="AJ5" i="13"/>
  <c r="AJ12" i="13"/>
  <c r="AJ11" i="13"/>
  <c r="AJ10" i="13"/>
  <c r="AJ9" i="13"/>
  <c r="AJ8" i="13"/>
  <c r="Z46" i="13" l="1"/>
  <c r="Z76" i="13"/>
  <c r="S19" i="13"/>
  <c r="N35" i="13"/>
  <c r="N14" i="13"/>
  <c r="N8" i="13"/>
  <c r="AI8" i="13" s="1"/>
  <c r="U25" i="13"/>
  <c r="U19" i="13"/>
  <c r="S25" i="13"/>
  <c r="Q25" i="13"/>
  <c r="U14" i="13"/>
  <c r="U8" i="13"/>
  <c r="S8" i="13"/>
  <c r="J9" i="13"/>
  <c r="M9" i="13" s="1"/>
  <c r="T9" i="13" s="1"/>
  <c r="Z9" i="13" s="1"/>
  <c r="S14" i="13"/>
  <c r="J36" i="13"/>
  <c r="M36" i="13" s="1"/>
  <c r="T36" i="13" s="1"/>
  <c r="Z36" i="13" s="1"/>
  <c r="S35" i="13"/>
  <c r="U35" i="13"/>
  <c r="AC7" i="13"/>
  <c r="AP6" i="13"/>
  <c r="J47" i="13"/>
  <c r="M47" i="13" s="1"/>
  <c r="T47" i="13" s="1"/>
  <c r="S46" i="13"/>
  <c r="Q46" i="13"/>
  <c r="U46" i="13"/>
  <c r="S20" i="13"/>
  <c r="U20" i="13"/>
  <c r="Q20" i="13"/>
  <c r="J41" i="13"/>
  <c r="M41" i="13" s="1"/>
  <c r="T41" i="13" s="1"/>
  <c r="Z41" i="13" s="1"/>
  <c r="S40" i="13"/>
  <c r="U40" i="13"/>
  <c r="Q40" i="13"/>
  <c r="AI6" i="13"/>
  <c r="AI12" i="13"/>
  <c r="AI11" i="13"/>
  <c r="AG6" i="13"/>
  <c r="AI14" i="13"/>
  <c r="O16" i="13"/>
  <c r="AJ15" i="13"/>
  <c r="AI10" i="13"/>
  <c r="AI7" i="13"/>
  <c r="AI13" i="13"/>
  <c r="Z77" i="13" l="1"/>
  <c r="Z47" i="13"/>
  <c r="N9" i="13"/>
  <c r="AI9" i="13" s="1"/>
  <c r="J72" i="13"/>
  <c r="J71" i="13"/>
  <c r="N36" i="13"/>
  <c r="S9" i="13"/>
  <c r="J26" i="13"/>
  <c r="U9" i="13"/>
  <c r="J61" i="13"/>
  <c r="AC8" i="13"/>
  <c r="AP7" i="13"/>
  <c r="S36" i="13"/>
  <c r="U36" i="13"/>
  <c r="S47" i="13"/>
  <c r="U47" i="13"/>
  <c r="Q47" i="13"/>
  <c r="S41" i="13"/>
  <c r="J42" i="13"/>
  <c r="M42" i="13" s="1"/>
  <c r="T42" i="13" s="1"/>
  <c r="Z42" i="13" s="1"/>
  <c r="U41" i="13"/>
  <c r="Q41" i="13"/>
  <c r="AI15" i="13"/>
  <c r="O17" i="13"/>
  <c r="AJ16" i="13"/>
  <c r="AG7" i="13"/>
  <c r="U26" i="13" l="1"/>
  <c r="M26" i="13"/>
  <c r="T26" i="13" s="1"/>
  <c r="Z26" i="13" s="1"/>
  <c r="S26" i="13"/>
  <c r="J74" i="13"/>
  <c r="M71" i="13"/>
  <c r="T71" i="13" s="1"/>
  <c r="Z71" i="13" s="1"/>
  <c r="N71" i="13"/>
  <c r="S71" i="13"/>
  <c r="U71" i="13"/>
  <c r="M72" i="13"/>
  <c r="T72" i="13" s="1"/>
  <c r="Z72" i="13" s="1"/>
  <c r="S72" i="13"/>
  <c r="J75" i="13"/>
  <c r="U72" i="13"/>
  <c r="Q72" i="13"/>
  <c r="J66" i="13"/>
  <c r="M66" i="13"/>
  <c r="T66" i="13" s="1"/>
  <c r="Z66" i="13" s="1"/>
  <c r="M61" i="13"/>
  <c r="T61" i="13" s="1"/>
  <c r="Z61" i="13" s="1"/>
  <c r="N26" i="13"/>
  <c r="J27" i="13"/>
  <c r="M27" i="13" s="1"/>
  <c r="T27" i="13" s="1"/>
  <c r="Z27" i="13" s="1"/>
  <c r="J60" i="13"/>
  <c r="AC9" i="13"/>
  <c r="AP8" i="13"/>
  <c r="S61" i="13"/>
  <c r="U61" i="13"/>
  <c r="Q61" i="13"/>
  <c r="S42" i="13"/>
  <c r="Q42" i="13"/>
  <c r="U42" i="13"/>
  <c r="O18" i="13"/>
  <c r="AJ17" i="13"/>
  <c r="AG8" i="13"/>
  <c r="AI16" i="13"/>
  <c r="M75" i="13" l="1"/>
  <c r="T75" i="13" s="1"/>
  <c r="Z75" i="13" s="1"/>
  <c r="Q75" i="13"/>
  <c r="S75" i="13"/>
  <c r="U75" i="13"/>
  <c r="N27" i="13"/>
  <c r="U27" i="13"/>
  <c r="J65" i="13"/>
  <c r="M60" i="13"/>
  <c r="T60" i="13" s="1"/>
  <c r="Z60" i="13" s="1"/>
  <c r="M65" i="13"/>
  <c r="T65" i="13" s="1"/>
  <c r="Z65" i="13" s="1"/>
  <c r="M74" i="13"/>
  <c r="T74" i="13" s="1"/>
  <c r="Z74" i="13" s="1"/>
  <c r="N74" i="13"/>
  <c r="U74" i="13"/>
  <c r="S74" i="13"/>
  <c r="S27" i="13"/>
  <c r="J28" i="13"/>
  <c r="M28" i="13" s="1"/>
  <c r="T28" i="13" s="1"/>
  <c r="Z28" i="13" s="1"/>
  <c r="AC10" i="13"/>
  <c r="AP9" i="13"/>
  <c r="J29" i="13"/>
  <c r="M29" i="13" s="1"/>
  <c r="T29" i="13" s="1"/>
  <c r="Z29" i="13" s="1"/>
  <c r="U28" i="13"/>
  <c r="S66" i="13"/>
  <c r="U66" i="13"/>
  <c r="Q66" i="13"/>
  <c r="U60" i="13"/>
  <c r="S60" i="13"/>
  <c r="Q60" i="13"/>
  <c r="AG9" i="13"/>
  <c r="AI17" i="13"/>
  <c r="O19" i="13"/>
  <c r="AJ18" i="13"/>
  <c r="N29" i="13" l="1"/>
  <c r="N28" i="13"/>
  <c r="S28" i="13"/>
  <c r="AC11" i="13"/>
  <c r="AP10" i="13"/>
  <c r="J30" i="13"/>
  <c r="M30" i="13" s="1"/>
  <c r="T30" i="13" s="1"/>
  <c r="Z30" i="13" s="1"/>
  <c r="S29" i="13"/>
  <c r="U29" i="13"/>
  <c r="S65" i="13"/>
  <c r="Q65" i="13"/>
  <c r="U65" i="13"/>
  <c r="AI18" i="13"/>
  <c r="O20" i="13"/>
  <c r="AJ19" i="13"/>
  <c r="AG10" i="13"/>
  <c r="N30" i="13" l="1"/>
  <c r="AC12" i="13"/>
  <c r="AP11" i="13"/>
  <c r="J31" i="13"/>
  <c r="M31" i="13" s="1"/>
  <c r="T31" i="13" s="1"/>
  <c r="Z31" i="13" s="1"/>
  <c r="S30" i="13"/>
  <c r="U30" i="13"/>
  <c r="O21" i="13"/>
  <c r="AJ20" i="13"/>
  <c r="AG11" i="13"/>
  <c r="AI19" i="13"/>
  <c r="J70" i="13" l="1"/>
  <c r="N31" i="13"/>
  <c r="AC13" i="13"/>
  <c r="AP12" i="13"/>
  <c r="S31" i="13"/>
  <c r="U31" i="13"/>
  <c r="AG12" i="13"/>
  <c r="AI20" i="13"/>
  <c r="O22" i="13"/>
  <c r="AJ21" i="13"/>
  <c r="M70" i="13" l="1"/>
  <c r="T70" i="13" s="1"/>
  <c r="Z70" i="13" s="1"/>
  <c r="N70" i="13"/>
  <c r="S70" i="13"/>
  <c r="J73" i="13"/>
  <c r="U70" i="13"/>
  <c r="AC14" i="13"/>
  <c r="AP13" i="13"/>
  <c r="AI21" i="13"/>
  <c r="O23" i="13"/>
  <c r="AJ22" i="13"/>
  <c r="AG13" i="13"/>
  <c r="N73" i="13" l="1"/>
  <c r="U73" i="13"/>
  <c r="M73" i="13"/>
  <c r="T73" i="13" s="1"/>
  <c r="Z73" i="13" s="1"/>
  <c r="S73"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AJ70" i="13"/>
  <c r="AI69" i="13"/>
  <c r="AC63" i="13" l="1"/>
  <c r="AP62" i="13"/>
  <c r="AG62" i="13"/>
  <c r="AJ71" i="13"/>
  <c r="AI70" i="13"/>
  <c r="AC64" i="13" l="1"/>
  <c r="AP63" i="13"/>
  <c r="AG63" i="13"/>
  <c r="AI71" i="13"/>
  <c r="AC65" i="13" l="1"/>
  <c r="AP64" i="13"/>
  <c r="AG64" i="13"/>
  <c r="AC66" i="13" l="1"/>
  <c r="AP65" i="13"/>
  <c r="AG65" i="13"/>
  <c r="AJ72" i="13" l="1"/>
  <c r="AC67" i="13"/>
  <c r="AP66" i="13"/>
  <c r="AG66" i="13"/>
  <c r="AI72" i="13" l="1"/>
  <c r="AC68" i="13"/>
  <c r="AP67" i="13"/>
  <c r="AG67" i="13"/>
  <c r="AC69" i="13" l="1"/>
  <c r="AP68" i="13"/>
  <c r="AG68" i="13"/>
  <c r="AC70" i="13" l="1"/>
  <c r="AP69" i="13"/>
  <c r="AG69" i="13"/>
  <c r="AJ73" i="13"/>
  <c r="AC71" i="13" l="1"/>
  <c r="AP70" i="13"/>
  <c r="AG70" i="13"/>
  <c r="AJ74" i="13"/>
  <c r="AI73" i="13"/>
  <c r="AP71" i="13" l="1"/>
  <c r="AG71" i="13"/>
  <c r="AI74" i="13"/>
  <c r="AP72" i="13" l="1"/>
  <c r="AJ75" i="13" l="1"/>
  <c r="AJ76" i="13" l="1"/>
  <c r="AI75" i="13"/>
  <c r="AP73" i="13" l="1"/>
  <c r="AG73" i="13"/>
  <c r="AJ77" i="13"/>
  <c r="AI76" i="13"/>
  <c r="AP74" i="13" l="1"/>
  <c r="AG74" i="13"/>
  <c r="AI77" i="13"/>
  <c r="AP75" i="13" l="1"/>
  <c r="AG75" i="13"/>
  <c r="AP76" i="13" l="1"/>
  <c r="AG76" i="13"/>
  <c r="AP77" i="13" l="1"/>
  <c r="AG7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<sst xmlns="http://schemas.openxmlformats.org/spreadsheetml/2006/main" count="107739" uniqueCount="28084">
  <si>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</si>
  <si>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</si>
  <si>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</si>
  <si>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</si>
  <si>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</si>
  <si>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</si>
  <si>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</si>
  <si>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</si>
  <si>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</si>
  <si>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</si>
  <si>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</si>
  <si>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</si>
  <si>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</si>
  <si>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</si>
  <si>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</si>
  <si>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</si>
  <si>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</si>
  <si>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</si>
  <si>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</si>
  <si>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</si>
  <si>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</si>
  <si>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</si>
  <si>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</si>
  <si>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</si>
  <si>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</si>
  <si>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</si>
  <si>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</si>
  <si>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</si>
  <si>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</si>
  <si>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</si>
  <si>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</si>
  <si>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</si>
  <si>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</si>
  <si>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</si>
  <si>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</si>
  <si>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</si>
  <si>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</si>
  <si>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</si>
  <si>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</si>
  <si>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</si>
  <si>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</si>
  <si>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</si>
  <si>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</si>
  <si>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</si>
  <si>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</si>
  <si>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</si>
  <si>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</si>
  <si>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</si>
  <si>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</si>
  <si>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</si>
  <si>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</si>
  <si>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</si>
  <si>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</si>
  <si>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</si>
  <si>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</si>
  <si>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</si>
  <si>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</si>
  <si>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</si>
  <si>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</si>
  <si>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</si>
  <si>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</si>
  <si>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</si>
  <si>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</si>
  <si>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</si>
  <si>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</si>
  <si>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</si>
  <si>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</si>
  <si>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</si>
  <si>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</si>
  <si>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</si>
  <si>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</si>
  <si>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</si>
  <si>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</si>
  <si>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</si>
  <si>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</si>
  <si>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</si>
  <si>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</si>
  <si>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</si>
  <si>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</si>
  <si>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</si>
  <si>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</si>
  <si>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</si>
  <si>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</si>
  <si>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</si>
  <si>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</si>
  <si>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</si>
  <si>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</si>
  <si>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</si>
  <si>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</si>
  <si>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</si>
  <si>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</si>
  <si>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</si>
  <si>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</si>
  <si>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</si>
  <si>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</si>
  <si>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</si>
  <si>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</si>
  <si>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</si>
  <si>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</si>
  <si>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</si>
  <si>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</si>
  <si>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</si>
  <si>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</si>
  <si>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</si>
  <si>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</si>
  <si>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</si>
  <si>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</si>
  <si>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</si>
  <si>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</si>
  <si>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</si>
  <si>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</si>
  <si>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</si>
  <si>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</si>
  <si>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</si>
  <si>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</si>
  <si>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</si>
  <si>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</si>
  <si>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</si>
  <si>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</si>
  <si>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</si>
  <si>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</si>
  <si>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</si>
  <si>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</si>
  <si>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</si>
  <si>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</si>
  <si>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</si>
  <si>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</si>
  <si>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</si>
  <si>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</si>
  <si>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</si>
  <si>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</si>
  <si>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</si>
  <si>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</si>
  <si>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</si>
  <si>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</si>
  <si>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</si>
  <si>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</si>
  <si>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</si>
  <si>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</si>
  <si>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</si>
  <si>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</si>
  <si>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</si>
  <si>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</si>
  <si>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</si>
  <si>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</si>
  <si>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</si>
  <si>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</si>
  <si>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</si>
  <si>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</si>
  <si>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</si>
  <si>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</si>
  <si>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</si>
  <si>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</si>
  <si>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</si>
  <si>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</si>
  <si>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</si>
  <si>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</si>
  <si>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</si>
  <si>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</si>
  <si>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</si>
  <si>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</si>
  <si>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</si>
  <si>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</si>
  <si>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</si>
  <si>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</si>
  <si>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</si>
  <si>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</si>
  <si>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</si>
  <si>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</si>
  <si>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</si>
  <si>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</si>
  <si>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</si>
  <si>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</si>
  <si>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</si>
  <si>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</si>
  <si>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</si>
  <si>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</si>
  <si>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</si>
  <si>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</si>
  <si>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</si>
  <si>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</si>
  <si>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</si>
  <si>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</si>
  <si>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</si>
  <si>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</si>
  <si>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</si>
  <si>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</si>
  <si>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</si>
  <si>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</si>
  <si>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</si>
  <si>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</si>
  <si>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</si>
  <si>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</si>
  <si>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</si>
  <si>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</si>
  <si>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</si>
  <si>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</si>
  <si>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</si>
  <si>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</si>
  <si>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</si>
  <si>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</si>
  <si>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</si>
  <si>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</si>
  <si>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</si>
  <si>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</si>
  <si>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</si>
  <si>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</si>
  <si>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</si>
  <si>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</si>
  <si>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</si>
  <si>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</si>
  <si>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</si>
  <si>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</si>
  <si>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</si>
  <si>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</si>
  <si>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</si>
  <si>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</si>
  <si>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</si>
  <si>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</si>
  <si>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</si>
  <si>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</si>
  <si>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</si>
  <si>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</si>
  <si>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</si>
  <si>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</si>
  <si>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</si>
  <si>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</si>
  <si>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</si>
  <si>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</si>
  <si>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</si>
  <si>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</si>
  <si>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</si>
  <si>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</si>
  <si>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</si>
  <si>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</si>
  <si>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</si>
  <si>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</si>
  <si>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</si>
  <si>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</si>
  <si>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</si>
  <si>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</si>
  <si>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</si>
  <si>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</si>
  <si>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</si>
  <si>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</si>
  <si>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</si>
  <si>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</si>
  <si>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</si>
  <si>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</si>
  <si>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</si>
  <si>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</si>
  <si>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</si>
  <si>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</si>
  <si>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</si>
  <si>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</si>
  <si>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</si>
  <si>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</si>
  <si>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</si>
  <si>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</si>
  <si>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</si>
  <si>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</si>
  <si>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</si>
  <si>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</si>
  <si>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</si>
  <si>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</si>
  <si>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</si>
  <si>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</si>
  <si>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</si>
  <si>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</si>
  <si>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</si>
  <si>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</si>
  <si>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</si>
  <si>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</si>
  <si>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</si>
  <si>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</si>
  <si>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</si>
  <si>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</si>
  <si>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</si>
  <si>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</si>
  <si>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</si>
  <si>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</si>
  <si>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</si>
  <si>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</si>
  <si>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</si>
  <si>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</si>
  <si>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</si>
  <si>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</si>
  <si>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</si>
  <si>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</si>
  <si>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</si>
  <si>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</si>
  <si>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</si>
  <si>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</si>
  <si>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</si>
  <si>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</si>
  <si>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</si>
  <si>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</si>
  <si>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</si>
  <si>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</si>
  <si>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</si>
  <si>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</si>
  <si>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</si>
  <si>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</si>
  <si>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</si>
  <si>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</si>
  <si>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</si>
  <si>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</si>
  <si>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</si>
  <si>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</si>
  <si>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</si>
  <si>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</si>
  <si>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</si>
  <si>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</si>
  <si>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</si>
  <si>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</si>
  <si>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</si>
  <si>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</si>
  <si>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</si>
  <si>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</si>
  <si>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</si>
  <si>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</si>
  <si>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</si>
  <si>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</si>
  <si>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</si>
  <si>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</si>
  <si>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</si>
  <si>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</si>
  <si>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</si>
  <si>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</si>
  <si>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</si>
  <si>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</si>
  <si>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</si>
  <si>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</si>
  <si>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</si>
  <si>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</si>
  <si>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</si>
  <si>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</si>
  <si>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</si>
  <si>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</si>
  <si>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</si>
  <si>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</si>
  <si>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</si>
  <si>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</si>
  <si>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</si>
  <si>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</si>
  <si>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</si>
  <si>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</si>
  <si>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</si>
  <si>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</si>
  <si>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</si>
  <si>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</si>
  <si>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</si>
  <si>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</si>
  <si>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</si>
  <si>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</si>
  <si>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</si>
  <si>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</si>
  <si>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</si>
  <si>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</si>
  <si>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</si>
  <si>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</si>
  <si>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</si>
  <si>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</si>
  <si>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</si>
  <si>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</si>
  <si>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</si>
  <si>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</si>
  <si>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</si>
  <si>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</si>
  <si>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</si>
  <si>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</si>
  <si>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</si>
  <si>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</si>
  <si>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</si>
  <si>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</si>
  <si>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</si>
  <si>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</si>
  <si>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</si>
  <si>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</si>
  <si>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</si>
  <si>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</si>
  <si>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</si>
  <si>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</si>
  <si>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</si>
  <si>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</si>
  <si>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</si>
  <si>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</si>
  <si>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</si>
  <si>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</si>
  <si>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</si>
  <si>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</si>
  <si>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</si>
  <si>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</si>
  <si>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</si>
  <si>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</si>
  <si>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</si>
  <si>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</si>
  <si>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</si>
  <si>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</si>
  <si>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</si>
  <si>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</si>
  <si>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</si>
  <si>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</si>
  <si>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</si>
  <si>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</si>
  <si>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</si>
  <si>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</si>
  <si>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</si>
  <si>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</si>
  <si>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</si>
  <si>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</si>
  <si>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</si>
  <si>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</si>
  <si>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</si>
  <si>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</si>
  <si>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</si>
  <si>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</si>
  <si>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</si>
  <si>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</si>
  <si>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</si>
  <si>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</si>
  <si>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</si>
  <si>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</si>
  <si>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</si>
  <si>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</si>
  <si>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</si>
  <si>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</si>
  <si>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</si>
  <si>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</si>
  <si>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</si>
  <si>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</si>
  <si>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</si>
  <si>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</si>
  <si>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</si>
  <si>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</si>
  <si>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</si>
  <si>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</si>
  <si>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</si>
  <si>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</si>
  <si>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</si>
  <si>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</si>
  <si>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</si>
  <si>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</si>
  <si>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</si>
  <si>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</si>
  <si>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</si>
  <si>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</si>
  <si>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</si>
  <si>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</si>
  <si>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</si>
  <si>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</si>
  <si>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</si>
  <si>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</si>
  <si>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</si>
  <si>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</si>
  <si>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</si>
  <si>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</si>
  <si>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</si>
  <si>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</si>
  <si>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</si>
  <si>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</si>
  <si>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</si>
  <si>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</si>
  <si>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</si>
  <si>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</si>
  <si>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</si>
  <si>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</si>
  <si>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</si>
  <si>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</si>
  <si>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</si>
  <si>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</si>
  <si>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</si>
  <si>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</si>
  <si>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</si>
  <si>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</si>
  <si>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</si>
  <si>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</si>
  <si>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</si>
  <si>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</si>
  <si>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</si>
  <si>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</si>
  <si>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</si>
  <si>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</si>
  <si>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</si>
  <si>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</si>
  <si>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</si>
  <si>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</si>
  <si>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</si>
  <si>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</si>
  <si>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</si>
  <si>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</si>
  <si>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</si>
  <si>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</si>
  <si>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</si>
  <si>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</si>
  <si>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</si>
  <si>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</si>
  <si>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</si>
  <si>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</si>
  <si>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</si>
  <si>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</si>
  <si>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</si>
  <si>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</si>
  <si>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</si>
  <si>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</si>
  <si>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</si>
  <si>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</si>
  <si>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</si>
  <si>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</si>
  <si>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</si>
  <si>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</si>
  <si>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</si>
  <si>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</si>
  <si>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</si>
  <si>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</si>
  <si>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</si>
  <si>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</si>
  <si>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</si>
  <si>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</si>
  <si>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</si>
  <si>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</si>
  <si>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</si>
  <si>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</si>
  <si>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</si>
  <si>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</si>
  <si>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</si>
  <si>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</si>
  <si>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</si>
  <si>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</si>
  <si>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</si>
  <si>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</si>
  <si>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</si>
  <si>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</si>
  <si>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</si>
  <si>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</si>
  <si>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</si>
  <si>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</si>
  <si>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</si>
  <si>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</si>
  <si>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</si>
  <si>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</si>
  <si>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</si>
  <si>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</si>
  <si>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</si>
  <si>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</si>
  <si>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</si>
  <si>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</si>
  <si>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</si>
  <si>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</si>
  <si>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</si>
  <si>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</si>
  <si>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</si>
  <si>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</si>
  <si>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</si>
  <si>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</si>
  <si>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</si>
  <si>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</si>
  <si>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</si>
  <si>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</si>
  <si>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</si>
  <si>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</si>
  <si>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</si>
  <si>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</si>
  <si>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</si>
  <si>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</si>
  <si>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</si>
  <si>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</si>
  <si>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</si>
  <si>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</si>
  <si>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</si>
  <si>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</si>
  <si>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</si>
  <si>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</si>
  <si>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</si>
  <si>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</si>
  <si>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</si>
  <si>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</si>
  <si>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</si>
  <si>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</si>
  <si>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</si>
  <si>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</si>
  <si>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</si>
  <si>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</si>
  <si>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</si>
  <si>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</si>
  <si>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</si>
  <si>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</si>
  <si>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</si>
  <si>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</si>
  <si>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</si>
  <si>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</si>
  <si>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</si>
  <si>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</si>
  <si>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</si>
  <si>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</si>
  <si>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</si>
  <si>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</si>
  <si>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</si>
  <si>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</si>
  <si>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</si>
  <si>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</si>
  <si>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</si>
  <si>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</si>
  <si>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</si>
  <si>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</si>
  <si>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</si>
  <si>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</si>
  <si>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</si>
  <si>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</si>
  <si>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</si>
  <si>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</si>
  <si>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</si>
  <si>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</si>
  <si>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</si>
  <si>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</si>
  <si>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</si>
  <si>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</si>
  <si>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</si>
  <si>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</si>
  <si>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</si>
  <si>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</si>
  <si>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</si>
  <si>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</si>
  <si>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</si>
  <si>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</si>
  <si>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</si>
  <si>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</si>
  <si>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</si>
  <si>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</si>
  <si>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</si>
  <si>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</si>
  <si>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</si>
  <si>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</si>
  <si>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</si>
  <si>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</si>
  <si>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</si>
  <si>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</si>
  <si>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</si>
  <si>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</si>
  <si>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</si>
  <si>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</si>
  <si>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</si>
  <si>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</si>
  <si>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</si>
  <si>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</si>
  <si>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</si>
  <si>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</si>
  <si>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</si>
  <si>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</si>
  <si>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</si>
  <si>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</si>
  <si>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</si>
  <si>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</si>
  <si>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</si>
  <si>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</si>
  <si>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</si>
  <si>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</si>
  <si>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</si>
  <si>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</si>
  <si>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</si>
  <si>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</si>
  <si>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</si>
  <si>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</si>
  <si>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</si>
  <si>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</si>
  <si>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</si>
  <si>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</si>
  <si>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</si>
  <si>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</si>
  <si>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</si>
  <si>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</si>
  <si>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</si>
  <si>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</si>
  <si>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</si>
  <si>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</si>
  <si>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</si>
  <si>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</si>
  <si>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</si>
  <si>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</si>
  <si>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</si>
  <si>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</si>
  <si>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</si>
  <si>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</si>
  <si>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</si>
  <si>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</si>
  <si>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</si>
  <si>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</si>
  <si>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</si>
  <si>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</si>
  <si>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</si>
  <si>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</si>
  <si>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</si>
  <si>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</si>
  <si>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</si>
  <si>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</si>
  <si>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</si>
  <si>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</si>
  <si>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</si>
  <si>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</si>
  <si>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</si>
  <si>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</si>
  <si>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</si>
  <si>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</si>
  <si>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</si>
  <si>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</si>
  <si>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</si>
  <si>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</si>
  <si>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</si>
  <si>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</si>
  <si>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</si>
  <si>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</si>
  <si>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</si>
  <si>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</si>
  <si>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</si>
  <si>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</si>
  <si>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</si>
  <si>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</si>
  <si>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</si>
  <si>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</si>
  <si>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</si>
  <si>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</si>
  <si>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</si>
  <si>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</si>
  <si>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</si>
  <si>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</si>
  <si>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</si>
  <si>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</si>
  <si>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</si>
  <si>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</si>
  <si>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</si>
  <si>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</si>
  <si>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</si>
  <si>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</si>
  <si>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</si>
  <si>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</si>
  <si>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</si>
  <si>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</si>
  <si>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</si>
  <si>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</si>
  <si>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</si>
  <si>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</si>
  <si>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</si>
  <si>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</si>
  <si>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</si>
  <si>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</si>
  <si>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</si>
  <si>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</si>
  <si>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</si>
  <si>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</si>
  <si>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</si>
  <si>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</si>
  <si>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</si>
  <si>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</si>
  <si>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</si>
  <si>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</si>
  <si>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</si>
  <si>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</si>
  <si>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</si>
  <si>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</si>
  <si>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</si>
  <si>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</si>
  <si>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</si>
  <si>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</si>
  <si>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</si>
  <si>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</si>
  <si>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</si>
  <si>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</si>
  <si>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</si>
  <si>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</si>
  <si>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</si>
  <si>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</si>
  <si>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</si>
  <si>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</si>
  <si>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</si>
  <si>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</si>
  <si>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</si>
  <si>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</si>
  <si>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</si>
  <si>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</si>
  <si>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</si>
  <si>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</si>
  <si>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</si>
  <si>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</si>
  <si>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</si>
  <si>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</si>
  <si>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</si>
  <si>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</si>
  <si>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</si>
  <si>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</si>
  <si>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</si>
  <si>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</si>
  <si>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</si>
  <si>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</si>
  <si>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</si>
  <si>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</si>
  <si>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</si>
  <si>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</si>
  <si>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</si>
  <si>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</si>
  <si>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</si>
  <si>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</si>
  <si>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</si>
  <si>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</si>
  <si>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</si>
  <si>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</si>
  <si>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</si>
  <si>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</si>
  <si>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</si>
  <si>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</si>
  <si>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</si>
  <si>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</si>
  <si>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</si>
  <si>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</si>
  <si>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</si>
  <si>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</si>
  <si>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</si>
  <si>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</si>
  <si>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</si>
  <si>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</si>
  <si>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</si>
  <si>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</si>
  <si>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</si>
  <si>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</si>
  <si>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</si>
  <si>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</si>
  <si>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</si>
  <si>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</si>
  <si>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</si>
  <si>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</si>
  <si>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</si>
  <si>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</si>
  <si>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</si>
  <si>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</si>
  <si>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</si>
  <si>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</si>
  <si>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</si>
  <si>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</si>
  <si>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</si>
  <si>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</si>
  <si>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</si>
  <si>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</si>
  <si>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</si>
  <si>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</si>
  <si>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</si>
  <si>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</si>
  <si>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</si>
  <si>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</si>
  <si>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</si>
  <si>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</si>
  <si>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</si>
  <si>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</si>
  <si>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</si>
  <si>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</si>
  <si>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</si>
  <si>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</si>
  <si>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</si>
  <si>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</si>
  <si>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</si>
  <si>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</si>
  <si>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</si>
  <si>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</si>
  <si>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</si>
  <si>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</si>
  <si>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</si>
  <si>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</si>
  <si>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</si>
  <si>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</si>
  <si>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</si>
  <si>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</si>
  <si>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</si>
  <si>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</si>
  <si>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</si>
  <si>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</si>
  <si>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</si>
  <si>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</si>
  <si>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</si>
  <si>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</si>
  <si>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</si>
  <si>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</si>
  <si>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</si>
  <si>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</si>
  <si>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</si>
  <si>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</si>
  <si>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</si>
  <si>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</si>
  <si>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</si>
  <si>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</si>
  <si>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</si>
  <si>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</si>
  <si>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</si>
  <si>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</si>
  <si>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</si>
  <si>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</si>
  <si>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</si>
  <si>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</si>
  <si>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</si>
  <si>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</si>
  <si>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</si>
  <si>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</si>
  <si>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</si>
  <si>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</si>
  <si>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</si>
  <si>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</si>
  <si>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</si>
  <si>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</si>
  <si>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</si>
  <si>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</si>
  <si>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</si>
  <si>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</si>
  <si>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</si>
  <si>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</si>
  <si>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</si>
  <si>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</si>
  <si>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</si>
  <si>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</si>
  <si>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</si>
  <si>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</si>
  <si>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</si>
  <si>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</si>
  <si>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</si>
  <si>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</si>
  <si>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</si>
  <si>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</si>
  <si>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</si>
  <si>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</si>
  <si>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</si>
  <si>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</si>
  <si>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</si>
  <si>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</si>
  <si>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</si>
  <si>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</si>
  <si>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</si>
  <si>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</si>
  <si>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</si>
  <si>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</si>
  <si>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</si>
  <si>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</si>
  <si>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</si>
  <si>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</si>
  <si>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</si>
  <si>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</si>
  <si>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</si>
  <si>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</si>
  <si>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</si>
  <si>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</si>
  <si>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</si>
  <si>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</si>
  <si>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</si>
  <si>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</si>
  <si>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</si>
  <si>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</si>
  <si>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</si>
  <si>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</si>
  <si>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</si>
  <si>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</si>
  <si>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</si>
  <si>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</si>
  <si>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</si>
  <si>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</si>
  <si>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</si>
  <si>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</si>
  <si>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</si>
  <si>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</si>
  <si>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</si>
  <si>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</si>
  <si>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</si>
  <si>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</si>
  <si>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</si>
  <si>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</si>
  <si>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</si>
  <si>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</si>
  <si>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</si>
  <si>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</si>
  <si>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</si>
  <si>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</si>
  <si>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</si>
  <si>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</si>
  <si>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</si>
  <si>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</si>
  <si>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</si>
  <si>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</si>
  <si>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</si>
  <si>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</si>
  <si>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</si>
  <si>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</si>
  <si>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</si>
  <si>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</si>
  <si>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</si>
  <si>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</si>
  <si>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</si>
  <si>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</si>
  <si>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</si>
  <si>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</si>
  <si>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</si>
  <si>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</si>
  <si>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</si>
  <si>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</si>
  <si>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</si>
  <si>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</si>
  <si>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</si>
  <si>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</si>
  <si>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</si>
  <si>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</si>
  <si>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</si>
  <si>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</si>
  <si>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</si>
  <si>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</si>
  <si>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</si>
  <si>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</si>
  <si>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</si>
  <si>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</si>
  <si>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</si>
  <si>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</si>
  <si>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</si>
  <si>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</si>
  <si>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</si>
  <si>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</si>
  <si>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</si>
  <si>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</si>
  <si>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</si>
  <si>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</si>
  <si>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</si>
  <si>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</si>
  <si>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</si>
  <si>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</si>
  <si>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</si>
  <si>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</si>
  <si>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</si>
  <si>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</si>
  <si>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</si>
  <si>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</si>
  <si>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</si>
  <si>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</si>
  <si>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</si>
  <si>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</si>
  <si>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</si>
  <si>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</si>
  <si>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</si>
  <si>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</si>
  <si>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</si>
  <si>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</si>
  <si>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</si>
  <si>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</si>
  <si>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</si>
  <si>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</si>
  <si>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</si>
  <si>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</si>
  <si>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</si>
  <si>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</si>
  <si>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</si>
  <si>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</si>
  <si>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</si>
  <si>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</si>
  <si>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</si>
  <si>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</si>
  <si>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</si>
  <si>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</si>
  <si>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</si>
  <si>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</si>
  <si>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</si>
  <si>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</si>
  <si>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</si>
  <si>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</si>
  <si>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</si>
  <si>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</si>
  <si>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</si>
  <si>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</si>
  <si>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</si>
  <si>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</si>
  <si>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</si>
  <si>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</si>
  <si>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</si>
  <si>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</si>
  <si>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</si>
  <si>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</si>
  <si>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</si>
  <si>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</si>
  <si>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</si>
  <si>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</si>
  <si>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</si>
  <si>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</si>
  <si>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</si>
  <si>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</si>
  <si>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</si>
  <si>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</si>
  <si>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</si>
  <si>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</si>
  <si>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</si>
  <si>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</si>
  <si>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</si>
  <si>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</si>
  <si>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</si>
  <si>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</si>
  <si>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</si>
  <si>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</si>
  <si>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</si>
  <si>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</si>
  <si>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</si>
  <si>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</si>
  <si>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</si>
  <si>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</si>
  <si>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</si>
  <si>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</si>
  <si>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</si>
  <si>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</si>
  <si>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</si>
  <si>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</si>
  <si>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</si>
  <si>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</si>
  <si>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</si>
  <si>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</si>
  <si>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</si>
  <si>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</si>
  <si>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</si>
  <si>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</si>
  <si>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</si>
  <si>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</si>
  <si>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</si>
  <si>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</si>
  <si>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</si>
  <si>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</si>
  <si>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</si>
  <si>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</si>
  <si>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</si>
  <si>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</si>
  <si>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</si>
  <si>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</si>
  <si>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</si>
  <si>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</si>
  <si>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</si>
  <si>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</si>
  <si>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</si>
  <si>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</si>
  <si>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</si>
  <si>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</si>
  <si>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</si>
  <si>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</si>
  <si>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</si>
  <si>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</si>
  <si>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</si>
  <si>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</si>
  <si>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</si>
  <si>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</si>
  <si>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</si>
  <si>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</si>
  <si>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</si>
  <si>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</si>
  <si>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</si>
  <si>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</si>
  <si>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</si>
  <si>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</si>
  <si>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</si>
  <si>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</si>
  <si>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</si>
  <si>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</si>
  <si>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</si>
  <si>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</si>
  <si>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</si>
  <si>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</si>
  <si>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</si>
  <si>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</si>
  <si>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</si>
  <si>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</si>
  <si>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</si>
  <si>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</si>
  <si>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</si>
  <si>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</si>
  <si>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</si>
  <si>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</si>
  <si>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</si>
  <si>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</si>
  <si>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</si>
  <si>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</si>
  <si>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</si>
  <si>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</si>
  <si>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</si>
  <si>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</si>
  <si>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</si>
  <si>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</si>
  <si>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</si>
  <si>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</si>
  <si>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</si>
  <si>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</si>
  <si>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</si>
  <si>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</si>
  <si>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</si>
  <si>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</si>
  <si>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</si>
  <si>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</si>
  <si>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</si>
  <si>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</si>
  <si>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</si>
  <si>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</si>
  <si>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</si>
  <si>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</si>
  <si>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</si>
  <si>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</si>
  <si>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</si>
  <si>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</si>
  <si>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</si>
  <si>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</si>
  <si>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</si>
  <si>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</si>
  <si>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</si>
  <si>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</si>
  <si>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</si>
  <si>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</si>
  <si>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</si>
  <si>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</si>
  <si>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</si>
  <si>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</si>
  <si>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</si>
  <si>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</si>
  <si>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</si>
  <si>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</si>
  <si>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</si>
  <si>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</si>
  <si>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</si>
  <si>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</si>
  <si>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</si>
  <si>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</si>
  <si>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</si>
  <si>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</si>
  <si>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</si>
  <si>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</si>
  <si>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</si>
  <si>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</si>
  <si>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</si>
  <si>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</si>
  <si>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</si>
  <si>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</si>
  <si>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</si>
  <si>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</si>
  <si>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</si>
  <si>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</si>
  <si>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</si>
  <si>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</si>
  <si>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</si>
  <si>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</si>
  <si>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</si>
  <si>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</si>
  <si>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</si>
  <si>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</si>
  <si>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</si>
  <si>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</si>
  <si>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</si>
  <si>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</si>
  <si>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</si>
  <si>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</si>
  <si>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</si>
  <si>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</si>
  <si>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</si>
  <si>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</si>
  <si>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</si>
  <si>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</si>
  <si>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</si>
  <si>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</si>
  <si>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</si>
  <si>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</si>
  <si>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</si>
  <si>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</si>
  <si>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</si>
  <si>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</si>
  <si>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</si>
  <si>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</si>
  <si>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</si>
  <si>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</si>
  <si>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</si>
  <si>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</si>
  <si>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</si>
  <si>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</si>
  <si>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</si>
  <si>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</si>
  <si>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</si>
  <si>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</si>
  <si>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</si>
  <si>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</si>
  <si>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</si>
  <si>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</si>
  <si>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</si>
  <si>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</si>
  <si>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</si>
  <si>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</si>
  <si>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</si>
  <si>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</si>
  <si>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</si>
  <si>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</si>
  <si>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</si>
  <si>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</si>
  <si>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</si>
  <si>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</si>
  <si>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</si>
  <si>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</si>
  <si>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</si>
  <si>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</si>
  <si>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</si>
  <si>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</si>
  <si>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</si>
  <si>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</si>
  <si>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</si>
  <si>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</si>
  <si>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</si>
  <si>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</si>
  <si>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</si>
  <si>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</si>
  <si>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</si>
  <si>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</si>
  <si>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</si>
  <si>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</si>
  <si>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</si>
  <si>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</si>
  <si>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</si>
  <si>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</si>
  <si>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</si>
  <si>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</si>
  <si>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</si>
  <si>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</si>
  <si>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</si>
  <si>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</si>
  <si>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</si>
  <si>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</si>
  <si>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</si>
  <si>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</si>
  <si>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</si>
  <si>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</si>
  <si>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</si>
  <si>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</si>
  <si>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</si>
  <si>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</si>
  <si>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</si>
  <si>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</si>
  <si>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</si>
  <si>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</si>
  <si>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</si>
  <si>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</si>
  <si>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</si>
  <si>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</si>
  <si>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</si>
  <si>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</si>
  <si>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</si>
  <si>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</si>
  <si>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</si>
  <si>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</si>
  <si>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</si>
  <si>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</si>
  <si>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</si>
  <si>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</si>
  <si>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</si>
  <si>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</si>
  <si>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</si>
  <si>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</si>
  <si>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</si>
  <si>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</si>
  <si>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</si>
  <si>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</si>
  <si>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</si>
  <si>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</si>
  <si>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</si>
  <si>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</si>
  <si>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</si>
  <si>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</si>
  <si>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</si>
  <si>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</si>
  <si>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</si>
  <si>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</si>
  <si>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</si>
  <si>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</si>
  <si>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</si>
  <si>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</si>
  <si>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</si>
  <si>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</si>
  <si>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</si>
  <si>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</si>
  <si>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</si>
  <si>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</si>
  <si>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</si>
  <si>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</si>
  <si>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</si>
  <si>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</si>
  <si>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</si>
  <si>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</si>
  <si>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</si>
  <si>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</si>
  <si>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</si>
  <si>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</si>
  <si>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</si>
  <si>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</si>
  <si>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</si>
  <si>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</si>
  <si>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</si>
  <si>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</si>
  <si>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</si>
  <si>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</si>
  <si>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</si>
  <si>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</si>
  <si>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</si>
  <si>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</si>
  <si>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</si>
  <si>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</si>
  <si>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</si>
  <si>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</si>
  <si>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</si>
  <si>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</si>
  <si>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</si>
  <si>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</si>
  <si>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</si>
  <si>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</si>
  <si>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</si>
  <si>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</si>
  <si>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</si>
  <si>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</si>
  <si>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</si>
  <si>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</si>
  <si>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</si>
  <si>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</si>
  <si>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</si>
  <si>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</si>
  <si>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</si>
  <si>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</si>
  <si>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</si>
  <si>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</si>
  <si>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</si>
  <si>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</si>
  <si>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</si>
  <si>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</si>
  <si>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</si>
  <si>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</si>
  <si>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</si>
  <si>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</si>
  <si>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</si>
  <si>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</si>
  <si>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</si>
  <si>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</si>
  <si>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</si>
  <si>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</si>
  <si>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</si>
  <si>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</si>
  <si>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</si>
  <si>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</si>
  <si>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</si>
  <si>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</si>
  <si>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</si>
  <si>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</si>
  <si>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</si>
  <si>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</si>
  <si>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</si>
  <si>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</si>
  <si>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</si>
  <si>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</si>
  <si>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</si>
  <si>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</si>
  <si>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</si>
  <si>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</si>
  <si>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</si>
  <si>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</si>
  <si>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</si>
  <si>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</si>
  <si>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</si>
  <si>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</si>
  <si>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</si>
  <si>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</si>
  <si>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</si>
  <si>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</si>
  <si>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</si>
  <si>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</si>
  <si>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</si>
  <si>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</si>
  <si>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</si>
  <si>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</si>
  <si>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</si>
  <si>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</si>
  <si>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</si>
  <si>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</si>
  <si>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</si>
  <si>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</si>
  <si>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</si>
  <si>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</si>
  <si>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</si>
  <si>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</si>
  <si>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</si>
  <si>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</si>
  <si>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</si>
  <si>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</si>
  <si>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</si>
  <si>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</si>
  <si>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</si>
  <si>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</si>
  <si>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</si>
  <si>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</si>
  <si>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</si>
  <si>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</si>
  <si>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</si>
  <si>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</si>
  <si>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</si>
  <si>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</si>
  <si>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</si>
  <si>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</si>
  <si>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</si>
  <si>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</si>
  <si>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</si>
  <si>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</si>
  <si>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</si>
  <si>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</si>
  <si>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</si>
  <si>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</si>
  <si>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</si>
  <si>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</si>
  <si>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</si>
  <si>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</si>
  <si>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</si>
  <si>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</si>
  <si>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</si>
  <si>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</si>
  <si>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</si>
  <si>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</si>
  <si>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</si>
  <si>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</si>
  <si>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</si>
  <si>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</si>
  <si>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</si>
  <si>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</si>
  <si>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</si>
  <si>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</si>
  <si>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</si>
  <si>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</si>
  <si>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</si>
  <si>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</si>
  <si>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</si>
  <si>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</si>
  <si>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</si>
  <si>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</si>
  <si>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</si>
  <si>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</si>
  <si>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</si>
  <si>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</si>
  <si>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</si>
  <si>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</si>
  <si>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</si>
  <si>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</si>
  <si>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</si>
  <si>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</si>
  <si>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</si>
  <si>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</si>
  <si>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</si>
  <si>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</si>
  <si>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</si>
  <si>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</si>
  <si>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</si>
  <si>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</si>
  <si>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</si>
  <si>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</si>
  <si>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</si>
  <si>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</si>
  <si>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</si>
  <si>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</si>
  <si>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</si>
  <si>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</si>
  <si>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</si>
  <si>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</si>
  <si>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</si>
  <si>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</si>
  <si>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</si>
  <si>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</si>
  <si>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</si>
  <si>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</si>
  <si>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</si>
  <si>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</si>
  <si>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</si>
  <si>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</si>
  <si>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</si>
  <si>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</si>
  <si>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</si>
  <si>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</si>
  <si>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</si>
  <si>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</si>
  <si>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</si>
  <si>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</si>
  <si>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</si>
  <si>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</si>
  <si>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</si>
  <si>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</si>
  <si>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</si>
  <si>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</si>
  <si>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</si>
  <si>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</si>
  <si>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</si>
  <si>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</si>
  <si>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</si>
  <si>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</si>
  <si>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</si>
  <si>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</si>
  <si>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</si>
  <si>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</si>
  <si>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</si>
  <si>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</si>
  <si>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</si>
  <si>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</si>
  <si>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</si>
  <si>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</si>
  <si>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</si>
  <si>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</si>
  <si>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</si>
  <si>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</si>
  <si>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</si>
  <si>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</si>
  <si>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</si>
  <si>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</si>
  <si>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</si>
  <si>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</si>
  <si>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</si>
  <si>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</si>
  <si>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</si>
  <si>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</si>
  <si>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</si>
  <si>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</si>
  <si>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</si>
  <si>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</si>
  <si>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</si>
  <si>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</si>
  <si>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</si>
  <si>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</si>
  <si>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</si>
  <si>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</si>
  <si>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</si>
  <si>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</si>
  <si>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</si>
  <si>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</si>
  <si>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</si>
  <si>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</si>
  <si>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</si>
  <si>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</si>
  <si>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</si>
  <si>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</si>
  <si>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</si>
  <si>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</si>
  <si>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</si>
  <si>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</si>
  <si>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</si>
  <si>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</si>
  <si>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</si>
  <si>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</si>
  <si>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</si>
  <si>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</si>
  <si>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</si>
  <si>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</si>
  <si>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</si>
  <si>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</si>
  <si>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</si>
  <si>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</si>
  <si>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</si>
  <si>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</si>
  <si>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</si>
  <si>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</si>
  <si>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</si>
  <si>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</si>
  <si>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</si>
  <si>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</si>
  <si>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</si>
  <si>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</si>
  <si>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</si>
  <si>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</si>
  <si>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</si>
  <si>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</si>
  <si>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</si>
  <si>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</si>
  <si>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</si>
  <si>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</si>
  <si>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</si>
  <si>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</si>
  <si>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</si>
  <si>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</si>
  <si>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</si>
  <si>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</si>
  <si>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</si>
  <si>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</si>
  <si>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</si>
  <si>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</si>
  <si>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</si>
  <si>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</si>
  <si>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</si>
  <si>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</si>
  <si>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</si>
  <si>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</si>
  <si>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</si>
  <si>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</si>
  <si>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</si>
  <si>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</si>
  <si>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</si>
  <si>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</si>
  <si>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</si>
  <si>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</si>
  <si>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</si>
  <si>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</si>
  <si>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</si>
  <si>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</si>
  <si>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</si>
  <si>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</si>
  <si>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</si>
  <si>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</si>
  <si>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</si>
  <si>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</si>
  <si>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</si>
  <si>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</si>
  <si>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</si>
  <si>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</si>
  <si>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</si>
  <si>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</si>
  <si>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</si>
  <si>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</si>
  <si>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</si>
  <si>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</si>
  <si>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</si>
  <si>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</si>
  <si>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</si>
  <si>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</si>
  <si>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</si>
  <si>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</si>
  <si>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</si>
  <si>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</si>
  <si>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</si>
  <si>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</si>
  <si>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</si>
  <si>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</si>
  <si>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</si>
  <si>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</si>
  <si>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</si>
  <si>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</si>
  <si>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</si>
  <si>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</si>
  <si>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</si>
  <si>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</si>
  <si>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</si>
  <si>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</si>
  <si>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</si>
  <si>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</si>
  <si>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</si>
  <si>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</si>
  <si>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</si>
  <si>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</si>
  <si>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</si>
  <si>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</si>
  <si>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</si>
  <si>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</si>
  <si>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</si>
  <si>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</si>
  <si>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</si>
  <si>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</si>
  <si>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</si>
  <si>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</si>
  <si>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</si>
  <si>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</si>
  <si>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</si>
  <si>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</si>
  <si>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</si>
  <si>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</si>
  <si>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</si>
  <si>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</si>
  <si>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</si>
  <si>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</si>
  <si>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</si>
  <si>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</si>
  <si>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</si>
  <si>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</si>
  <si>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</si>
  <si>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</si>
  <si>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</si>
  <si>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</si>
  <si>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</si>
  <si>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</si>
  <si>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</si>
  <si>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</si>
  <si>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</si>
  <si>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</si>
  <si>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</si>
  <si>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</si>
  <si>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</si>
  <si>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</si>
  <si>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</si>
  <si>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</si>
  <si>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</si>
  <si>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</si>
  <si>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</si>
  <si>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</si>
  <si>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</si>
  <si>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</si>
  <si>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</si>
  <si>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</si>
  <si>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</si>
  <si>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</si>
  <si>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</si>
  <si>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</si>
  <si>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</si>
  <si>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</si>
  <si>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</si>
  <si>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</si>
  <si>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</si>
  <si>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</si>
  <si>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</si>
  <si>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</si>
  <si>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</si>
  <si>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</si>
  <si>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</si>
  <si>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</si>
  <si>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</si>
  <si>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</si>
  <si>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</si>
  <si>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</si>
  <si>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</si>
  <si>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</si>
  <si>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</si>
  <si>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</si>
  <si>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</si>
  <si>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</si>
  <si>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</si>
  <si>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</si>
  <si>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</si>
  <si>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</si>
  <si>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</si>
  <si>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</si>
  <si>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</si>
  <si>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</si>
  <si>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</si>
  <si>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</si>
  <si>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</si>
  <si>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</si>
  <si>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</si>
  <si>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</si>
  <si>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</si>
  <si>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</si>
  <si>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</si>
  <si>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</si>
  <si>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</si>
  <si>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</si>
  <si>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</si>
  <si>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</si>
  <si>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</si>
  <si>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</si>
  <si>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</si>
  <si>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</si>
  <si>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</si>
  <si>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</si>
  <si>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</si>
  <si>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</si>
  <si>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</si>
  <si>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</si>
  <si>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</si>
  <si>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</si>
  <si>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</si>
  <si>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</si>
  <si>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</si>
  <si>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</si>
  <si>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</si>
  <si>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</si>
  <si>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</si>
  <si>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</si>
  <si>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</si>
  <si>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</si>
  <si>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</si>
  <si>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</si>
  <si>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</si>
  <si>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</si>
  <si>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</si>
  <si>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</si>
  <si>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</si>
  <si>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</si>
  <si>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</si>
  <si>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</si>
  <si>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</si>
  <si>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</si>
  <si>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</si>
  <si>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</si>
  <si>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</si>
  <si>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</si>
  <si>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</si>
  <si>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</si>
  <si>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</si>
  <si>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</si>
  <si>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</si>
  <si>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</si>
  <si>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</si>
  <si>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</si>
  <si>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</si>
  <si>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</si>
  <si>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</si>
  <si>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</si>
  <si>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</si>
  <si>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</si>
  <si>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</si>
  <si>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</si>
  <si>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</si>
  <si>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</si>
  <si>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</si>
  <si>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</si>
  <si>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</si>
  <si>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</si>
  <si>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</si>
  <si>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</si>
  <si>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</si>
  <si>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</si>
  <si>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</si>
  <si>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</si>
  <si>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</si>
  <si>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</si>
  <si>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</si>
  <si>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</si>
  <si>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</si>
  <si>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</si>
  <si>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</si>
  <si>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</si>
  <si>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</si>
  <si>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</si>
  <si>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</si>
  <si>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</si>
  <si>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</si>
  <si>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</si>
  <si>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</si>
  <si>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</si>
  <si>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</si>
  <si>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</si>
  <si>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</si>
  <si>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</si>
  <si>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</si>
  <si>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</si>
  <si>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</si>
  <si>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</si>
  <si>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</si>
  <si>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</si>
  <si>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</si>
  <si>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</si>
  <si>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</si>
  <si>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</si>
  <si>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</si>
  <si>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</si>
  <si>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</si>
  <si>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</si>
  <si>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</si>
  <si>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</si>
  <si>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</si>
  <si>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</si>
  <si>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</si>
  <si>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</si>
  <si>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</si>
  <si>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</si>
  <si>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</si>
  <si>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</si>
  <si>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</si>
  <si>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</si>
  <si>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</si>
  <si>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</si>
  <si>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</si>
  <si>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</si>
  <si>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</si>
  <si>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</si>
  <si>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</si>
  <si>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</si>
  <si>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</si>
  <si>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</si>
  <si>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</si>
  <si>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</si>
  <si>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</si>
  <si>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</si>
  <si>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</si>
  <si>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</si>
  <si>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</si>
  <si>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</si>
  <si>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</si>
  <si>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</si>
  <si>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</si>
  <si>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</si>
  <si>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</si>
  <si>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</si>
  <si>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</si>
  <si>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</si>
  <si>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</si>
  <si>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</si>
  <si>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</si>
  <si>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</si>
  <si>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</si>
  <si>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</si>
  <si>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</si>
  <si>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</si>
  <si>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</si>
  <si>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</si>
  <si>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</si>
  <si>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</si>
  <si>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</si>
  <si>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</si>
  <si>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</si>
  <si>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</si>
  <si>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</si>
  <si>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</si>
  <si>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</si>
  <si>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</si>
  <si>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</si>
  <si>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</si>
  <si>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</si>
  <si>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</si>
  <si>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</si>
  <si>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</si>
  <si>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</si>
  <si>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</si>
  <si>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</si>
  <si>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</si>
  <si>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</si>
  <si>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</si>
  <si>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</si>
  <si>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</si>
  <si>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</si>
  <si>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</si>
  <si>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</si>
  <si>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</si>
  <si>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</si>
  <si>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</si>
  <si>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</si>
  <si>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</si>
  <si>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</si>
  <si>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</si>
  <si>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</si>
  <si>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</si>
  <si>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</si>
  <si>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</si>
  <si>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</si>
  <si>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</si>
  <si>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</si>
  <si>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</si>
  <si>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</si>
  <si>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</si>
  <si>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</si>
  <si>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</si>
  <si>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</si>
  <si>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</si>
  <si>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</si>
  <si>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</si>
  <si>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</si>
  <si>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</si>
  <si>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</si>
  <si>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</si>
  <si>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</si>
  <si>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</si>
  <si>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</si>
  <si>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</si>
  <si>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</si>
  <si>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</si>
  <si>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</si>
  <si>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</si>
  <si>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</si>
  <si>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</si>
  <si>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</si>
  <si>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</si>
  <si>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</si>
  <si>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</si>
  <si>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</si>
  <si>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</si>
  <si>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</si>
  <si>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</si>
  <si>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</si>
  <si>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</si>
  <si>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</si>
  <si>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</si>
  <si>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</si>
  <si>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</si>
  <si>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</si>
  <si>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</si>
  <si>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</si>
  <si>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</si>
  <si>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</si>
  <si>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</si>
  <si>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</si>
  <si>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</si>
  <si>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</si>
  <si>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</si>
  <si>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</si>
  <si>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</si>
  <si>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</si>
  <si>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</si>
  <si>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</si>
  <si>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</si>
  <si>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</si>
  <si>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</si>
  <si>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</si>
  <si>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</si>
  <si>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</si>
  <si>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</si>
  <si>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</si>
  <si>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</si>
  <si>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</si>
  <si>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</si>
  <si>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</si>
  <si>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</si>
  <si>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</si>
  <si>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</si>
  <si>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</si>
  <si>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</si>
  <si>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</si>
  <si>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</si>
  <si>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</si>
  <si>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</si>
  <si>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</si>
  <si>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</si>
  <si>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</si>
  <si>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</si>
  <si>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</si>
  <si>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</si>
  <si>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</si>
  <si>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</si>
  <si>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</si>
  <si>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</si>
  <si>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</si>
  <si>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</si>
  <si>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</si>
  <si>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</si>
  <si>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</si>
  <si>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</si>
  <si>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</si>
  <si>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</si>
  <si>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</si>
  <si>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</si>
  <si>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</si>
  <si>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</si>
  <si>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</si>
  <si>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</si>
  <si>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</si>
  <si>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</si>
  <si>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</si>
  <si>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</si>
  <si>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</si>
  <si>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</si>
  <si>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</si>
  <si>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</si>
  <si>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</si>
  <si>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</si>
  <si>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</si>
  <si>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</si>
  <si>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</si>
  <si>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</si>
  <si>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</si>
  <si>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</si>
  <si>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</si>
  <si>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</si>
  <si>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</si>
  <si>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</si>
  <si>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</si>
  <si>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</si>
  <si>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</si>
  <si>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</si>
  <si>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</si>
  <si>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</si>
  <si>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</si>
  <si>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</si>
  <si>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</si>
  <si>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</si>
  <si>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</si>
  <si>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</si>
  <si>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</si>
  <si>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</si>
  <si>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</si>
  <si>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</si>
  <si>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</si>
  <si>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</si>
  <si>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</si>
  <si>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</si>
  <si>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</si>
  <si>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</si>
  <si>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</si>
  <si>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</si>
  <si>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</si>
  <si>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</si>
  <si>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</si>
  <si>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</si>
  <si>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</si>
  <si>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</si>
  <si>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</si>
  <si>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</si>
  <si>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</si>
  <si>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</si>
  <si>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</si>
  <si>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</si>
  <si>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</si>
  <si>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</si>
  <si>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</si>
  <si>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</si>
  <si>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</si>
  <si>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</si>
  <si>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</si>
  <si>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</si>
  <si>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</si>
  <si>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</si>
  <si>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</si>
  <si>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</si>
  <si>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</si>
  <si>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</si>
  <si>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</si>
  <si>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</si>
  <si>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</si>
  <si>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</si>
  <si>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</si>
  <si>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</si>
  <si>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</si>
  <si>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</si>
  <si>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</si>
  <si>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</si>
  <si>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</si>
  <si>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</si>
  <si>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</si>
  <si>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</si>
  <si>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</si>
  <si>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</si>
  <si>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</si>
  <si>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</si>
  <si>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</si>
  <si>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</si>
  <si>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</si>
  <si>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</si>
  <si>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</si>
  <si>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</si>
  <si>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</si>
  <si>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</si>
  <si>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</si>
  <si>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</si>
  <si>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</si>
  <si>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</si>
  <si>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</si>
  <si>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</si>
  <si>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</si>
  <si>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</si>
  <si>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</si>
  <si>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</si>
  <si>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</si>
  <si>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</si>
  <si>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</si>
  <si>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</si>
  <si>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</si>
  <si>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</si>
  <si>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</si>
  <si>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</si>
  <si>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</si>
  <si>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</si>
  <si>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</si>
  <si>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</si>
  <si>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</si>
  <si>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</si>
  <si>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</si>
  <si>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</si>
  <si>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</si>
  <si>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</si>
  <si>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</si>
  <si>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</si>
  <si>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</si>
  <si>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</si>
  <si>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</si>
  <si>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</si>
  <si>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</si>
  <si>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</si>
  <si>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</si>
  <si>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</si>
  <si>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</si>
  <si>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</si>
  <si>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</si>
  <si>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</si>
  <si>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</si>
  <si>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</si>
  <si>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</si>
  <si>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</si>
  <si>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</si>
  <si>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</si>
  <si>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</si>
  <si>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</si>
  <si>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</si>
  <si>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</si>
  <si>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</si>
  <si>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</si>
  <si>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</si>
  <si>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</si>
  <si>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</si>
  <si>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</si>
  <si>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</si>
  <si>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</si>
  <si>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</si>
  <si>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</si>
  <si>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</si>
  <si>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</si>
  <si>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</si>
  <si>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</si>
  <si>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</si>
  <si>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</si>
  <si>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</si>
  <si>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</si>
  <si>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</si>
  <si>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</si>
  <si>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</si>
  <si>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</si>
  <si>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</si>
  <si>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</si>
  <si>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</si>
  <si>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</si>
  <si>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</si>
  <si>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</si>
  <si>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</si>
  <si>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</si>
  <si>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</si>
  <si>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</si>
  <si>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</si>
  <si>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</si>
  <si>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</si>
  <si>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</si>
  <si>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</si>
  <si>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</si>
  <si>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</si>
  <si>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</si>
  <si>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</si>
  <si>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</si>
  <si>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</si>
  <si>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</si>
  <si>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</si>
  <si>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</si>
  <si>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</si>
  <si>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</si>
  <si>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</si>
  <si>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</si>
  <si>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</si>
  <si>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</si>
  <si>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</si>
  <si>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</si>
  <si>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</si>
  <si>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</si>
  <si>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</si>
  <si>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</si>
  <si>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</si>
  <si>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</si>
  <si>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</si>
  <si>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</si>
  <si>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</si>
  <si>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</si>
  <si>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</si>
  <si>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</si>
  <si>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</si>
  <si>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</si>
  <si>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</si>
  <si>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</si>
  <si>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</si>
  <si>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</si>
  <si>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</si>
  <si>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</si>
  <si>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</si>
  <si>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</si>
  <si>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</si>
  <si>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</si>
  <si>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</si>
  <si>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</si>
  <si>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</si>
  <si>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</si>
  <si>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</si>
  <si>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</si>
  <si>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</si>
  <si>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</si>
  <si>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</si>
  <si>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</si>
  <si>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</si>
  <si>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</si>
  <si>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</si>
  <si>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</si>
  <si>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</si>
  <si>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</si>
  <si>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</si>
  <si>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</si>
  <si>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</si>
  <si>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</si>
  <si>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</si>
  <si>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</si>
  <si>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</si>
  <si>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</si>
  <si>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</si>
  <si>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</si>
  <si>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</si>
  <si>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</si>
  <si>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</si>
  <si>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</si>
  <si>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</si>
  <si>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</si>
  <si>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</si>
  <si>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</si>
  <si>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</si>
  <si>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</si>
  <si>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</si>
  <si>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</si>
  <si>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</si>
  <si>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</si>
  <si>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</si>
  <si>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</si>
  <si>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</si>
  <si>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</si>
  <si>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</si>
  <si>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</si>
  <si>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</si>
  <si>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</si>
  <si>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</si>
  <si>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</si>
  <si>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</si>
  <si>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</si>
  <si>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</si>
  <si>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</si>
  <si>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</si>
  <si>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</si>
  <si>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</si>
  <si>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</si>
  <si>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</si>
  <si>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</si>
  <si>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</si>
  <si>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</si>
  <si>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</si>
  <si>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</si>
  <si>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</si>
  <si>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</si>
  <si>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</si>
  <si>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</si>
  <si>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</si>
  <si>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</si>
  <si>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</si>
  <si>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</si>
  <si>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</si>
  <si>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</si>
  <si>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</si>
  <si>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</si>
  <si>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</si>
  <si>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</si>
  <si>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</si>
  <si>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</si>
  <si>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</si>
  <si>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</si>
  <si>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</si>
  <si>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</si>
  <si>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</si>
  <si>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</si>
  <si>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</si>
  <si>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</si>
  <si>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</si>
  <si>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</si>
  <si>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</si>
  <si>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</si>
  <si>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</si>
  <si>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</si>
  <si>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</si>
  <si>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</si>
  <si>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</si>
  <si>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</si>
  <si>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</si>
  <si>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</si>
  <si>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</si>
  <si>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</si>
  <si>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</si>
  <si>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</si>
  <si>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</si>
  <si>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</si>
  <si>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</si>
  <si>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</si>
  <si>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</si>
  <si>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</si>
  <si>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</si>
  <si>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</si>
  <si>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</si>
  <si>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</si>
  <si>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</si>
  <si>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</si>
  <si>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</si>
  <si>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</si>
  <si>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</si>
  <si>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</si>
  <si>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</si>
  <si>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</si>
  <si>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</si>
  <si>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</si>
  <si>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</si>
  <si>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</si>
  <si>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</si>
  <si>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</si>
  <si>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</si>
  <si>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</si>
  <si>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</si>
  <si>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</si>
  <si>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</si>
  <si>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</si>
  <si>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</si>
  <si>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</si>
  <si>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</si>
  <si>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</si>
  <si>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</si>
  <si>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</si>
  <si>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</si>
  <si>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</si>
  <si>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</si>
  <si>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</si>
  <si>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</si>
  <si>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</si>
  <si>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</si>
  <si>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</si>
  <si>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</si>
  <si>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</si>
  <si>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</si>
  <si>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</si>
  <si>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</si>
  <si>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</si>
  <si>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</si>
  <si>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</si>
  <si>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</si>
  <si>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</si>
  <si>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</si>
  <si>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</si>
  <si>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</si>
  <si>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</si>
  <si>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</si>
  <si>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</si>
  <si>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</si>
  <si>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</si>
  <si>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</si>
  <si>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</si>
  <si>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</si>
  <si>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</si>
  <si>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</si>
  <si>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</si>
  <si>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</si>
  <si>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</si>
  <si>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</si>
  <si>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</si>
  <si>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</si>
  <si>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</si>
  <si>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</si>
  <si>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</si>
  <si>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</si>
  <si>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</si>
  <si>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</si>
  <si>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</si>
  <si>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</si>
  <si>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</si>
  <si>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</si>
  <si>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</si>
  <si>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</si>
  <si>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</si>
  <si>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</si>
  <si>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</si>
  <si>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</si>
  <si>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</si>
  <si>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</si>
  <si>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</si>
  <si>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</si>
  <si>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</si>
  <si>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</si>
  <si>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</si>
  <si>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</si>
  <si>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</si>
  <si>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</si>
  <si>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</si>
  <si>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</si>
  <si>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</si>
  <si>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</si>
  <si>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</si>
  <si>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</si>
  <si>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</si>
  <si>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</si>
  <si>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</si>
  <si>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</si>
  <si>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</si>
  <si>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</si>
  <si>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</si>
  <si>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</si>
  <si>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</si>
  <si>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</si>
  <si>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</si>
  <si>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</si>
  <si>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</si>
  <si>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</si>
  <si>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</si>
  <si>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</si>
  <si>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</si>
  <si>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</si>
  <si>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</si>
  <si>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</si>
  <si>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</si>
  <si>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</si>
  <si>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</si>
  <si>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</si>
  <si>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</si>
  <si>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</si>
  <si>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</si>
  <si>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</si>
  <si>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</si>
  <si>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</si>
  <si>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</si>
  <si>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</si>
  <si>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</si>
  <si>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</si>
  <si>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</si>
  <si>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</si>
  <si>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</si>
  <si>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</si>
  <si>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</si>
  <si>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</si>
  <si>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</si>
  <si>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</si>
  <si>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</si>
  <si>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</si>
  <si>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</si>
  <si>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</si>
  <si>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</si>
  <si>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</si>
  <si>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</si>
  <si>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</si>
  <si>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</si>
  <si>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</si>
  <si>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</si>
  <si>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</si>
  <si>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</si>
  <si>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</si>
  <si>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</si>
  <si>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</si>
  <si>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</si>
  <si>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</si>
  <si>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</si>
  <si>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</si>
  <si>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</si>
  <si>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</si>
  <si>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</si>
  <si>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</si>
  <si>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</si>
  <si>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</si>
  <si>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</si>
  <si>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</si>
  <si>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</si>
  <si>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</si>
  <si>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</si>
  <si>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</si>
  <si>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</si>
  <si>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</si>
  <si>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</si>
  <si>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</si>
  <si>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</si>
  <si>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</si>
  <si>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</si>
  <si>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</si>
  <si>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</si>
  <si>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</si>
  <si>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</si>
  <si>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</si>
  <si>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</si>
  <si>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</si>
  <si>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</si>
  <si>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</si>
  <si>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</si>
  <si>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</si>
  <si>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</si>
  <si>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</si>
  <si>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</si>
  <si>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</si>
  <si>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</si>
  <si>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</si>
  <si>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</si>
  <si>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</si>
  <si>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</si>
  <si>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</si>
  <si>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</si>
  <si>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</si>
  <si>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</si>
  <si>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</si>
  <si>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</si>
  <si>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</si>
  <si>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</si>
  <si>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</si>
  <si>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</si>
  <si>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</si>
  <si>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</si>
  <si>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</si>
  <si>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</si>
  <si>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</si>
  <si>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</si>
  <si>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</si>
  <si>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</si>
  <si>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</si>
  <si>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</si>
  <si>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</si>
  <si>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</si>
  <si>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</si>
  <si>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</si>
  <si>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</si>
  <si>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</si>
  <si>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</si>
  <si>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</si>
  <si>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</si>
  <si>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</si>
  <si>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</si>
  <si>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</si>
  <si>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</si>
  <si>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</si>
  <si>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</si>
  <si>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</si>
  <si>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</si>
  <si>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</si>
  <si>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</si>
  <si>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</si>
  <si>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</si>
  <si>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</si>
  <si>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</si>
  <si>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</si>
  <si>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</si>
  <si>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</si>
  <si>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</si>
  <si>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</si>
  <si>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</si>
  <si>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</si>
  <si>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</si>
  <si>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</si>
  <si>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</si>
  <si>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</si>
  <si>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</si>
  <si>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</si>
  <si>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</si>
  <si>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</si>
  <si>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</si>
  <si>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</si>
  <si>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</si>
  <si>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</si>
  <si>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</si>
  <si>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</si>
  <si>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</si>
  <si>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</si>
  <si>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</si>
  <si>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</si>
  <si>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</si>
  <si>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</si>
  <si>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</si>
  <si>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</si>
  <si>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</si>
  <si>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</si>
  <si>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</si>
  <si>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</si>
  <si>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</si>
  <si>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</si>
  <si>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</si>
  <si>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</si>
  <si>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</si>
  <si>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</si>
  <si>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</si>
  <si>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</si>
  <si>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</si>
  <si>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</si>
  <si>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</si>
  <si>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</si>
  <si>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</si>
  <si>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</si>
  <si>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</si>
  <si>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</si>
  <si>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</si>
  <si>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</si>
  <si>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</si>
  <si>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</si>
  <si>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</si>
  <si>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</si>
  <si>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</si>
  <si>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</si>
  <si>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</si>
  <si>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</si>
  <si>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</si>
  <si>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</si>
  <si>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</si>
  <si>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</si>
  <si>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</si>
  <si>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</si>
  <si>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</si>
  <si>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</si>
  <si>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</si>
  <si>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</si>
  <si>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</si>
  <si>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</si>
  <si>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</si>
  <si>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</si>
  <si>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</si>
  <si>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</si>
  <si>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</si>
  <si>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</si>
  <si>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</si>
  <si>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</si>
  <si>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</si>
  <si>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</si>
  <si>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</si>
  <si>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</si>
  <si>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</si>
  <si>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</si>
  <si>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</si>
  <si>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</si>
  <si>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</si>
  <si>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</si>
  <si>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</si>
  <si>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</si>
  <si>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</si>
  <si>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</si>
  <si>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</si>
  <si>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</si>
  <si>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</si>
  <si>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</si>
  <si>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</si>
  <si>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</si>
  <si>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</si>
  <si>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</si>
  <si>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</si>
  <si>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</si>
  <si>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</si>
  <si>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</si>
  <si>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</si>
  <si>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</si>
  <si>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</si>
  <si>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</si>
  <si>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</si>
  <si>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</si>
  <si>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</si>
  <si>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</si>
  <si>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</si>
  <si>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</si>
  <si>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</si>
  <si>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</si>
  <si>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</si>
  <si>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</si>
  <si>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</si>
  <si>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</si>
  <si>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</si>
  <si>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</si>
  <si>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</si>
  <si>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</si>
  <si>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</si>
  <si>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</si>
  <si>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</si>
  <si>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</si>
  <si>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</si>
  <si>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</si>
  <si>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</si>
  <si>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</si>
  <si>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</si>
  <si>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</si>
  <si>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</si>
  <si>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</si>
  <si>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</si>
  <si>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</si>
  <si>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</si>
  <si>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</si>
  <si>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</si>
  <si>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</si>
  <si>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</si>
  <si>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</si>
  <si>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</si>
  <si>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</si>
  <si>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</si>
  <si>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</si>
  <si>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</si>
  <si>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</si>
  <si>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</si>
  <si>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</si>
  <si>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</si>
  <si>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</si>
  <si>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</si>
  <si>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</si>
  <si>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</si>
  <si>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</si>
  <si>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</si>
  <si>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</si>
  <si>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</si>
  <si>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</si>
  <si>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</si>
  <si>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</si>
  <si>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</si>
  <si>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</si>
  <si>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</si>
  <si>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</si>
  <si>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</si>
  <si>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</si>
  <si>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</si>
  <si>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</si>
  <si>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</si>
  <si>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</si>
  <si>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</si>
  <si>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</si>
  <si>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</si>
  <si>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</si>
  <si>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</si>
  <si>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</si>
  <si>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</si>
  <si>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</si>
  <si>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</si>
  <si>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</si>
  <si>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</si>
  <si>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</si>
  <si>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</si>
  <si>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</si>
  <si>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</si>
  <si>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</si>
  <si>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</si>
  <si>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</si>
  <si>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</si>
  <si>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</si>
  <si>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</si>
  <si>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</si>
  <si>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</si>
  <si>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</si>
  <si>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</si>
  <si>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</si>
  <si>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</si>
  <si>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</si>
  <si>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</si>
  <si>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</si>
  <si>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</si>
  <si>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</si>
  <si>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</si>
  <si>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</si>
  <si>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</si>
  <si>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</si>
  <si>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</si>
  <si>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</si>
  <si>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</si>
  <si>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</si>
  <si>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</si>
  <si>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</si>
  <si>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</si>
  <si>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</si>
  <si>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</si>
  <si>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</si>
  <si>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</si>
  <si>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</si>
  <si>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</si>
  <si>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</si>
  <si>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</si>
  <si>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</si>
  <si>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</si>
  <si>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</si>
  <si>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</si>
  <si>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</si>
  <si>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</si>
  <si>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</si>
  <si>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</si>
  <si>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</si>
  <si>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</si>
  <si>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</si>
  <si>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</si>
  <si>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</si>
  <si>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</si>
  <si>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</si>
  <si>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</si>
  <si>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</si>
  <si>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</si>
  <si>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</si>
  <si>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</si>
  <si>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</si>
  <si>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</si>
  <si>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</si>
  <si>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</si>
  <si>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</si>
  <si>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</si>
  <si>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</si>
  <si>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</si>
  <si>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</si>
  <si>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</si>
  <si>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</si>
  <si>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</si>
  <si>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</si>
  <si>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</si>
  <si>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</si>
  <si>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</si>
  <si>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</si>
  <si>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</si>
  <si>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</si>
  <si>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</si>
  <si>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</si>
  <si>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</si>
  <si>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</si>
  <si>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</si>
  <si>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</si>
  <si>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</si>
  <si>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</si>
  <si>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</si>
  <si>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</si>
  <si>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</si>
  <si>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</si>
  <si>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</si>
  <si>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</si>
  <si>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</si>
  <si>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</si>
  <si>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</si>
  <si>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</si>
  <si>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</si>
  <si>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</si>
  <si>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</si>
  <si>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</si>
  <si>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</si>
  <si>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</si>
  <si>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</si>
  <si>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</si>
  <si>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</si>
  <si>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</si>
  <si>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</si>
  <si>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</si>
  <si>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</si>
  <si>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</si>
  <si>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</si>
  <si>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</si>
  <si>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</si>
  <si>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</si>
  <si>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</si>
  <si>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</si>
  <si>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</si>
  <si>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</si>
  <si>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</si>
  <si>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</si>
  <si>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</si>
  <si>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</si>
  <si>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</si>
  <si>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</si>
  <si>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</si>
  <si>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</si>
  <si>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</si>
  <si>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</si>
  <si>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</si>
  <si>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</si>
  <si>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</si>
  <si>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</si>
  <si>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</si>
  <si>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</si>
  <si>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</si>
  <si>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</si>
  <si>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</si>
  <si>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</si>
  <si>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</si>
  <si>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</si>
  <si>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</si>
  <si>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</si>
  <si>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</si>
  <si>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</si>
  <si>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</si>
  <si>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</si>
  <si>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</si>
  <si>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</si>
  <si>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</si>
  <si>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</si>
  <si>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</si>
  <si>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</si>
  <si>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</si>
  <si>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</si>
  <si>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</si>
  <si>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</si>
  <si>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</si>
  <si>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</si>
  <si>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</si>
  <si>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</si>
  <si>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</si>
  <si>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</si>
  <si>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</si>
  <si>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</si>
  <si>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</si>
  <si>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</si>
  <si>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</si>
  <si>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</si>
  <si>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</si>
  <si>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</si>
  <si>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</si>
  <si>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</si>
  <si>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</si>
  <si>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</si>
  <si>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</si>
  <si>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</si>
  <si>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</si>
  <si>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</si>
  <si>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</si>
  <si>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</si>
  <si>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</si>
  <si>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</si>
  <si>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</si>
  <si>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</si>
  <si>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</si>
  <si>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</si>
  <si>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</si>
  <si>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</si>
  <si>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</si>
  <si>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</si>
  <si>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</si>
  <si>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</si>
  <si>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</si>
  <si>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</si>
  <si>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</si>
  <si>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</si>
  <si>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</si>
  <si>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</si>
  <si>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</si>
  <si>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</si>
  <si>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</si>
  <si>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</si>
  <si>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</si>
  <si>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</si>
  <si>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</si>
  <si>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</si>
  <si>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</si>
  <si>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</si>
  <si>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</si>
  <si>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</si>
  <si>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</si>
  <si>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</si>
  <si>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</si>
  <si>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</si>
  <si>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</si>
  <si>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</si>
  <si>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</si>
  <si>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</si>
  <si>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</si>
  <si>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</si>
  <si>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</si>
  <si>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</si>
  <si>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</si>
  <si>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</si>
  <si>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</si>
  <si>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</si>
  <si>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</si>
  <si>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</si>
  <si>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</si>
  <si>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</si>
  <si>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</si>
  <si>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</si>
  <si>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</si>
  <si>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</si>
  <si>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</si>
  <si>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</si>
  <si>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</si>
  <si>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</si>
  <si>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</si>
  <si>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</si>
  <si>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</si>
  <si>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</si>
  <si>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</si>
  <si>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</si>
  <si>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</si>
  <si>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</si>
  <si>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</si>
  <si>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</si>
  <si>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</si>
  <si>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</si>
  <si>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</si>
  <si>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</si>
  <si>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</si>
  <si>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</si>
  <si>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</si>
  <si>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</si>
  <si>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</si>
  <si>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</si>
  <si>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</si>
  <si>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</si>
  <si>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</si>
  <si>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</si>
  <si>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</si>
  <si>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</si>
  <si>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</si>
  <si>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</si>
  <si>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</si>
  <si>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</si>
  <si>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</si>
  <si>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</si>
  <si>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</si>
  <si>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</si>
  <si>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</si>
  <si>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</si>
  <si>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</si>
  <si>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</si>
  <si>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</si>
  <si>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</si>
  <si>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</si>
  <si>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</si>
  <si>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</si>
  <si>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</si>
  <si>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</si>
  <si>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</si>
  <si>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</si>
  <si>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</si>
  <si>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</si>
  <si>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</si>
  <si>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</si>
  <si>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</si>
  <si>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</si>
  <si>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</si>
  <si>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</si>
  <si>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</si>
  <si>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</si>
  <si>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</si>
  <si>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</si>
  <si>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</si>
  <si>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</si>
  <si>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</si>
  <si>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</si>
  <si>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</si>
  <si>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</si>
  <si>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</si>
  <si>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</si>
  <si>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</si>
  <si>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</si>
  <si>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</si>
  <si>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</si>
  <si>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</si>
  <si>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</si>
  <si>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</si>
  <si>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</si>
  <si>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</si>
  <si>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</si>
  <si>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</si>
  <si>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</si>
  <si>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</si>
  <si>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</si>
  <si>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</si>
  <si>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</si>
  <si>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</si>
  <si>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</si>
  <si>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</si>
  <si>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</si>
  <si>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</si>
  <si>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</si>
  <si>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</si>
  <si>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</si>
  <si>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</si>
  <si>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</si>
  <si>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</si>
  <si>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</si>
  <si>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</si>
  <si>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</si>
  <si>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</si>
  <si>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</si>
  <si>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</si>
  <si>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</si>
  <si>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</si>
  <si>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</si>
  <si>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</si>
  <si>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</si>
  <si>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</si>
  <si>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</si>
  <si>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</si>
  <si>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</si>
  <si>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</si>
  <si>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</si>
  <si>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</si>
  <si>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</si>
  <si>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</si>
  <si>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</si>
  <si>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</si>
  <si>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</si>
  <si>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</si>
  <si>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</si>
  <si>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</si>
  <si>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</si>
  <si>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</si>
  <si>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</si>
  <si>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</si>
  <si>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</si>
  <si>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</si>
  <si>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</si>
  <si>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</si>
  <si>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</si>
  <si>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</si>
  <si>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</si>
  <si>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</si>
  <si>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</si>
  <si>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</si>
  <si>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</si>
  <si>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</si>
  <si>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</si>
  <si>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</si>
  <si>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</si>
  <si>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</si>
  <si>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</si>
  <si>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</si>
  <si>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</si>
  <si>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</si>
  <si>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</si>
  <si>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</si>
  <si>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</si>
  <si>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</si>
  <si>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</si>
  <si>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</si>
  <si>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</si>
  <si>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</si>
  <si>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</si>
  <si>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</si>
  <si>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</si>
  <si>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</si>
  <si>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</si>
  <si>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</si>
  <si>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</si>
  <si>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</si>
  <si>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</si>
  <si>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</si>
  <si>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</si>
  <si>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</si>
  <si>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</si>
  <si>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</si>
  <si>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</si>
  <si>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</si>
  <si>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</si>
  <si>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</si>
  <si>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</si>
  <si>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</si>
  <si>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</si>
  <si>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</si>
  <si>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</si>
  <si>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</si>
  <si>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</si>
  <si>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</si>
  <si>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</si>
  <si>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</si>
  <si>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</si>
  <si>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</si>
  <si>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</si>
  <si>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</si>
  <si>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</si>
  <si>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</si>
  <si>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</si>
  <si>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</si>
  <si>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</si>
  <si>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</si>
  <si>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</si>
  <si>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</si>
  <si>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</si>
  <si>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</si>
  <si>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</si>
  <si>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</si>
  <si>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</si>
  <si>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</si>
  <si>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</si>
  <si>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</si>
  <si>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</si>
  <si>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</si>
  <si>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</si>
  <si>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</si>
  <si>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</si>
  <si>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</si>
  <si>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</si>
  <si>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</si>
  <si>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</si>
  <si>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</si>
  <si>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</si>
  <si>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</si>
  <si>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</si>
  <si>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</si>
  <si>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</si>
  <si>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</si>
  <si>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</si>
  <si>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</si>
  <si>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</si>
  <si>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</si>
  <si>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</si>
  <si>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</si>
  <si>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</si>
  <si>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</si>
  <si>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</si>
  <si>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</si>
  <si>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</si>
  <si>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</si>
  <si>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</si>
  <si>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</si>
  <si>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</si>
  <si>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</si>
  <si>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</si>
  <si>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</si>
  <si>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</si>
  <si>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</si>
  <si>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</si>
  <si>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</si>
  <si>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</si>
  <si>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</si>
  <si>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</si>
  <si>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</si>
  <si>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</si>
  <si>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</si>
  <si>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</si>
  <si>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</si>
  <si>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</si>
  <si>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</si>
  <si>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</si>
  <si>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</si>
  <si>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</si>
  <si>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</si>
  <si>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</si>
  <si>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</si>
  <si>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</si>
  <si>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</si>
  <si>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</si>
  <si>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</si>
  <si>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</si>
  <si>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</si>
  <si>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</si>
  <si>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</si>
  <si>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</si>
  <si>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</si>
  <si>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</si>
  <si>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</si>
  <si>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</si>
  <si>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</si>
  <si>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</si>
  <si>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</si>
  <si>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</si>
  <si>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</si>
  <si>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</si>
  <si>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</si>
  <si>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</si>
  <si>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</si>
  <si>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</si>
  <si>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</si>
  <si>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</si>
  <si>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</si>
  <si>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</si>
  <si>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</si>
  <si>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</si>
  <si>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</si>
  <si>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</si>
  <si>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</si>
  <si>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</si>
  <si>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</si>
  <si>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</si>
  <si>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</si>
  <si>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</si>
  <si>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</si>
  <si>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</si>
  <si>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</si>
  <si>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</si>
  <si>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</si>
  <si>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</si>
  <si>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</si>
  <si>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</si>
  <si>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</si>
  <si>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</si>
  <si>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</si>
  <si>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</si>
  <si>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</si>
  <si>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</si>
  <si>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</si>
  <si>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</si>
  <si>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</si>
  <si>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</si>
  <si>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</si>
  <si>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</si>
  <si>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</si>
  <si>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</si>
  <si>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</si>
  <si>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</si>
  <si>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</si>
  <si>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</si>
  <si>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</si>
  <si>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</si>
  <si>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</si>
  <si>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</si>
  <si>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</si>
  <si>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</si>
  <si>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</si>
  <si>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</si>
  <si>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</si>
  <si>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</si>
  <si>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</si>
  <si>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</si>
  <si>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</si>
  <si>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</si>
  <si>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</si>
  <si>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</si>
  <si>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</si>
  <si>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</si>
  <si>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</si>
  <si>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</si>
  <si>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</si>
  <si>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</si>
  <si>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</si>
  <si>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</si>
  <si>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</si>
  <si>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</si>
  <si>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</si>
  <si>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</si>
  <si>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</si>
  <si>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</si>
  <si>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</si>
  <si>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</si>
  <si>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</si>
  <si>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</si>
  <si>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</si>
  <si>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</si>
  <si>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</si>
  <si>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</si>
  <si>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</si>
  <si>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</si>
  <si>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</si>
  <si>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</si>
  <si>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</si>
  <si>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</si>
  <si>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</si>
  <si>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</si>
  <si>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</si>
  <si>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</si>
  <si>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</si>
  <si>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</si>
  <si>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</si>
  <si>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</si>
  <si>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</si>
  <si>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</si>
  <si>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</si>
  <si>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</si>
  <si>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</si>
  <si>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</si>
  <si>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</si>
  <si>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</si>
  <si>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</si>
  <si>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</si>
  <si>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</si>
  <si>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</si>
  <si>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</si>
  <si>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</si>
  <si>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</si>
  <si>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</si>
  <si>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</si>
  <si>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</si>
  <si>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</si>
  <si>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</si>
  <si>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</si>
  <si>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</si>
  <si>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</si>
  <si>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</si>
  <si>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</si>
  <si>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</si>
  <si>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</si>
  <si>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</si>
  <si>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</si>
  <si>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</si>
  <si>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</si>
  <si>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</si>
  <si>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</si>
  <si>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</si>
  <si>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</si>
  <si>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</si>
  <si>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</si>
  <si>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</si>
  <si>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</si>
  <si>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</si>
  <si>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</si>
  <si>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</si>
  <si>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</si>
  <si>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</si>
  <si>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</si>
  <si>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</si>
  <si>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</si>
  <si>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</si>
  <si>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</si>
  <si>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</si>
  <si>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</si>
  <si>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</si>
  <si>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</si>
  <si>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</si>
  <si>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</si>
  <si>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</si>
  <si>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</si>
  <si>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</si>
  <si>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</si>
  <si>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</si>
  <si>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</si>
  <si>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</si>
  <si>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</si>
  <si>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</si>
  <si>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</si>
  <si>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</si>
  <si>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</si>
  <si>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</si>
  <si>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</si>
  <si>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</si>
  <si>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</si>
  <si>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</si>
  <si>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</si>
  <si>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</si>
  <si>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</si>
  <si>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</si>
  <si>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</si>
  <si>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</si>
  <si>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</si>
  <si>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</si>
  <si>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</si>
  <si>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</si>
  <si>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</si>
  <si>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</si>
  <si>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</si>
  <si>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</si>
  <si>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</si>
  <si>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</si>
  <si>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</si>
  <si>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</si>
  <si>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</si>
  <si>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</si>
  <si>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</si>
  <si>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</si>
  <si>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</si>
  <si>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</si>
  <si>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</si>
  <si>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</si>
  <si>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</si>
  <si>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</si>
  <si>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</si>
  <si>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</si>
  <si>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</si>
  <si>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</si>
  <si>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</si>
  <si>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</si>
  <si>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</si>
  <si>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</si>
  <si>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</si>
  <si>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</si>
  <si>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</si>
  <si>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</si>
  <si>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</si>
  <si>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</si>
  <si>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</si>
  <si>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</si>
  <si>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</si>
  <si>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</si>
  <si>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</si>
  <si>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</si>
  <si>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</si>
  <si>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</si>
  <si>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</si>
  <si>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</si>
  <si>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</si>
  <si>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</si>
  <si>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</si>
  <si>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</si>
  <si>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</si>
  <si>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</si>
  <si>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</si>
  <si>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</si>
  <si>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</si>
  <si>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</si>
  <si>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</si>
  <si>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</si>
  <si>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</si>
  <si>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</si>
  <si>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</si>
  <si>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</si>
  <si>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</si>
  <si>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</si>
  <si>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</si>
  <si>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</si>
  <si>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</si>
  <si>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</si>
  <si>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</si>
  <si>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</si>
  <si>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</si>
  <si>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</si>
  <si>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</si>
  <si>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</si>
  <si>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</si>
  <si>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</si>
  <si>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</si>
  <si>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</si>
  <si>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</si>
  <si>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</si>
  <si>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</si>
  <si>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</si>
  <si>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</si>
  <si>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</si>
  <si>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</si>
  <si>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</si>
  <si>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</si>
  <si>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</si>
  <si>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</si>
  <si>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</si>
  <si>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</si>
  <si>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</si>
  <si>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</si>
  <si>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</si>
  <si>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</si>
  <si>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</si>
  <si>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</si>
  <si>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</si>
  <si>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</si>
  <si>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</si>
  <si>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</si>
  <si>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</si>
  <si>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</si>
  <si>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</si>
  <si>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</si>
  <si>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</si>
  <si>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</si>
  <si>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</si>
  <si>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</si>
  <si>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</si>
  <si>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</si>
  <si>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</si>
  <si>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</si>
  <si>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</si>
  <si>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</si>
  <si>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</si>
  <si>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</si>
  <si>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</si>
  <si>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</si>
  <si>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</si>
  <si>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</si>
  <si>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</si>
  <si>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</si>
  <si>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</si>
  <si>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</si>
  <si>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</si>
  <si>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</si>
  <si>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</si>
  <si>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</si>
  <si>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</si>
  <si>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</si>
  <si>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</si>
  <si>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</si>
  <si>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</si>
  <si>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</si>
  <si>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</si>
  <si>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</si>
  <si>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</si>
  <si>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</si>
  <si>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</si>
  <si>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</si>
  <si>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</si>
  <si>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</si>
  <si>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</si>
  <si>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</si>
  <si>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</si>
  <si>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</si>
  <si>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</si>
  <si>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</si>
  <si>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</si>
  <si>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</si>
  <si>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</si>
  <si>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</si>
  <si>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</si>
  <si>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</si>
  <si>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</si>
  <si>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</si>
  <si>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</si>
  <si>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</si>
  <si>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</si>
  <si>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</si>
  <si>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</si>
  <si>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</si>
  <si>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</si>
  <si>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</si>
  <si>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</si>
  <si>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</si>
  <si>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</si>
  <si>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</si>
  <si>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</si>
  <si>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</si>
  <si>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</si>
  <si>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</si>
  <si>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</si>
  <si>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</si>
  <si>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</si>
  <si>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</si>
  <si>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</si>
  <si>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</si>
  <si>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</si>
  <si>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</si>
  <si>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</si>
  <si>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</si>
  <si>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</si>
  <si>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</si>
  <si>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</si>
  <si>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</si>
  <si>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</si>
  <si>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</si>
  <si>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</si>
  <si>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</si>
  <si>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</si>
  <si>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</si>
  <si>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</si>
  <si>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</si>
  <si>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</si>
  <si>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</si>
  <si>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</si>
  <si>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</si>
  <si>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</si>
  <si>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</si>
  <si>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</si>
  <si>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</si>
  <si>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</si>
  <si>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</si>
  <si>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</si>
  <si>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</si>
  <si>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</si>
  <si>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</si>
  <si>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</si>
  <si>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</si>
  <si>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</si>
  <si>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</si>
  <si>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</si>
  <si>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</si>
  <si>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</si>
  <si>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</si>
  <si>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</si>
  <si>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</si>
  <si>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</si>
  <si>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</si>
  <si>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</si>
  <si>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</si>
  <si>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</si>
  <si>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</si>
  <si>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</si>
  <si>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</si>
  <si>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</si>
  <si>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</si>
  <si>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</si>
  <si>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</si>
  <si>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</si>
  <si>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</si>
  <si>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</si>
  <si>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</si>
  <si>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</si>
  <si>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</si>
  <si>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</si>
  <si>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</si>
  <si>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</si>
  <si>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</si>
  <si>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</si>
  <si>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</si>
  <si>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</si>
  <si>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</si>
  <si>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</si>
  <si>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</si>
  <si>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</si>
  <si>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</si>
  <si>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</si>
  <si>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</si>
  <si>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</si>
  <si>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</si>
  <si>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</si>
  <si>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</si>
  <si>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</si>
  <si>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</si>
  <si>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</si>
  <si>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</si>
  <si>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</si>
  <si>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</si>
  <si>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</si>
  <si>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</si>
  <si>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</si>
  <si>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</si>
  <si>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</si>
  <si>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</si>
  <si>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</si>
  <si>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</si>
  <si>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</si>
  <si>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</si>
  <si>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</si>
  <si>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</si>
  <si>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</si>
  <si>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</si>
  <si>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</si>
  <si>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</si>
  <si>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</si>
  <si>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</si>
  <si>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</si>
  <si>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</si>
  <si>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</si>
  <si>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</si>
  <si>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</si>
  <si>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</si>
  <si>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</si>
  <si>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</si>
  <si>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</si>
  <si>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</si>
  <si>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</si>
  <si>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</si>
  <si>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</si>
  <si>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</si>
  <si>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</si>
  <si>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</si>
  <si>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</si>
  <si>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</si>
  <si>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</si>
  <si>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</si>
  <si>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</si>
  <si>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</si>
  <si>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</si>
  <si>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</si>
  <si>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</si>
  <si>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</si>
  <si>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</si>
  <si>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</si>
  <si>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</si>
  <si>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</si>
  <si>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</si>
  <si>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</si>
  <si>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</si>
  <si>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</si>
  <si>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</si>
  <si>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</si>
  <si>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</si>
  <si>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</si>
  <si>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</si>
  <si>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</si>
  <si>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</si>
  <si>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</si>
  <si>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</si>
  <si>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</si>
  <si>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</si>
  <si>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</si>
  <si>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</si>
  <si>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</si>
  <si>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</si>
  <si>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</si>
  <si>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</si>
  <si>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</si>
  <si>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</si>
  <si>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</si>
  <si>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</si>
  <si>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</si>
  <si>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</si>
  <si>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</si>
  <si>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</si>
  <si>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</si>
  <si>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</si>
  <si>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</si>
  <si>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</si>
  <si>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</si>
  <si>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</si>
  <si>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</si>
  <si>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</si>
  <si>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</si>
  <si>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</si>
  <si>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</si>
  <si>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</si>
  <si>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</si>
  <si>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</si>
  <si>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</si>
  <si>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</si>
  <si>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</si>
  <si>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</si>
  <si>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</si>
  <si>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</si>
  <si>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</si>
  <si>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</si>
  <si>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</si>
  <si>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</si>
  <si>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</si>
  <si>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</si>
  <si>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</si>
  <si>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</si>
  <si>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</si>
  <si>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</si>
  <si>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</si>
  <si>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</si>
  <si>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</si>
  <si>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</si>
  <si>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</si>
  <si>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</si>
  <si>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</si>
  <si>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</si>
  <si>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</si>
  <si>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</si>
  <si>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</si>
  <si>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</si>
  <si>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</si>
  <si>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</si>
  <si>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</si>
  <si>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</si>
  <si>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</si>
  <si>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</si>
  <si>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</si>
  <si>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</si>
  <si>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</si>
  <si>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</si>
  <si>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</si>
  <si>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</si>
  <si>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</si>
  <si>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</si>
  <si>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</si>
  <si>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</si>
  <si>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</si>
  <si>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</si>
  <si>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</si>
  <si>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</si>
  <si>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</si>
  <si>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</si>
  <si>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</si>
  <si>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</si>
  <si>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</si>
  <si>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</si>
  <si>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</si>
  <si>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</si>
  <si>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</si>
  <si>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</si>
  <si>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</si>
  <si>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</si>
  <si>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</si>
  <si>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</si>
  <si>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</si>
  <si>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</si>
  <si>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</si>
  <si>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</si>
  <si>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</si>
  <si>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</si>
  <si>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</si>
  <si>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</si>
  <si>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</si>
  <si>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</si>
  <si>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</si>
  <si>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</si>
  <si>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</si>
  <si>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</si>
  <si>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</si>
  <si>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</si>
  <si>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</si>
  <si>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</si>
  <si>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</si>
  <si>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</si>
  <si>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</si>
  <si>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</si>
  <si>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</si>
  <si>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</si>
  <si>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</si>
  <si>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</si>
  <si>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</si>
  <si>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</si>
  <si>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</si>
  <si>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</si>
  <si>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</si>
  <si>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</si>
  <si>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</si>
  <si>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</si>
  <si>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</si>
  <si>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</si>
  <si>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</si>
  <si>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</si>
  <si>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</si>
  <si>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</si>
  <si>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</si>
  <si>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</si>
  <si>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</si>
  <si>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</si>
  <si>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</si>
  <si>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</si>
  <si>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</si>
  <si>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</si>
  <si>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</si>
  <si>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</si>
  <si>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</si>
  <si>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</si>
  <si>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</si>
  <si>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</si>
  <si>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</si>
  <si>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</si>
  <si>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</si>
  <si>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</si>
  <si>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</si>
  <si>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</si>
  <si>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</si>
  <si>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</si>
  <si>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</si>
  <si>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</si>
  <si>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</si>
  <si>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</si>
  <si>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</si>
  <si>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</si>
  <si>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</si>
  <si>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</si>
  <si>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</si>
  <si>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</si>
  <si>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</si>
  <si>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</si>
  <si>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</si>
  <si>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</si>
  <si>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</si>
  <si>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</si>
  <si>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</si>
  <si>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</si>
  <si>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</si>
  <si>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</si>
  <si>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</si>
  <si>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</si>
  <si>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</si>
  <si>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</si>
  <si>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</si>
  <si>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</si>
  <si>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</si>
  <si>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</si>
  <si>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</si>
  <si>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</si>
  <si>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</si>
  <si>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</si>
  <si>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</si>
  <si>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</si>
  <si>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</si>
  <si>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</si>
  <si>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</si>
  <si>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</si>
  <si>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</si>
  <si>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</si>
  <si>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</si>
  <si>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</si>
  <si>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</si>
  <si>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</si>
  <si>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</si>
  <si>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</si>
  <si>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</si>
  <si>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</si>
  <si>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</si>
  <si>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</si>
  <si>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</si>
  <si>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</si>
  <si>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</si>
  <si>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</si>
  <si>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</si>
  <si>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</si>
  <si>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</si>
  <si>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</si>
  <si>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</si>
  <si>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</si>
  <si>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</si>
  <si>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</si>
  <si>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</si>
  <si>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</si>
  <si>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</si>
  <si>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</si>
  <si>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</si>
  <si>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</si>
  <si>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</si>
  <si>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</si>
  <si>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</si>
  <si>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</si>
  <si>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</si>
  <si>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</si>
  <si>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</si>
  <si>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</si>
  <si>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</si>
  <si>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</si>
  <si>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</si>
  <si>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</si>
  <si>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</si>
  <si>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</si>
  <si>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</si>
  <si>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</si>
  <si>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</si>
  <si>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</si>
  <si>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</si>
  <si>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</si>
  <si>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</si>
  <si>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</si>
  <si>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</si>
  <si>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</si>
  <si>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</si>
  <si>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</si>
  <si>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</si>
  <si>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</si>
  <si>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</si>
  <si>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</si>
  <si>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</si>
  <si>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</si>
  <si>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</si>
  <si>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</si>
  <si>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</si>
  <si>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</si>
  <si>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</si>
  <si>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</si>
  <si>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</si>
  <si>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</si>
  <si>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</si>
  <si>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</si>
  <si>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</si>
  <si>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</si>
  <si>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</si>
  <si>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</si>
  <si>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</si>
  <si>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</si>
  <si>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</si>
  <si>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</si>
  <si>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</si>
  <si>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</si>
  <si>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</si>
  <si>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</si>
  <si>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</si>
  <si>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</si>
  <si>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</si>
  <si>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</si>
  <si>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</si>
  <si>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</si>
  <si>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</si>
  <si>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</si>
  <si>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</si>
  <si>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</si>
  <si>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</si>
  <si>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</si>
  <si>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</si>
  <si>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</si>
  <si>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</si>
  <si>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</si>
  <si>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</si>
  <si>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</si>
  <si>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</si>
  <si>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</si>
  <si>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</si>
  <si>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</si>
  <si>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</si>
  <si>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</si>
  <si>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</si>
  <si>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</si>
  <si>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</si>
  <si>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</si>
  <si>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</si>
  <si>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</si>
  <si>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</si>
  <si>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</si>
  <si>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</si>
  <si>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</si>
  <si>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</si>
  <si>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</si>
  <si>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</si>
  <si>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</si>
  <si>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</si>
  <si>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</si>
  <si>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</si>
  <si>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</si>
  <si>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</si>
  <si>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</si>
  <si>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</si>
  <si>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</si>
  <si>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</si>
  <si>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</si>
  <si>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</si>
  <si>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</si>
  <si>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</si>
  <si>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</si>
  <si>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</si>
  <si>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</si>
  <si>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</si>
  <si>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</si>
  <si>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</si>
  <si>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</si>
  <si>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</si>
  <si>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</si>
  <si>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</si>
  <si>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</si>
  <si>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</si>
  <si>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</si>
  <si>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</si>
  <si>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</si>
  <si>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</si>
  <si>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</si>
  <si>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</si>
  <si>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</si>
  <si>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</si>
  <si>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</si>
  <si>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</si>
  <si>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</si>
  <si>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</si>
  <si>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</si>
  <si>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</si>
  <si>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</si>
  <si>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</si>
  <si>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</si>
  <si>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</si>
  <si>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</si>
  <si>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</si>
  <si>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</si>
  <si>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</si>
  <si>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</si>
  <si>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</si>
  <si>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</si>
  <si>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</si>
  <si>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</si>
  <si>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</si>
  <si>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</si>
  <si>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</si>
  <si>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</si>
  <si>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</si>
  <si>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</si>
  <si>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</si>
  <si>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</si>
  <si>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</si>
  <si>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</si>
  <si>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</si>
  <si>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</si>
  <si>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</si>
  <si>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</si>
  <si>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</si>
  <si>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</si>
  <si>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</si>
  <si>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</si>
  <si>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</si>
  <si>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</si>
  <si>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</si>
  <si>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</si>
  <si>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</si>
  <si>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</si>
  <si>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</si>
  <si>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</si>
  <si>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</si>
  <si>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</si>
  <si>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</si>
  <si>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</si>
  <si>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</si>
  <si>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</si>
  <si>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</si>
  <si>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</si>
  <si>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</si>
  <si>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</si>
  <si>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</si>
  <si>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</si>
  <si>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</si>
  <si>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</si>
  <si>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</si>
  <si>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</si>
  <si>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</si>
  <si>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</si>
  <si>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</si>
  <si>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</si>
  <si>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</si>
  <si>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</si>
  <si>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</si>
  <si>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</si>
  <si>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</si>
  <si>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</si>
  <si>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</si>
  <si>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</si>
  <si>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</si>
  <si>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</si>
  <si>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</si>
  <si>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</si>
  <si>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</si>
  <si>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</si>
  <si>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</si>
  <si>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</si>
  <si>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</si>
  <si>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</si>
  <si>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</si>
  <si>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</si>
  <si>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</si>
  <si>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</si>
  <si>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</si>
  <si>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</si>
  <si>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</si>
  <si>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</si>
  <si>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</si>
  <si>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</si>
  <si>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</si>
  <si>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</si>
  <si>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</si>
  <si>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</si>
  <si>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</si>
  <si>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</si>
  <si>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</si>
  <si>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</si>
  <si>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</si>
  <si>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</si>
  <si>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</si>
  <si>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</si>
  <si>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</si>
  <si>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</si>
  <si>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</si>
  <si>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</si>
  <si>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</si>
  <si>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</si>
  <si>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</si>
  <si>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</si>
  <si>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</si>
  <si>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</si>
  <si>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</si>
  <si>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</si>
  <si>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</si>
  <si>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</si>
  <si>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</si>
  <si>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</si>
  <si>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</si>
  <si>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</si>
  <si>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</si>
  <si>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</si>
  <si>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</si>
  <si>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</si>
  <si>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</si>
  <si>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</si>
  <si>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</si>
  <si>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</si>
  <si>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</si>
  <si>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</si>
  <si>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</si>
  <si>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</si>
  <si>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</si>
  <si>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</si>
  <si>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</si>
  <si>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</si>
  <si>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</si>
  <si>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</si>
  <si>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</si>
  <si>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</si>
  <si>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</si>
  <si>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</si>
  <si>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</si>
  <si>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</si>
  <si>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</si>
  <si>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</si>
  <si>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</si>
  <si>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</si>
  <si>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</si>
  <si>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</si>
  <si>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</si>
  <si>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</si>
  <si>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</si>
  <si>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</si>
  <si>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</si>
  <si>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</si>
  <si>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</si>
  <si>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</si>
  <si>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</si>
  <si>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</si>
  <si>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</si>
  <si>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</si>
  <si>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</si>
  <si>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</si>
  <si>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</si>
  <si>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</si>
  <si>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</si>
  <si>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</si>
  <si>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</si>
  <si>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</si>
  <si>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</si>
  <si>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</si>
  <si>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</si>
  <si>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</si>
  <si>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</si>
  <si>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</si>
  <si>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</si>
  <si>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</si>
  <si>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</si>
  <si>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</si>
  <si>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</si>
  <si>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</si>
  <si>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</si>
  <si>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</si>
  <si>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</si>
  <si>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</si>
  <si>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</si>
  <si>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</si>
  <si>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</si>
  <si>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</si>
  <si>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</si>
  <si>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</si>
  <si>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</si>
  <si>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</si>
  <si>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</si>
  <si>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</si>
  <si>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</si>
  <si>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</si>
  <si>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</si>
  <si>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</si>
  <si>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</si>
  <si>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</si>
  <si>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</si>
  <si>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</si>
  <si>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</si>
  <si>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</si>
  <si>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</si>
  <si>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</si>
  <si>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</si>
  <si>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</si>
  <si>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</si>
  <si>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</si>
  <si>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</si>
  <si>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</si>
  <si>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</si>
  <si>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</si>
  <si>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</si>
  <si>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</si>
  <si>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</si>
  <si>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</si>
  <si>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</si>
  <si>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</si>
  <si>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</si>
  <si>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</si>
  <si>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</si>
  <si>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</si>
  <si>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</si>
  <si>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</si>
  <si>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</si>
  <si>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</si>
  <si>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</si>
  <si>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</si>
  <si>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</si>
  <si>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</si>
  <si>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</si>
  <si>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</si>
  <si>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</si>
  <si>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</si>
  <si>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</si>
  <si>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</si>
  <si>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</si>
  <si>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</si>
  <si>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</si>
  <si>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</si>
  <si>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</si>
  <si>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</si>
  <si>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</si>
  <si>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</si>
  <si>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</si>
  <si>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</si>
  <si>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</si>
  <si>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</si>
  <si>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</si>
  <si>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</si>
  <si>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</si>
  <si>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</si>
  <si>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</si>
  <si>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</si>
  <si>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</si>
  <si>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</si>
  <si>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</si>
  <si>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</si>
  <si>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</si>
  <si>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</si>
  <si>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</si>
  <si>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</si>
  <si>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</si>
  <si>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</si>
  <si>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</si>
  <si>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</si>
  <si>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</si>
  <si>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</si>
  <si>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</si>
  <si>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</si>
  <si>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</si>
  <si>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</si>
  <si>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</si>
  <si>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</si>
  <si>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</si>
  <si>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</si>
  <si>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</si>
  <si>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</si>
  <si>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</si>
  <si>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</si>
  <si>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</si>
  <si>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</si>
  <si>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</si>
  <si>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</si>
  <si>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</si>
  <si>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</si>
  <si>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</si>
  <si>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</si>
  <si>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</si>
  <si>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</si>
  <si>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</si>
  <si>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</si>
  <si>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</si>
  <si>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</si>
  <si>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</si>
  <si>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</si>
  <si>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</si>
  <si>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</si>
  <si>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</si>
  <si>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</si>
  <si>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</si>
  <si>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</si>
  <si>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</si>
  <si>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</si>
  <si>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</si>
  <si>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</si>
  <si>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</si>
  <si>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</si>
  <si>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</si>
  <si>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</si>
  <si>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</si>
  <si>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</si>
  <si>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</si>
  <si>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</si>
  <si>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</si>
  <si>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</si>
  <si>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</si>
  <si>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</si>
  <si>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</si>
  <si>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</si>
  <si>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</si>
  <si>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</si>
  <si>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</si>
  <si>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</si>
  <si>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</si>
  <si>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</si>
  <si>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</si>
  <si>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</si>
  <si>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</si>
  <si>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</si>
  <si>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</si>
  <si>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</si>
  <si>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</si>
  <si>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</si>
  <si>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</si>
  <si>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</si>
  <si>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</si>
  <si>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</si>
  <si>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</si>
  <si>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</si>
  <si>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</si>
  <si>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</si>
  <si>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</si>
  <si>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</si>
  <si>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</si>
  <si>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</si>
  <si>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</si>
  <si>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</si>
  <si>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</si>
  <si>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</si>
  <si>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</si>
  <si>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</si>
  <si>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</si>
  <si>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</si>
  <si>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</si>
  <si>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</si>
  <si>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</si>
  <si>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</si>
  <si>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</si>
  <si>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</si>
  <si>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</si>
  <si>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</si>
  <si>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</si>
  <si>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</si>
  <si>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</si>
  <si>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</si>
  <si>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</si>
  <si>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</si>
  <si>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</si>
  <si>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</si>
  <si>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</si>
  <si>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</si>
  <si>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</si>
  <si>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</si>
  <si>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</si>
  <si>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</si>
  <si>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</si>
  <si>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</si>
  <si>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</si>
  <si>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</si>
  <si>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</si>
  <si>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</si>
  <si>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</si>
  <si>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</si>
  <si>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</si>
  <si>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</si>
  <si>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</si>
  <si>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</si>
  <si>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</si>
  <si>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</si>
  <si>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</si>
  <si>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</si>
  <si>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</si>
  <si>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</si>
  <si>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</si>
  <si>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</si>
  <si>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</si>
  <si>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</si>
  <si>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</si>
  <si>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</si>
  <si>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</si>
  <si>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</si>
  <si>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</si>
  <si>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</si>
  <si>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</si>
  <si>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</si>
  <si>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</si>
  <si>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</si>
  <si>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</si>
  <si>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</si>
  <si>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</si>
  <si>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</si>
  <si>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</si>
  <si>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</si>
  <si>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</si>
  <si>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</si>
  <si>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</si>
  <si>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</si>
  <si>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</si>
  <si>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</si>
  <si>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</si>
  <si>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</si>
  <si>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</si>
  <si>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</si>
  <si>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</si>
  <si>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</si>
  <si>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</si>
  <si>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</si>
  <si>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</si>
  <si>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</si>
  <si>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</si>
  <si>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</si>
  <si>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</si>
  <si>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</si>
  <si>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</si>
  <si>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</si>
  <si>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</si>
  <si>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</si>
  <si>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</si>
  <si>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</si>
  <si>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</si>
  <si>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</si>
  <si>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</si>
  <si>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</si>
  <si>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</si>
  <si>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</si>
  <si>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</si>
  <si>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</si>
  <si>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</si>
  <si>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</si>
  <si>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</si>
  <si>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</si>
  <si>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</si>
  <si>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</si>
  <si>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</si>
  <si>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</si>
  <si>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</si>
  <si>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</si>
  <si>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</si>
  <si>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</si>
  <si>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</si>
  <si>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</si>
  <si>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</si>
  <si>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</si>
  <si>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</si>
  <si>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</si>
  <si>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</si>
  <si>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</si>
  <si>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</si>
  <si>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</si>
  <si>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</si>
  <si>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</si>
  <si>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</si>
  <si>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</si>
  <si>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</si>
  <si>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</si>
  <si>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</si>
  <si>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</si>
  <si>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</si>
  <si>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</si>
  <si>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</si>
  <si>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</si>
  <si>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</si>
  <si>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</si>
  <si>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</si>
  <si>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</si>
  <si>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</si>
  <si>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</si>
  <si>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</si>
  <si>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</si>
  <si>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</si>
  <si>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</si>
  <si>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</si>
  <si>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</si>
  <si>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</si>
  <si>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</si>
  <si>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</si>
  <si>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</si>
  <si>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</si>
  <si>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</si>
  <si>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</si>
  <si>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</si>
  <si>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</si>
  <si>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</si>
  <si>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</si>
  <si>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</si>
  <si>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</si>
  <si>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</si>
  <si>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</si>
  <si>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</si>
  <si>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</si>
  <si>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</si>
  <si>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</si>
  <si>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</si>
  <si>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</si>
  <si>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</si>
  <si>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</si>
  <si>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</si>
  <si>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</si>
  <si>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</si>
  <si>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</si>
  <si>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</si>
  <si>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</si>
  <si>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</si>
  <si>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</si>
  <si>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</si>
  <si>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</si>
  <si>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</si>
  <si>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</si>
  <si>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</si>
  <si>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</si>
  <si>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</si>
  <si>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</si>
  <si>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</si>
  <si>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</si>
  <si>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</si>
  <si>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</si>
  <si>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</si>
  <si>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</si>
  <si>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</si>
  <si>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</si>
  <si>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</si>
  <si>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</si>
  <si>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</si>
  <si>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</si>
  <si>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</si>
  <si>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</si>
  <si>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</si>
  <si>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</si>
  <si>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</si>
  <si>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</si>
  <si>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</si>
  <si>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</si>
  <si>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</si>
  <si>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</si>
  <si>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</si>
  <si>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</si>
  <si>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</si>
  <si>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</si>
  <si>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</si>
  <si>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</si>
  <si>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</si>
  <si>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</si>
  <si>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</si>
  <si>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</si>
  <si>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</si>
  <si>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</si>
  <si>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</si>
  <si>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</si>
  <si>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</si>
  <si>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</si>
  <si>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</si>
  <si>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</si>
  <si>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</si>
  <si>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</si>
  <si>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</si>
  <si>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</si>
  <si>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</si>
  <si>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</si>
  <si>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</si>
  <si>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</si>
  <si>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</si>
  <si>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</si>
  <si>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</si>
  <si>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</si>
  <si>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</si>
  <si>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</si>
  <si>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</si>
  <si>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</si>
  <si>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</si>
  <si>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</si>
  <si>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</si>
  <si>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</si>
  <si>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</si>
  <si>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</si>
  <si>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</si>
  <si>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</si>
  <si>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</si>
  <si>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</si>
  <si>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</si>
  <si>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</si>
  <si>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</si>
  <si>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</si>
  <si>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</si>
  <si>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</si>
  <si>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</si>
  <si>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</si>
  <si>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</si>
  <si>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</si>
  <si>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</si>
  <si>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</si>
  <si>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</si>
  <si>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</si>
  <si>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</si>
  <si>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</si>
  <si>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</si>
  <si>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</si>
  <si>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</si>
  <si>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</si>
  <si>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</si>
  <si>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</si>
  <si>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</si>
  <si>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</si>
  <si>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</si>
  <si>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</si>
  <si>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</si>
  <si>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</si>
  <si>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</si>
  <si>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</si>
  <si>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</si>
  <si>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</si>
  <si>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</si>
  <si>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</si>
  <si>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</si>
  <si>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</si>
  <si>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</si>
  <si>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</si>
  <si>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</si>
  <si>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</si>
  <si>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</si>
  <si>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</si>
  <si>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</si>
  <si>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</si>
  <si>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</si>
  <si>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</si>
  <si>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</si>
  <si>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</si>
  <si>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</si>
  <si>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</si>
  <si>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</si>
  <si>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</si>
  <si>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</si>
  <si>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</si>
  <si>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</si>
  <si>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</si>
  <si>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</si>
  <si>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</si>
  <si>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</si>
  <si>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</si>
  <si>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</si>
  <si>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</si>
  <si>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</si>
  <si>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</si>
  <si>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</si>
  <si>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</si>
  <si>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</si>
  <si>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</si>
  <si>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</si>
  <si>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</si>
  <si>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</si>
  <si>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</si>
  <si>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</si>
  <si>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</si>
  <si>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</si>
  <si>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</si>
  <si>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</si>
  <si>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</si>
  <si>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</si>
  <si>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</si>
  <si>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</si>
  <si>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</si>
  <si>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</si>
  <si>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</si>
  <si>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</si>
  <si>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</si>
  <si>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</si>
  <si>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</si>
  <si>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</si>
  <si>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</si>
  <si>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</si>
  <si>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</si>
  <si>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</si>
  <si>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</si>
  <si>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</si>
  <si>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</si>
  <si>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</si>
  <si>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</si>
  <si>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</si>
  <si>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</si>
  <si>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</si>
  <si>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</si>
  <si>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</si>
  <si>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</si>
  <si>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</si>
  <si>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</si>
  <si>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</si>
  <si>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</si>
  <si>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</si>
  <si>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</si>
  <si>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</si>
  <si>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</si>
  <si>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</si>
  <si>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</si>
  <si>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</si>
  <si>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</si>
  <si>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</si>
  <si>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</si>
  <si>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</si>
  <si>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</si>
  <si>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</si>
  <si>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</si>
  <si>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</si>
  <si>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</si>
  <si>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</si>
  <si>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</si>
  <si>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</si>
  <si>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</si>
  <si>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</si>
  <si>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</si>
  <si>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</si>
  <si>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</si>
  <si>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</si>
  <si>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</si>
  <si>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</si>
  <si>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</si>
  <si>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</si>
  <si>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</si>
  <si>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</si>
  <si>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</si>
  <si>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</si>
  <si>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</si>
  <si>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</si>
  <si>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</si>
  <si>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</si>
  <si>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</si>
  <si>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</si>
  <si>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</si>
  <si>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</si>
  <si>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</si>
  <si>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</si>
  <si>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</si>
  <si>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</si>
  <si>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</si>
  <si>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</si>
  <si>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</si>
  <si>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</si>
  <si>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</si>
  <si>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</si>
  <si>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</si>
  <si>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</si>
  <si>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</si>
  <si>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</si>
  <si>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</si>
  <si>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</si>
  <si>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</si>
  <si>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</si>
  <si>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</si>
  <si>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</si>
  <si>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</si>
  <si>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</si>
  <si>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</si>
  <si>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</si>
  <si>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</si>
  <si>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</si>
  <si>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</si>
  <si>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</si>
  <si>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</si>
  <si>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</si>
  <si>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</si>
  <si>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</si>
  <si>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</si>
  <si>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</si>
  <si>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</si>
  <si>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</si>
  <si>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</si>
  <si>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</si>
  <si>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</si>
  <si>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</si>
  <si>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</si>
  <si>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</si>
  <si>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</si>
  <si>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</si>
  <si>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</si>
  <si>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</si>
  <si>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</si>
  <si>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</si>
  <si>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</si>
  <si>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</si>
  <si>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</si>
  <si>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</si>
  <si>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</si>
  <si>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</si>
  <si>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</si>
  <si>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</si>
  <si>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</si>
  <si>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</si>
  <si>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</si>
  <si>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</si>
  <si>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</si>
  <si>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</si>
  <si>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</si>
  <si>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</si>
  <si>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</si>
  <si>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</si>
  <si>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</si>
  <si>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</si>
  <si>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</si>
  <si>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</si>
  <si>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</si>
  <si>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</si>
  <si>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</si>
  <si>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</si>
  <si>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</si>
  <si>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</si>
  <si>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</si>
  <si>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</si>
  <si>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</si>
  <si>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</si>
  <si>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</si>
  <si>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</si>
  <si>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</si>
  <si>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</si>
  <si>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</si>
  <si>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</si>
  <si>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</si>
  <si>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</si>
  <si>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</si>
  <si>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</si>
  <si>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</si>
  <si>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</si>
  <si>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</si>
  <si>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</si>
  <si>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</si>
  <si>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</si>
  <si>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</si>
  <si>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</si>
  <si>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</si>
  <si>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</si>
  <si>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</si>
  <si>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</si>
  <si>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</si>
  <si>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</si>
  <si>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</si>
  <si>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</si>
  <si>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</si>
  <si>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</si>
  <si>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</si>
  <si>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</si>
  <si>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</si>
  <si>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</si>
  <si>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</si>
  <si>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</si>
  <si>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</si>
  <si>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</si>
  <si>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</si>
  <si>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</si>
  <si>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</si>
  <si>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</si>
  <si>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</si>
  <si>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</si>
  <si>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</si>
  <si>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</si>
  <si>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</si>
  <si>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</si>
  <si>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</si>
  <si>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</si>
  <si>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</si>
  <si>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</si>
  <si>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</si>
  <si>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</si>
  <si>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</si>
  <si>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</si>
  <si>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</si>
  <si>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</si>
  <si>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</si>
  <si>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</si>
  <si>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</si>
  <si>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</si>
  <si>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</si>
  <si>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</si>
  <si>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</si>
  <si>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</si>
  <si>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</si>
  <si>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</si>
  <si>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</si>
  <si>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</si>
  <si>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</si>
  <si>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</si>
  <si>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</si>
  <si>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</si>
  <si>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</si>
  <si>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</si>
  <si>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</si>
  <si>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</si>
  <si>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</si>
  <si>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</si>
  <si>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</si>
  <si>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</si>
  <si>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</si>
  <si>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</si>
  <si>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</si>
  <si>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</si>
  <si>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</si>
  <si>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</si>
  <si>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</si>
  <si>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</si>
  <si>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</si>
  <si>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</si>
  <si>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</si>
  <si>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</si>
  <si>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</si>
  <si>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</si>
  <si>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</si>
  <si>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</si>
  <si>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</si>
  <si>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</si>
  <si>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</si>
  <si>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</si>
  <si>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</si>
  <si>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</si>
  <si>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</si>
  <si>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</si>
  <si>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</si>
  <si>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</si>
  <si>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</si>
  <si>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</si>
  <si>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</si>
  <si>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</si>
  <si>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</si>
  <si>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</si>
  <si>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</si>
  <si>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</si>
  <si>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</si>
  <si>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</si>
  <si>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</si>
  <si>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</si>
  <si>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</si>
  <si>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</si>
  <si>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</si>
  <si>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</si>
  <si>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</si>
  <si>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</si>
  <si>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</si>
  <si>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</si>
  <si>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</si>
  <si>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</si>
  <si>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</si>
  <si>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</si>
  <si>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</si>
  <si>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</si>
  <si>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</si>
  <si>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</si>
  <si>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</si>
  <si>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</si>
  <si>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</si>
  <si>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</si>
  <si>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</si>
  <si>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</si>
  <si>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</si>
  <si>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</si>
  <si>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</si>
  <si>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</si>
  <si>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</si>
  <si>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</si>
  <si>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</si>
  <si>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</si>
  <si>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</si>
  <si>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</si>
  <si>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</si>
  <si>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</si>
  <si>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</si>
  <si>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</si>
  <si>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</si>
  <si>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</si>
  <si>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</si>
  <si>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</si>
  <si>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</si>
  <si>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</si>
  <si>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</si>
  <si>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</si>
  <si>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</si>
  <si>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</si>
  <si>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</si>
  <si>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</si>
  <si>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</si>
  <si>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</si>
  <si>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</si>
  <si>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</si>
  <si>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</si>
  <si>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</si>
  <si>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</si>
  <si>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</si>
  <si>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</si>
  <si>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</si>
  <si>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</si>
  <si>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</si>
  <si>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</si>
  <si>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</si>
  <si>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</si>
  <si>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</si>
  <si>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</si>
  <si>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</si>
  <si>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</si>
  <si>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</si>
  <si>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</si>
  <si>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</si>
  <si>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</si>
  <si>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</si>
  <si>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</si>
  <si>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</si>
  <si>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</si>
  <si>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</si>
  <si>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</si>
  <si>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</si>
  <si>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</si>
  <si>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</si>
  <si>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</si>
  <si>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</si>
  <si>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</si>
  <si>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</si>
  <si>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</si>
  <si>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</si>
  <si>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</si>
  <si>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</si>
  <si>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</si>
  <si>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</si>
  <si>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</si>
  <si>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</si>
  <si>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</si>
  <si>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</si>
  <si>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</si>
  <si>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</si>
  <si>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</si>
  <si>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</si>
  <si>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</si>
  <si>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</si>
  <si>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</si>
  <si>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</si>
  <si>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</si>
  <si>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</si>
  <si>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</si>
  <si>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</si>
  <si>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</si>
  <si>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</si>
  <si>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</si>
  <si>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</si>
  <si>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</si>
  <si>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</si>
  <si>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</si>
  <si>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</si>
  <si>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</si>
  <si>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</si>
  <si>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</si>
  <si>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</si>
  <si>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</si>
  <si>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</si>
  <si>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</si>
  <si>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</si>
  <si>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</si>
  <si>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</si>
  <si>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</si>
  <si>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</si>
  <si>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</si>
  <si>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</si>
  <si>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</si>
  <si>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</si>
  <si>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</si>
  <si>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</si>
  <si>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</si>
  <si>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</si>
  <si>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</si>
  <si>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</si>
  <si>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</si>
  <si>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</si>
  <si>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</si>
  <si>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</si>
  <si>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</si>
  <si>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</si>
  <si>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</si>
  <si>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</si>
  <si>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</si>
  <si>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</si>
  <si>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</si>
  <si>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</si>
  <si>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</si>
  <si>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</si>
  <si>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</si>
  <si>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</si>
  <si>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</si>
  <si>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</si>
  <si>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</si>
  <si>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</si>
  <si>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</si>
  <si>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</si>
  <si>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</si>
  <si>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</si>
  <si>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</si>
  <si>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</si>
  <si>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</si>
  <si>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</si>
  <si>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</si>
  <si>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</si>
  <si>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</si>
  <si>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</si>
  <si>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</si>
  <si>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</si>
  <si>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</si>
  <si>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</si>
  <si>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</si>
  <si>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</si>
  <si>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</si>
  <si>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</si>
  <si>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</si>
  <si>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</si>
  <si>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</si>
  <si>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</si>
  <si>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</si>
  <si>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</si>
  <si>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</si>
  <si>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</si>
  <si>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</si>
  <si>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</si>
  <si>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</si>
  <si>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</si>
  <si>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</si>
  <si>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</si>
  <si>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</si>
  <si>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</si>
  <si>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</si>
  <si>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</si>
  <si>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</si>
  <si>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</si>
  <si>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</si>
  <si>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</si>
  <si>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</si>
  <si>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</si>
  <si>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</si>
  <si>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</si>
  <si>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</si>
  <si>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</si>
  <si>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</si>
  <si>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</si>
  <si>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</si>
  <si>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</si>
  <si>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</si>
  <si>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</si>
  <si>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</si>
  <si>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</si>
  <si>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</si>
  <si>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</si>
  <si>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</si>
  <si>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</si>
  <si>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</si>
  <si>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</si>
  <si>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</si>
  <si>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</si>
  <si>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</si>
  <si>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</si>
  <si>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</si>
  <si>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</si>
  <si>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</si>
  <si>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</si>
  <si>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</si>
  <si>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</si>
  <si>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</si>
  <si>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</si>
  <si>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</si>
  <si>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</si>
  <si>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</si>
  <si>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</si>
  <si>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</si>
  <si>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</si>
  <si>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</si>
  <si>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</si>
  <si>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</si>
  <si>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</si>
  <si>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</si>
  <si>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</si>
  <si>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</si>
  <si>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</si>
  <si>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</si>
  <si>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</si>
  <si>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</si>
  <si>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</si>
  <si>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</si>
  <si>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</si>
  <si>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</si>
  <si>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</si>
  <si>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</si>
  <si>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</si>
  <si>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</si>
  <si>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</si>
  <si>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</si>
  <si>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</si>
  <si>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</si>
  <si>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</si>
  <si>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</si>
  <si>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</si>
  <si>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</si>
  <si>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</si>
  <si>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</si>
  <si>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</si>
  <si>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</si>
  <si>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</si>
  <si>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</si>
  <si>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</si>
  <si>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</si>
  <si>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</si>
  <si>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</si>
  <si>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</si>
  <si>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</si>
  <si>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</si>
  <si>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</si>
  <si>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</si>
  <si>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</si>
  <si>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</si>
  <si>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</si>
  <si>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</si>
  <si>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</si>
  <si>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</si>
  <si>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</si>
  <si>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</si>
  <si>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</si>
  <si>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</si>
  <si>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</si>
  <si>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</si>
  <si>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</si>
  <si>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</si>
  <si>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</si>
  <si>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</si>
  <si>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</si>
  <si>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</si>
  <si>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</si>
  <si>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</si>
  <si>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</si>
  <si>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</si>
  <si>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</si>
  <si>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</si>
  <si>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</si>
  <si>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</si>
  <si>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</si>
  <si>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</si>
  <si>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</si>
  <si>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</si>
  <si>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</si>
  <si>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</si>
  <si>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</si>
  <si>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</si>
  <si>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</si>
  <si>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</si>
  <si>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</si>
  <si>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</si>
  <si>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</si>
  <si>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</si>
  <si>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</si>
  <si>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</si>
  <si>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</si>
  <si>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</si>
  <si>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</si>
  <si>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</si>
  <si>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</si>
  <si>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</si>
  <si>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</si>
  <si>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</si>
  <si>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</si>
  <si>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</si>
  <si>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</si>
  <si>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</si>
  <si>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</si>
  <si>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</si>
  <si>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</si>
  <si>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</si>
  <si>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</si>
  <si>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</si>
  <si>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</si>
  <si>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</si>
  <si>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</si>
  <si>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</si>
  <si>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</si>
  <si>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</si>
  <si>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</si>
  <si>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</si>
  <si>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</si>
  <si>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</si>
  <si>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</si>
  <si>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</si>
  <si>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</si>
  <si>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</si>
  <si>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</si>
  <si>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</si>
  <si>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</si>
  <si>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</si>
  <si>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</si>
  <si>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</si>
  <si>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</si>
  <si>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</si>
  <si>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</si>
  <si>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</si>
  <si>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</si>
  <si>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</si>
  <si>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</si>
  <si>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</si>
  <si>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</si>
  <si>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</si>
  <si>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</si>
  <si>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</si>
  <si>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</si>
  <si>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</si>
  <si>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</si>
  <si>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</si>
  <si>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</si>
  <si>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</si>
  <si>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</si>
  <si>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</si>
  <si>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</si>
  <si>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</si>
  <si>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</si>
  <si>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</si>
  <si>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</si>
  <si>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</si>
  <si>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</si>
  <si>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</si>
  <si>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</si>
  <si>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</si>
  <si>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</si>
  <si>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</si>
  <si>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</si>
  <si>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</si>
  <si>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</si>
  <si>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</si>
  <si>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</si>
  <si>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</si>
  <si>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</si>
  <si>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</si>
  <si>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</si>
  <si>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</si>
  <si>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</si>
  <si>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</si>
  <si>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</si>
  <si>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</si>
  <si>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</si>
  <si>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</si>
  <si>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</si>
  <si>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</si>
  <si>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</si>
  <si>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</si>
  <si>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</si>
  <si>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</si>
  <si>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</si>
  <si>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</si>
  <si>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</si>
  <si>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</si>
  <si>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</si>
  <si>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</si>
  <si>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</si>
  <si>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</si>
  <si>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</si>
  <si>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</si>
  <si>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</si>
  <si>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</si>
  <si>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</si>
  <si>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</si>
  <si>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</si>
  <si>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</si>
  <si>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</si>
  <si>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</si>
  <si>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</si>
  <si>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</si>
  <si>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</si>
  <si>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</si>
  <si>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</si>
  <si>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</si>
  <si>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</si>
  <si>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</si>
  <si>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</si>
  <si>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</si>
  <si>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</si>
  <si>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</si>
  <si>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</si>
  <si>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</si>
  <si>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</si>
  <si>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</si>
  <si>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</si>
  <si>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</si>
  <si>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</si>
  <si>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</si>
  <si>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</si>
  <si>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</si>
  <si>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</si>
  <si>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</si>
  <si>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</si>
  <si>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</si>
  <si>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</si>
  <si>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</si>
  <si>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</si>
  <si>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</si>
  <si>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</si>
  <si>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</si>
  <si>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</si>
  <si>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</si>
  <si>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</si>
  <si>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</si>
  <si>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</si>
  <si>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</si>
  <si>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</si>
  <si>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</si>
  <si>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</si>
  <si>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</si>
  <si>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</si>
  <si>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</si>
  <si>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</si>
  <si>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</si>
  <si>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</si>
  <si>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</si>
  <si>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</si>
  <si>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</si>
  <si>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</si>
  <si>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</si>
  <si>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</si>
  <si>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</si>
  <si>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</si>
  <si>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</si>
  <si>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</si>
  <si>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</si>
  <si>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</si>
  <si>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</si>
  <si>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</si>
  <si>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</si>
  <si>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</si>
  <si>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</si>
  <si>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</si>
  <si>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</si>
  <si>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</si>
  <si>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</si>
  <si>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</si>
  <si>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</si>
  <si>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</si>
  <si>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</si>
  <si>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</si>
  <si>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</si>
  <si>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</si>
  <si>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</si>
  <si>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</si>
  <si>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</si>
  <si>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</si>
  <si>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</si>
  <si>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</si>
  <si>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</si>
  <si>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</si>
  <si>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</si>
  <si>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</si>
  <si>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</si>
  <si>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</si>
  <si>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</si>
  <si>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</si>
  <si>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</si>
  <si>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</si>
  <si>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</si>
  <si>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</si>
  <si>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</si>
  <si>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</si>
  <si>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</si>
  <si>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</si>
  <si>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</si>
  <si>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</si>
  <si>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</si>
  <si>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</si>
  <si>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</si>
  <si>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</si>
  <si>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</si>
  <si>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</si>
  <si>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</si>
  <si>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</si>
  <si>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</si>
  <si>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</si>
  <si>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</si>
  <si>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</si>
  <si>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</si>
  <si>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</si>
  <si>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</si>
  <si>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</si>
  <si>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</si>
  <si>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</si>
  <si>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</si>
  <si>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</si>
  <si>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</si>
  <si>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</si>
  <si>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</si>
  <si>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</si>
  <si>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</si>
  <si>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</si>
  <si>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</si>
  <si>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</si>
  <si>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</si>
  <si>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</si>
  <si>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</si>
  <si>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</si>
  <si>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</si>
  <si>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</si>
  <si>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</si>
  <si>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</si>
  <si>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</si>
  <si>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</si>
  <si>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</si>
  <si>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</si>
  <si>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</si>
  <si>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</si>
  <si>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</si>
  <si>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</si>
  <si>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</si>
  <si>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</si>
  <si>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</si>
  <si>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</si>
  <si>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</si>
  <si>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</si>
  <si>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</si>
  <si>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</si>
  <si>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</si>
  <si>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</si>
  <si>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</si>
  <si>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</si>
  <si>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</si>
  <si>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</si>
  <si>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</si>
  <si>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</si>
  <si>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</si>
  <si>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</si>
  <si>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</si>
  <si>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</si>
  <si>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</si>
  <si>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</si>
  <si>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</si>
  <si>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</si>
  <si>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</si>
  <si>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</si>
  <si>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</si>
  <si>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</si>
  <si>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</si>
  <si>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</si>
  <si>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</si>
  <si>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</si>
  <si>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</si>
  <si>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</si>
  <si>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</si>
  <si>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</si>
  <si>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</si>
  <si>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</si>
  <si>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</si>
  <si>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</si>
  <si>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</si>
  <si>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</si>
  <si>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</si>
  <si>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</si>
  <si>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</si>
  <si>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</si>
  <si>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</si>
  <si>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</si>
  <si>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</si>
  <si>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</si>
  <si>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</si>
  <si>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</si>
  <si>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</si>
  <si>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</si>
  <si>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</si>
  <si>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</si>
  <si>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</si>
  <si>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</si>
  <si>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</si>
  <si>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</si>
  <si>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</si>
  <si>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</si>
  <si>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</si>
  <si>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</si>
  <si>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</si>
  <si>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</si>
  <si>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</si>
  <si>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</si>
  <si>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</si>
  <si>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</si>
  <si>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</si>
  <si>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</si>
  <si>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</si>
  <si>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</si>
  <si>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</si>
  <si>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</si>
  <si>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</si>
  <si>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</si>
  <si>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</si>
  <si>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</si>
  <si>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</si>
  <si>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</si>
  <si>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</si>
  <si>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</si>
  <si>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</si>
  <si>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</si>
  <si>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</si>
  <si>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</si>
  <si>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</si>
  <si>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</si>
  <si>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</si>
  <si>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</si>
  <si>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</si>
  <si>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</si>
  <si>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</si>
  <si>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</si>
  <si>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</si>
  <si>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</si>
  <si>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</si>
  <si>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</si>
  <si>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</si>
  <si>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</si>
  <si>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</si>
  <si>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</si>
  <si>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</si>
  <si>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</si>
  <si>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</si>
  <si>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</si>
  <si>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</si>
  <si>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</si>
  <si>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</si>
  <si>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</si>
  <si>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</si>
  <si>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</si>
  <si>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</si>
  <si>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</si>
  <si>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</si>
  <si>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</si>
  <si>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</si>
  <si>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</si>
  <si>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</si>
  <si>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</si>
  <si>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</si>
  <si>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</si>
  <si>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</si>
  <si>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</si>
  <si>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</si>
  <si>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</si>
  <si>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</si>
  <si>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</si>
  <si>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</si>
  <si>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</si>
  <si>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</si>
  <si>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</si>
  <si>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</si>
  <si>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</si>
  <si>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</si>
  <si>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</si>
  <si>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</si>
  <si>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</si>
  <si>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</si>
  <si>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</si>
  <si>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</si>
  <si>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</si>
  <si>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</si>
  <si>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</si>
  <si>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</si>
  <si>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</si>
  <si>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</si>
  <si>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</si>
  <si>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</si>
  <si>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</si>
  <si>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</si>
  <si>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</si>
  <si>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</si>
  <si>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</si>
  <si>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</si>
  <si>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</si>
  <si>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</si>
  <si>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</si>
  <si>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</si>
  <si>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</si>
  <si>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</si>
  <si>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</si>
  <si>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</si>
  <si>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</si>
  <si>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</si>
  <si>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</si>
  <si>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</si>
  <si>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</si>
  <si>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</si>
  <si>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</si>
  <si>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</si>
  <si>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</si>
  <si>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</si>
  <si>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</si>
  <si>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</si>
  <si>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</si>
  <si>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</si>
  <si>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</si>
  <si>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</si>
  <si>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</si>
  <si>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</si>
  <si>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</si>
  <si>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</si>
  <si>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</si>
  <si>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</si>
  <si>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</si>
  <si>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</si>
  <si>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</si>
  <si>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</si>
  <si>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</si>
  <si>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</si>
  <si>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</si>
  <si>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</si>
  <si>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</si>
  <si>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</si>
  <si>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</si>
  <si>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</si>
  <si>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</si>
  <si>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</si>
  <si>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</si>
  <si>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</si>
  <si>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</si>
  <si>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</si>
  <si>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</si>
  <si>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</si>
  <si>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</si>
  <si>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</si>
  <si>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</si>
  <si>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</si>
  <si>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</si>
  <si>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</si>
  <si>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</si>
  <si>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</si>
  <si>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</si>
  <si>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</si>
  <si>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</si>
  <si>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</si>
  <si>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</si>
  <si>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</si>
  <si>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</si>
  <si>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</si>
  <si>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</si>
  <si>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</si>
  <si>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</si>
  <si>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</si>
  <si>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</si>
  <si>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</si>
  <si>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</si>
  <si>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</si>
  <si>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</si>
  <si>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</si>
  <si>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</si>
  <si>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</si>
  <si>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</si>
  <si>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</si>
  <si>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</si>
  <si>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</si>
  <si>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</si>
  <si>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</si>
  <si>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</si>
  <si>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</si>
  <si>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</si>
  <si>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</si>
  <si>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</si>
  <si>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</si>
  <si>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</si>
  <si>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</si>
  <si>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</si>
  <si>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</si>
  <si>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</si>
  <si>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</si>
  <si>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</si>
  <si>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</si>
  <si>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</si>
  <si>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</si>
  <si>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</si>
  <si>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</si>
  <si>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</si>
  <si>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</si>
  <si>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</si>
  <si>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</si>
  <si>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</si>
  <si>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</si>
  <si>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</si>
  <si>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</si>
  <si>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</si>
  <si>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</si>
  <si>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</si>
  <si>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</si>
  <si>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</si>
  <si>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</si>
  <si>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</si>
  <si>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</si>
  <si>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</si>
  <si>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</si>
  <si>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</si>
  <si>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</si>
  <si>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</si>
  <si>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</si>
  <si>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</si>
  <si>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</si>
  <si>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</si>
  <si>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</si>
  <si>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</si>
  <si>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</si>
  <si>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</si>
  <si>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</si>
  <si>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</si>
  <si>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</si>
  <si>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</si>
  <si>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</si>
  <si>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</si>
  <si>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</si>
  <si>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</si>
  <si>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</si>
  <si>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</si>
  <si>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</si>
  <si>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</si>
  <si>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</si>
  <si>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</si>
  <si>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</si>
  <si>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</si>
  <si>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</si>
  <si>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</si>
  <si>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</si>
  <si>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</si>
  <si>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</si>
  <si>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</si>
  <si>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</si>
  <si>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</si>
  <si>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</si>
  <si>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</si>
  <si>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</si>
  <si>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</si>
  <si>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</si>
  <si>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</si>
  <si>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</si>
  <si>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</si>
  <si>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</si>
  <si>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</si>
  <si>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</si>
  <si>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</si>
  <si>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</si>
  <si>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</si>
  <si>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</si>
  <si>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</si>
  <si>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</si>
  <si>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</si>
  <si>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</si>
  <si>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</si>
  <si>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</si>
  <si>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</si>
  <si>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</si>
  <si>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</si>
  <si>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</si>
  <si>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</si>
  <si>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</si>
  <si>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</si>
  <si>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</si>
  <si>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</si>
  <si>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</si>
  <si>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</si>
  <si>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</si>
  <si>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</si>
  <si>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</si>
  <si>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</si>
  <si>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</si>
  <si>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</si>
  <si>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</si>
  <si>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</si>
  <si>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</si>
  <si>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</si>
  <si>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</si>
  <si>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</si>
  <si>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</si>
  <si>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</si>
  <si>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</si>
  <si>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</si>
  <si>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</si>
  <si>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</si>
  <si>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</si>
  <si>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</si>
  <si>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</si>
  <si>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</si>
  <si>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</si>
  <si>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</si>
  <si>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</si>
  <si>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</si>
  <si>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</si>
  <si>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</si>
  <si>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</si>
  <si>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</si>
  <si>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</si>
  <si>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</si>
  <si>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</si>
  <si>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</si>
  <si>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</si>
  <si>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</si>
  <si>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</si>
  <si>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</si>
  <si>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</si>
  <si>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</si>
  <si>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</si>
  <si>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</si>
  <si>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</si>
  <si>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</si>
  <si>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</si>
  <si>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</si>
  <si>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</si>
  <si>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</si>
  <si>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</si>
  <si>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</si>
  <si>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</si>
  <si>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</si>
  <si>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</si>
  <si>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</si>
  <si>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</si>
  <si>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</si>
  <si>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</si>
  <si>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</si>
  <si>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</si>
  <si>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</si>
  <si>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</si>
  <si>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</si>
  <si>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</si>
  <si>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</si>
  <si>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</si>
  <si>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</si>
  <si>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</si>
  <si>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</si>
  <si>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</si>
  <si>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</si>
  <si>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</si>
  <si>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</si>
  <si>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</si>
  <si>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</si>
  <si>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</si>
  <si>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</si>
  <si>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</si>
  <si>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</si>
  <si>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</si>
  <si>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</si>
  <si>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</si>
  <si>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</si>
  <si>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</si>
  <si>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</si>
  <si>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</si>
  <si>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</si>
  <si>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</si>
  <si>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</si>
  <si>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</si>
  <si>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</si>
  <si>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</si>
  <si>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</si>
  <si>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</si>
  <si>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</si>
  <si>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</si>
  <si>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</si>
  <si>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</si>
  <si>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</si>
  <si>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</si>
  <si>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</si>
  <si>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</si>
  <si>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</si>
  <si>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</si>
  <si>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</si>
  <si>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</si>
  <si>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</si>
  <si>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</si>
  <si>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</si>
  <si>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</si>
  <si>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</si>
  <si>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</si>
  <si>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</si>
  <si>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</si>
  <si>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</si>
  <si>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</si>
  <si>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</si>
  <si>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</si>
  <si>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</si>
  <si>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</si>
  <si>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</si>
  <si>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</si>
  <si>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</si>
  <si>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</si>
  <si>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</si>
  <si>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</si>
  <si>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</si>
  <si>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</si>
  <si>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</si>
  <si>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</si>
  <si>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</si>
  <si>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</si>
  <si>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</si>
  <si>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</si>
  <si>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</si>
  <si>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</si>
  <si>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</si>
  <si>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</si>
  <si>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</si>
  <si>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</si>
  <si>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</si>
  <si>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</si>
  <si>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</si>
  <si>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</si>
  <si>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</si>
  <si>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</si>
  <si>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</si>
  <si>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</si>
  <si>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</si>
  <si>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</si>
  <si>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</si>
  <si>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</si>
  <si>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</si>
  <si>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</si>
  <si>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</si>
  <si>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</si>
  <si>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</si>
  <si>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</si>
  <si>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</si>
  <si>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</si>
  <si>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</si>
  <si>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</si>
  <si>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</si>
  <si>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</si>
  <si>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</si>
  <si>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</si>
  <si>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</si>
  <si>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</si>
  <si>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</si>
  <si>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</si>
  <si>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</si>
  <si>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</si>
  <si>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</si>
  <si>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</si>
  <si>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</si>
  <si>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</si>
  <si>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</si>
  <si>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</si>
  <si>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</si>
  <si>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</si>
  <si>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</si>
  <si>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</si>
  <si>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</si>
  <si>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</si>
  <si>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</si>
  <si>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</si>
  <si>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</si>
  <si>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</si>
  <si>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</si>
  <si>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</si>
  <si>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</si>
  <si>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</si>
  <si>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</si>
  <si>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</si>
  <si>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</si>
  <si>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</si>
  <si>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</si>
  <si>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</si>
  <si>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</si>
  <si>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</si>
  <si>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</si>
  <si>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</si>
  <si>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</si>
  <si>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</si>
  <si>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</si>
  <si>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</si>
  <si>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</si>
  <si>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</si>
  <si>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</si>
  <si>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</si>
  <si>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</si>
  <si>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</si>
  <si>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</si>
  <si>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</si>
  <si>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</si>
  <si>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</si>
  <si>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</si>
  <si>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</si>
  <si>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</si>
  <si>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</si>
  <si>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</si>
  <si>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</si>
  <si>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</si>
  <si>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</si>
  <si>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</si>
  <si>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</si>
  <si>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</si>
  <si>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</si>
  <si>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</si>
  <si>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</si>
  <si>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</si>
  <si>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</si>
  <si>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</si>
  <si>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</si>
  <si>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</si>
  <si>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</si>
  <si>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</si>
  <si>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</si>
  <si>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</si>
  <si>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</si>
  <si>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</si>
  <si>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</si>
  <si>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</si>
  <si>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</si>
  <si>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</si>
  <si>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</si>
  <si>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</si>
  <si>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</si>
  <si>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</si>
  <si>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</si>
  <si>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</si>
  <si>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</si>
  <si>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</si>
  <si>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</si>
  <si>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</si>
  <si>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</si>
  <si>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</si>
  <si>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</si>
  <si>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</si>
  <si>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</si>
  <si>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</si>
  <si>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</si>
  <si>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</si>
  <si>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</si>
  <si>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</si>
  <si>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</si>
  <si>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</si>
  <si>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</si>
  <si>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</si>
  <si>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</si>
  <si>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</si>
  <si>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</si>
  <si>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</si>
  <si>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</si>
  <si>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</si>
  <si>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</si>
  <si>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</si>
  <si>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</si>
  <si>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</si>
  <si>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</si>
  <si>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</si>
  <si>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</si>
  <si>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</si>
  <si>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</si>
  <si>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</si>
  <si>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</si>
  <si>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</si>
  <si>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</si>
  <si>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</si>
  <si>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</si>
  <si>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</si>
  <si>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</si>
  <si>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</si>
  <si>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</si>
  <si>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</si>
  <si>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</si>
  <si>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</si>
  <si>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</si>
  <si>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</si>
  <si>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</si>
  <si>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</si>
  <si>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</si>
  <si>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</si>
  <si>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</si>
  <si>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</si>
  <si>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</si>
  <si>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</si>
  <si>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</si>
  <si>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</si>
  <si>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</si>
  <si>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</si>
  <si>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</si>
  <si>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</si>
  <si>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</si>
  <si>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</si>
  <si>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</si>
  <si>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</si>
  <si>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</si>
  <si>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</si>
  <si>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</si>
  <si>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</si>
  <si>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</si>
  <si>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</si>
  <si>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</si>
  <si>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</si>
  <si>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</si>
  <si>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</si>
  <si>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</si>
  <si>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</si>
  <si>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</si>
  <si>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</si>
  <si>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</si>
  <si>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</si>
  <si>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</si>
  <si>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</si>
  <si>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</si>
  <si>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</si>
  <si>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</si>
  <si>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</si>
  <si>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</si>
  <si>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</si>
  <si>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</si>
  <si>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</si>
  <si>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</si>
  <si>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</si>
  <si>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</si>
  <si>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</si>
  <si>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</si>
  <si>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</si>
  <si>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</si>
  <si>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</si>
  <si>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</si>
  <si>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</si>
  <si>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</si>
  <si>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</si>
  <si>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</si>
  <si>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</si>
  <si>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</si>
  <si>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</si>
  <si>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</si>
  <si>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</si>
  <si>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</si>
  <si>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</si>
  <si>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</si>
  <si>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</si>
  <si>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</si>
  <si>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</si>
  <si>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</si>
  <si>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</si>
  <si>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</si>
  <si>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</si>
  <si>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</si>
  <si>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</si>
  <si>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</si>
  <si>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</si>
  <si>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</si>
  <si>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</si>
  <si>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</si>
  <si>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</si>
  <si>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</si>
  <si>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</si>
  <si>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</si>
  <si>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</si>
  <si>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</si>
  <si>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</si>
  <si>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</si>
  <si>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</si>
  <si>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</si>
  <si>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</si>
  <si>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</si>
  <si>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</si>
  <si>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</si>
  <si>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</si>
  <si>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</si>
  <si>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</si>
  <si>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</si>
  <si>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</si>
  <si>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</si>
  <si>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</si>
  <si>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</si>
  <si>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</si>
  <si>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</si>
  <si>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</si>
  <si>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</si>
  <si>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</si>
  <si>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</si>
  <si>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</si>
  <si>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</si>
  <si>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</si>
  <si>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</si>
  <si>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</si>
  <si>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</si>
  <si>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</si>
  <si>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</si>
  <si>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</si>
  <si>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</si>
  <si>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</si>
  <si>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</si>
  <si>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</si>
  <si>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</si>
  <si>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</si>
  <si>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</si>
  <si>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</si>
  <si>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</si>
  <si>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</si>
  <si>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</si>
  <si>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</si>
  <si>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</si>
  <si>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</si>
  <si>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</si>
  <si>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</si>
  <si>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</si>
  <si>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</si>
  <si>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</si>
  <si>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</si>
  <si>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</si>
  <si>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</si>
  <si>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</si>
  <si>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</si>
  <si>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</si>
  <si>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</si>
  <si>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</si>
  <si>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</si>
  <si>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</si>
  <si>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</si>
  <si>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</si>
  <si>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</si>
  <si>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</si>
  <si>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</si>
  <si>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</si>
  <si>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</si>
  <si>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</si>
  <si>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</si>
  <si>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</si>
  <si>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</si>
  <si>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</si>
  <si>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</si>
  <si>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</si>
  <si>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</si>
  <si>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</si>
  <si>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</si>
  <si>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</si>
  <si>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</si>
  <si>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</si>
  <si>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</si>
  <si>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</si>
  <si>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</si>
  <si>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</si>
  <si>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</si>
  <si>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</si>
  <si>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</si>
  <si>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</si>
  <si>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</si>
  <si>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</si>
  <si>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</si>
  <si>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</si>
  <si>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</si>
  <si>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</si>
  <si>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</si>
  <si>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</si>
  <si>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</si>
  <si>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</si>
  <si>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</si>
  <si>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</si>
  <si>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</si>
  <si>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</si>
  <si>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</si>
  <si>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</si>
  <si>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</si>
  <si>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</si>
  <si>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</si>
  <si>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</si>
  <si>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</si>
  <si>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</si>
  <si>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</si>
  <si>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</si>
  <si>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</si>
  <si>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</si>
  <si>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</si>
  <si>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</si>
  <si>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</si>
  <si>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</si>
  <si>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</si>
  <si>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</si>
  <si>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</si>
  <si>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</si>
  <si>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</si>
  <si>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</si>
  <si>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</si>
  <si>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</si>
  <si>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</si>
  <si>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</si>
  <si>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</si>
  <si>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</si>
  <si>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</si>
  <si>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</si>
  <si>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</si>
  <si>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</si>
  <si>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</si>
  <si>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</si>
  <si>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</si>
  <si>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</si>
  <si>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</si>
  <si>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</si>
  <si>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</si>
  <si>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</si>
  <si>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</si>
  <si>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</si>
  <si>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</si>
  <si>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</si>
  <si>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</si>
  <si>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</si>
  <si>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</si>
  <si>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</si>
  <si>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</si>
  <si>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</si>
  <si>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</si>
  <si>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</si>
  <si>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</si>
  <si>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</si>
  <si>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</si>
  <si>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</si>
  <si>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</si>
  <si>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</si>
  <si>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</si>
  <si>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</si>
  <si>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</si>
  <si>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</si>
  <si>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</si>
  <si>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</si>
  <si>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</si>
  <si>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</si>
  <si>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</si>
  <si>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</si>
  <si>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</si>
  <si>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</si>
  <si>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</si>
  <si>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</si>
  <si>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</si>
  <si>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</si>
  <si>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</si>
  <si>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</si>
  <si>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</si>
  <si>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</si>
  <si>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</si>
  <si>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</si>
  <si>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</si>
  <si>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</si>
  <si>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</si>
  <si>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</si>
  <si>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</si>
  <si>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</si>
  <si>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</si>
  <si>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</si>
  <si>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</si>
  <si>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</si>
  <si>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</si>
  <si>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</si>
  <si>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</si>
  <si>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</si>
  <si>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</si>
  <si>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</si>
  <si>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</si>
  <si>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</si>
  <si>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</si>
  <si>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</si>
  <si>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</si>
  <si>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</si>
  <si>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</si>
  <si>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</si>
  <si>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</si>
  <si>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</si>
  <si>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</si>
  <si>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</si>
  <si>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</si>
  <si>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</si>
  <si>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</si>
  <si>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</si>
  <si>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</si>
  <si>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</si>
  <si>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</si>
  <si>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</si>
  <si>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</si>
  <si>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</si>
  <si>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</si>
  <si>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</si>
  <si>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</si>
  <si>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</si>
  <si>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</si>
  <si>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</si>
  <si>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</si>
  <si>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</si>
  <si>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</si>
  <si>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</si>
  <si>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</si>
  <si>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</si>
  <si>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</si>
  <si>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</si>
  <si>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</si>
  <si>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</si>
  <si>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</si>
  <si>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</si>
  <si>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</si>
  <si>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</si>
  <si>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</si>
  <si>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</si>
  <si>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</si>
  <si>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</si>
  <si>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</si>
  <si>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</si>
  <si>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</si>
  <si>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</si>
  <si>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</si>
  <si>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</si>
  <si>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</si>
  <si>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</si>
  <si>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</si>
  <si>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</si>
  <si>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</si>
  <si>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</si>
  <si>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</si>
  <si>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</si>
  <si>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</si>
  <si>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</si>
  <si>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</si>
  <si>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</si>
  <si>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</si>
  <si>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</si>
  <si>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</si>
  <si>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</si>
  <si>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</si>
  <si>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</si>
  <si>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</si>
  <si>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</si>
  <si>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</si>
  <si>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</si>
  <si>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</si>
  <si>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</si>
  <si>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</si>
  <si>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</si>
  <si>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</si>
  <si>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</si>
  <si>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</si>
  <si>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</si>
  <si>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</si>
  <si>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</si>
  <si>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</si>
  <si>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</si>
  <si>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</si>
  <si>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</si>
  <si>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</si>
  <si>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</si>
  <si>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</si>
  <si>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</si>
  <si>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</si>
  <si>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</si>
  <si>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</si>
  <si>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</si>
  <si>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</si>
  <si>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</si>
  <si>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</si>
  <si>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</si>
  <si>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</si>
  <si>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</si>
  <si>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</si>
  <si>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</si>
  <si>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</si>
  <si>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</si>
  <si>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</si>
  <si>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</si>
  <si>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</si>
  <si>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</si>
  <si>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</si>
  <si>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</si>
  <si>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</si>
  <si>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</si>
  <si>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</si>
  <si>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</si>
  <si>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</si>
  <si>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</si>
  <si>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</si>
  <si>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</si>
  <si>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</si>
  <si>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</si>
  <si>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</si>
  <si>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</si>
  <si>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</si>
  <si>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</si>
  <si>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</si>
  <si>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</si>
  <si>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</si>
  <si>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</si>
  <si>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</si>
  <si>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</si>
  <si>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</si>
  <si>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</si>
  <si>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</si>
  <si>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</si>
  <si>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</si>
  <si>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</si>
  <si>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</si>
  <si>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</si>
  <si>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</si>
  <si>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</si>
  <si>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</si>
  <si>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</si>
  <si>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</si>
  <si>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</si>
  <si>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</si>
  <si>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</si>
  <si>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</si>
  <si>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</si>
  <si>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</si>
  <si>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</si>
  <si>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</si>
  <si>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</si>
  <si>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</si>
  <si>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</si>
  <si>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</si>
  <si>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</si>
  <si>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</si>
  <si>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</si>
  <si>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</si>
  <si>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</si>
  <si>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</si>
  <si>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</si>
  <si>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</si>
  <si>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</si>
  <si>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</si>
  <si>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</si>
  <si>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</si>
  <si>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</si>
  <si>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</si>
  <si>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</si>
  <si>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</si>
  <si>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</si>
  <si>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</si>
  <si>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</si>
  <si>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</si>
  <si>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</si>
  <si>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</si>
  <si>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</si>
  <si>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</si>
  <si>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</si>
  <si>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</si>
  <si>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</si>
  <si>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</si>
  <si>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</si>
  <si>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</si>
  <si>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</si>
  <si>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</si>
  <si>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</si>
  <si>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</si>
  <si>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</si>
  <si>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</si>
  <si>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</si>
  <si>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</si>
  <si>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</si>
  <si>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</si>
  <si>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</si>
  <si>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</si>
  <si>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</si>
  <si>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</si>
  <si>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</si>
  <si>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</si>
  <si>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</si>
  <si>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</si>
  <si>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</si>
  <si>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</si>
  <si>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</si>
  <si>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</si>
  <si>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</si>
  <si>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</si>
  <si>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</si>
  <si>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</si>
  <si>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</si>
  <si>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</si>
  <si>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</si>
  <si>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</si>
  <si>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</si>
  <si>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</si>
  <si>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</si>
  <si>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</si>
  <si>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</si>
  <si>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</si>
  <si>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</si>
  <si>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</si>
  <si>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</si>
  <si>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</si>
  <si>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</si>
  <si>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</si>
  <si>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</si>
  <si>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</si>
  <si>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</si>
  <si>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</si>
  <si>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</si>
  <si>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</si>
  <si>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</si>
  <si>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</si>
  <si>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</si>
  <si>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</si>
  <si>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</si>
  <si>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</si>
  <si>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</si>
  <si>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</si>
  <si>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</si>
  <si>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</si>
  <si>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</si>
  <si>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</si>
  <si>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</si>
  <si>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</si>
  <si>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</si>
  <si>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</si>
  <si>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</si>
  <si>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</si>
  <si>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</si>
  <si>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</si>
  <si>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</si>
  <si>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</si>
  <si>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</si>
  <si>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</si>
  <si>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</si>
  <si>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</si>
  <si>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</si>
  <si>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</si>
  <si>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</si>
  <si>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</si>
  <si>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</si>
  <si>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</si>
  <si>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</si>
  <si>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</si>
  <si>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</si>
  <si>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</si>
  <si>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</si>
  <si>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</si>
  <si>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</si>
  <si>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</si>
  <si>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</si>
  <si>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</si>
  <si>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</si>
  <si>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</si>
  <si>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</si>
  <si>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</si>
  <si>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</si>
  <si>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</si>
  <si>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</si>
  <si>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</si>
  <si>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</si>
  <si>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</si>
  <si>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</si>
  <si>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</si>
  <si>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</si>
  <si>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</si>
  <si>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</si>
  <si>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</si>
  <si>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</si>
  <si>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</si>
  <si>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</si>
  <si>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</si>
  <si>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</si>
  <si>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</si>
  <si>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</si>
  <si>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</si>
  <si>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</si>
  <si>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</si>
  <si>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</si>
  <si>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</si>
  <si>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</si>
  <si>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</si>
  <si>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</si>
  <si>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</si>
  <si>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</si>
  <si>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</si>
  <si>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</si>
  <si>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</si>
  <si>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</si>
  <si>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</si>
  <si>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</si>
  <si>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</si>
  <si>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</si>
  <si>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</si>
  <si>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</si>
  <si>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</si>
  <si>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</si>
  <si>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</si>
  <si>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</si>
  <si>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</si>
  <si>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</si>
  <si>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</si>
  <si>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</si>
  <si>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</si>
  <si>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</si>
  <si>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</si>
  <si>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</si>
  <si>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</si>
  <si>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</si>
  <si>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</si>
  <si>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</si>
  <si>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</si>
  <si>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</si>
  <si>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</si>
  <si>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</si>
  <si>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</si>
  <si>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</si>
  <si>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</si>
  <si>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</si>
  <si>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</si>
  <si>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</si>
  <si>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</si>
  <si>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</si>
  <si>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</si>
  <si>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</si>
  <si>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</si>
  <si>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</si>
  <si>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</si>
  <si>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</si>
  <si>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</si>
  <si>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</si>
  <si>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</si>
  <si>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</si>
  <si>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</si>
  <si>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</si>
  <si>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</si>
  <si>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</si>
  <si>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</si>
  <si>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</si>
  <si>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</si>
  <si>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</si>
  <si>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</si>
  <si>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</si>
  <si>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</si>
  <si>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</si>
  <si>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</si>
  <si>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</si>
  <si>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</si>
  <si>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</si>
  <si>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</si>
  <si>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</si>
  <si>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</si>
  <si>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</si>
  <si>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</si>
  <si>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</si>
  <si>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</si>
  <si>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</si>
  <si>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</si>
  <si>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</si>
  <si>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</si>
  <si>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</si>
  <si>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</si>
  <si>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</si>
  <si>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</si>
  <si>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</si>
  <si>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</si>
  <si>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</si>
  <si>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</si>
  <si>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</si>
  <si>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</si>
  <si>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</si>
  <si>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</si>
  <si>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</si>
  <si>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</si>
  <si>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</si>
  <si>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</si>
  <si>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</si>
  <si>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</si>
  <si>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</si>
  <si>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</si>
  <si>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</si>
  <si>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</si>
  <si>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</si>
  <si>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</si>
  <si>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</si>
  <si>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</si>
  <si>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</si>
  <si>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</si>
  <si>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</si>
  <si>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</si>
  <si>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</si>
  <si>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</si>
  <si>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</si>
  <si>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</si>
  <si>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</si>
  <si>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</si>
  <si>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</si>
  <si>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</si>
  <si>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</si>
  <si>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</si>
  <si>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</si>
  <si>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</si>
  <si>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</si>
  <si>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</si>
  <si>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</si>
  <si>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</si>
  <si>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</si>
  <si>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</si>
  <si>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</si>
  <si>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</si>
  <si>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</si>
  <si>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</si>
  <si>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</si>
  <si>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</si>
  <si>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</si>
  <si>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</si>
  <si>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</si>
  <si>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</si>
  <si>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</si>
  <si>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</si>
  <si>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</si>
  <si>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</si>
  <si>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</si>
  <si>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</si>
  <si>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</si>
  <si>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</si>
  <si>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</si>
  <si>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</si>
  <si>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</si>
  <si>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</si>
  <si>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</si>
  <si>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</si>
  <si>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</si>
  <si>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</si>
  <si>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</si>
  <si>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</si>
  <si>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</si>
  <si>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</si>
  <si>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</si>
  <si>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</si>
  <si>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</si>
  <si>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</si>
  <si>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</si>
  <si>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</si>
  <si>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</si>
  <si>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</si>
  <si>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</si>
  <si>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</si>
  <si>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</si>
  <si>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</si>
  <si>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</si>
  <si>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</si>
  <si>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</si>
  <si>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</si>
  <si>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</si>
  <si>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</si>
  <si>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</si>
  <si>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</si>
  <si>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</si>
  <si>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</si>
  <si>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</si>
  <si>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</si>
  <si>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</si>
  <si>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</si>
  <si>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</si>
  <si>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</si>
  <si>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</si>
  <si>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</si>
  <si>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</si>
  <si>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</si>
  <si>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</si>
  <si>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</si>
  <si>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</si>
  <si>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</si>
  <si>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</si>
  <si>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</si>
  <si>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</si>
  <si>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</si>
  <si>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</si>
  <si>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</si>
  <si>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</si>
  <si>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</si>
  <si>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</si>
  <si>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</si>
  <si>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</si>
  <si>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</si>
  <si>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</si>
  <si>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</si>
  <si>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</si>
  <si>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</si>
  <si>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</si>
  <si>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</si>
  <si>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</si>
  <si>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</si>
  <si>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</si>
  <si>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</si>
  <si>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</si>
  <si>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</si>
  <si>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</si>
  <si>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</si>
  <si>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</si>
  <si>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</si>
  <si>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</si>
  <si>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</si>
  <si>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</si>
  <si>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</si>
  <si>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</si>
  <si>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</si>
  <si>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</si>
  <si>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</si>
  <si>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</si>
  <si>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</si>
  <si>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</si>
  <si>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</si>
  <si>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</si>
  <si>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</si>
  <si>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</si>
  <si>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</si>
  <si>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</si>
  <si>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</si>
  <si>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</si>
  <si>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</si>
  <si>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</si>
  <si>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</si>
  <si>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</si>
  <si>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</si>
  <si>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</si>
  <si>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</si>
  <si>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</si>
  <si>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</si>
  <si>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</si>
  <si>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</si>
  <si>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</si>
  <si>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</si>
  <si>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</si>
  <si>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</si>
  <si>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</si>
  <si>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</si>
  <si>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</si>
  <si>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</si>
  <si>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</si>
  <si>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</si>
  <si>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</si>
  <si>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</si>
  <si>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</si>
  <si>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</si>
  <si>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</si>
  <si>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</si>
  <si>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</si>
  <si>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</si>
  <si>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</si>
  <si>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</si>
  <si>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</si>
  <si>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</si>
  <si>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</si>
  <si>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</si>
  <si>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</si>
  <si>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</si>
  <si>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</si>
  <si>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</si>
  <si>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</si>
  <si>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</si>
  <si>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</si>
  <si>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</si>
  <si>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</si>
  <si>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</si>
  <si>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</si>
  <si>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</si>
  <si>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</si>
  <si>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</si>
  <si>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</si>
  <si>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</si>
  <si>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</si>
  <si>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</si>
  <si>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</si>
  <si>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</si>
  <si>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</si>
  <si>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</si>
  <si>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</si>
  <si>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</si>
  <si>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</si>
  <si>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</si>
  <si>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</si>
  <si>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</si>
  <si>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</si>
  <si>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</si>
  <si>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</si>
  <si>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</si>
  <si>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</si>
  <si>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</si>
  <si>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</si>
  <si>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</si>
  <si>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</si>
  <si>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</si>
  <si>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</si>
  <si>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</si>
  <si>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</si>
  <si>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</si>
  <si>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</si>
  <si>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</si>
  <si>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</si>
  <si>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</si>
  <si>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</si>
  <si>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</si>
  <si>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</si>
  <si>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</si>
  <si>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</si>
  <si>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</si>
  <si>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</si>
  <si>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</si>
  <si>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</si>
  <si>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</si>
  <si>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</si>
  <si>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</si>
  <si>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</si>
  <si>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</si>
  <si>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</si>
  <si>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</si>
  <si>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</si>
  <si>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</si>
  <si>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</si>
  <si>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</si>
  <si>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</si>
  <si>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</si>
  <si>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</si>
  <si>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</si>
  <si>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</si>
  <si>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</si>
  <si>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</si>
  <si>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</si>
  <si>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</si>
  <si>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</si>
  <si>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</si>
  <si>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</si>
  <si>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</si>
  <si>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</si>
  <si>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</si>
  <si>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</si>
  <si>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</si>
  <si>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</si>
  <si>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</si>
  <si>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</si>
  <si>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</si>
  <si>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</si>
  <si>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</si>
  <si>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</si>
  <si>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</si>
  <si>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</si>
  <si>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</si>
  <si>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</si>
  <si>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</si>
  <si>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</si>
  <si>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</si>
  <si>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</si>
  <si>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</si>
  <si>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</si>
  <si>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</si>
  <si>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</si>
  <si>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</si>
  <si>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</si>
  <si>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</si>
  <si>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</si>
  <si>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</si>
  <si>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</si>
  <si>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</si>
  <si>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</si>
  <si>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</si>
  <si>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</si>
  <si>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</si>
  <si>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</si>
  <si>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</si>
  <si>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</si>
  <si>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</si>
  <si>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</si>
  <si>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</si>
  <si>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</si>
  <si>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</si>
  <si>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</si>
  <si>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</si>
  <si>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</si>
  <si>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</si>
  <si>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</si>
  <si>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</si>
  <si>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</si>
  <si>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</si>
  <si>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</si>
  <si>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</si>
  <si>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</si>
  <si>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</si>
  <si>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</si>
  <si>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</si>
  <si>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</si>
  <si>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</si>
  <si>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</si>
  <si>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</si>
  <si>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</si>
  <si>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</si>
  <si>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</si>
  <si>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</si>
  <si>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</si>
  <si>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</si>
  <si>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</si>
  <si>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</si>
  <si>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</si>
  <si>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</si>
  <si>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</si>
  <si>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</si>
  <si>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</si>
  <si>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</si>
  <si>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</si>
  <si>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</si>
  <si>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</si>
  <si>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</si>
  <si>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</si>
  <si>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</si>
  <si>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</si>
  <si>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</si>
  <si>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</si>
  <si>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</si>
  <si>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</si>
  <si>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</si>
  <si>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</si>
  <si>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</si>
  <si>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</si>
  <si>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</si>
  <si>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</si>
  <si>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</si>
  <si>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</si>
  <si>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</si>
  <si>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</si>
  <si>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</si>
  <si>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</si>
  <si>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</si>
  <si>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</si>
  <si>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</si>
  <si>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</si>
  <si>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</si>
  <si>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</si>
  <si>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</si>
  <si>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</si>
  <si>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</si>
  <si>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</si>
  <si>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</si>
  <si>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</si>
  <si>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</si>
  <si>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</si>
  <si>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</si>
  <si>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</si>
  <si>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</si>
  <si>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</si>
  <si>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</si>
  <si>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</si>
  <si>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</si>
  <si>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</si>
  <si>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</si>
  <si>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</si>
  <si>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</si>
  <si>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</si>
  <si>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</si>
  <si>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</si>
  <si>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</si>
  <si>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</si>
  <si>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</si>
  <si>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</si>
  <si>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</si>
  <si>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</si>
  <si>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</si>
  <si>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</si>
  <si>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</si>
  <si>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</si>
  <si>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</si>
  <si>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</si>
  <si>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</si>
  <si>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</si>
  <si>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</si>
  <si>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</si>
  <si>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</si>
  <si>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</si>
  <si>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</si>
  <si>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</si>
  <si>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</si>
  <si>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</si>
  <si>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</si>
  <si>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</si>
  <si>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</si>
  <si>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</si>
  <si>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</si>
  <si>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</si>
  <si>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</si>
  <si>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</si>
  <si>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</si>
  <si>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</si>
  <si>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</si>
  <si>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</si>
  <si>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</si>
  <si>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</si>
  <si>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</si>
  <si>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</si>
  <si>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</si>
  <si>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</si>
  <si>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</si>
  <si>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</si>
  <si>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</si>
  <si>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</si>
  <si>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</si>
  <si>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</si>
  <si>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</si>
  <si>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</si>
  <si>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</si>
  <si>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</si>
  <si>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</si>
  <si>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</si>
  <si>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</si>
  <si>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</si>
  <si>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</si>
  <si>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</si>
  <si>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</si>
  <si>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</si>
  <si>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</si>
  <si>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</si>
  <si>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</si>
  <si>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</si>
  <si>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</si>
  <si>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</si>
  <si>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</si>
  <si>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</si>
  <si>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</si>
  <si>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</si>
  <si>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</si>
  <si>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</si>
  <si>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</si>
  <si>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</si>
  <si>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</si>
  <si>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</si>
  <si>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</si>
  <si>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</si>
  <si>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</si>
  <si>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</si>
  <si>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</si>
  <si>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</si>
  <si>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</si>
  <si>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</si>
  <si>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</si>
  <si>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</si>
  <si>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</si>
  <si>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</si>
  <si>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</si>
  <si>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</si>
  <si>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</si>
  <si>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</si>
  <si>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</si>
  <si>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</si>
  <si>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</si>
  <si>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</si>
  <si>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</si>
  <si>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</si>
  <si>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</si>
  <si>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</si>
  <si>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</si>
  <si>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</si>
  <si>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</si>
  <si>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</si>
  <si>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</si>
  <si>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</si>
  <si>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</si>
  <si>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</si>
  <si>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</si>
  <si>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</si>
  <si>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</si>
  <si>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</si>
  <si>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</si>
  <si>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</si>
  <si>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</si>
  <si>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</si>
  <si>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</si>
  <si>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</si>
  <si>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</si>
  <si>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</si>
  <si>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</si>
  <si>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</si>
  <si>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</si>
  <si>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</si>
  <si>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</si>
  <si>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</si>
  <si>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</si>
  <si>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</si>
  <si>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</si>
  <si>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</si>
  <si>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</si>
  <si>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</si>
  <si>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</si>
  <si>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</si>
  <si>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</si>
  <si>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</si>
  <si>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</si>
  <si>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</si>
  <si>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</si>
  <si>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</si>
  <si>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</si>
  <si>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</si>
  <si>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</si>
  <si>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</si>
  <si>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</si>
  <si>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</si>
  <si>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</si>
  <si>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</si>
  <si>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</si>
  <si>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</si>
  <si>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</si>
  <si>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</si>
  <si>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</si>
  <si>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</si>
  <si>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</si>
  <si>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</si>
  <si>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</si>
  <si>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</si>
  <si>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</si>
  <si>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</si>
  <si>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</si>
  <si>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</si>
  <si>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</si>
  <si>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</si>
  <si>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</si>
  <si>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</si>
  <si>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</si>
  <si>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</si>
  <si>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</si>
  <si>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</si>
  <si>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</si>
  <si>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</si>
  <si>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</si>
  <si>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</si>
  <si>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</si>
  <si>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</si>
  <si>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</si>
  <si>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</si>
  <si>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</si>
  <si>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</si>
  <si>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</si>
  <si>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</si>
  <si>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</si>
  <si>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</si>
  <si>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</si>
  <si>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</si>
  <si>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</si>
  <si>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</si>
  <si>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</si>
  <si>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</si>
  <si>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</si>
  <si>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</si>
  <si>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</si>
  <si>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</si>
  <si>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</si>
  <si>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</si>
  <si>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</si>
  <si>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</si>
  <si>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</si>
  <si>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</si>
  <si>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</si>
  <si>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</si>
  <si>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</si>
  <si>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</si>
  <si>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</si>
  <si>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</si>
  <si>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</si>
  <si>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</si>
  <si>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</si>
  <si>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</si>
  <si>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</si>
  <si>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</si>
  <si>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</si>
  <si>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</si>
  <si>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</si>
  <si>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</si>
  <si>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</si>
  <si>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</si>
  <si>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</si>
  <si>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</si>
  <si>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</si>
  <si>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</si>
  <si>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</si>
  <si>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</si>
  <si>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</si>
  <si>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</si>
  <si>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</si>
  <si>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</si>
  <si>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</si>
  <si>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</si>
  <si>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</si>
  <si>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</si>
  <si>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</si>
  <si>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</si>
  <si>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</si>
  <si>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</si>
  <si>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</si>
  <si>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</si>
  <si>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</si>
  <si>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</si>
  <si>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</si>
  <si>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</si>
  <si>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</si>
  <si>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</si>
  <si>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</si>
  <si>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</si>
  <si>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</si>
  <si>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</si>
  <si>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</si>
  <si>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</si>
  <si>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</si>
  <si>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</si>
  <si>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</si>
  <si>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</si>
  <si>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</si>
  <si>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</si>
  <si>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</si>
  <si>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</si>
  <si>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</si>
  <si>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</si>
  <si>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</si>
  <si>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</si>
  <si>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</si>
  <si>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</si>
  <si>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</si>
  <si>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</si>
  <si>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</si>
  <si>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</si>
  <si>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</si>
  <si>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</si>
  <si>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</si>
  <si>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</si>
  <si>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</si>
  <si>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</si>
  <si>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</si>
  <si>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</si>
  <si>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</si>
  <si>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</si>
  <si>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</si>
  <si>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</si>
  <si>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</si>
  <si>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</si>
  <si>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</si>
  <si>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</si>
  <si>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</si>
  <si>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</si>
  <si>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</si>
  <si>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</si>
  <si>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</si>
  <si>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</si>
  <si>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</si>
  <si>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</si>
  <si>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</si>
  <si>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</si>
  <si>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</si>
  <si>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</si>
  <si>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</si>
  <si>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</si>
  <si>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</si>
  <si>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</si>
  <si>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</si>
  <si>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</si>
  <si>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</si>
  <si>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</si>
  <si>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</si>
  <si>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</si>
  <si>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</si>
  <si>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</si>
  <si>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</si>
  <si>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</si>
  <si>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</si>
  <si>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</si>
  <si>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</si>
  <si>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</si>
  <si>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</si>
  <si>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</si>
  <si>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</si>
  <si>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</si>
  <si>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</si>
  <si>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</si>
  <si>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</si>
  <si>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</si>
  <si>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</si>
  <si>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</si>
  <si>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</si>
  <si>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</si>
  <si>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</si>
  <si>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</si>
  <si>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</si>
  <si>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</si>
  <si>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</si>
  <si>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</si>
  <si>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</si>
  <si>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</si>
  <si>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</si>
  <si>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</si>
  <si>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</si>
  <si>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</si>
  <si>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</si>
  <si>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</si>
  <si>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</si>
  <si>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</si>
  <si>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</si>
  <si>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</si>
  <si>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</si>
  <si>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</si>
  <si>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</si>
  <si>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</si>
  <si>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</si>
  <si>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</si>
  <si>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</si>
  <si>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</si>
  <si>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</si>
  <si>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</si>
  <si>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</si>
  <si>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</si>
  <si>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</si>
  <si>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</si>
  <si>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</si>
  <si>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</si>
  <si>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</si>
  <si>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</si>
  <si>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</si>
  <si>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</si>
  <si>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</si>
  <si>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</si>
  <si>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</si>
  <si>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</si>
  <si>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</si>
  <si>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</si>
  <si>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</si>
  <si>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</si>
  <si>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</si>
  <si>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</si>
  <si>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</si>
  <si>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</si>
  <si>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</si>
  <si>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</si>
  <si>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</si>
  <si>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</si>
  <si>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</si>
  <si>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</si>
  <si>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</si>
  <si>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</si>
  <si>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</si>
  <si>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</si>
  <si>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</si>
  <si>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</si>
  <si>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</si>
  <si>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</si>
  <si>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</si>
  <si>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</si>
  <si>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</si>
  <si>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</si>
  <si>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</si>
  <si>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</si>
  <si>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</si>
  <si>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</si>
  <si>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</si>
  <si>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</si>
  <si>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</si>
  <si>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</si>
  <si>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</si>
  <si>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</si>
  <si>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</si>
  <si>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</si>
  <si>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</si>
  <si>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</si>
  <si>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</si>
  <si>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</si>
  <si>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</si>
  <si>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</si>
  <si>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</si>
  <si>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</si>
  <si>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</si>
  <si>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</si>
  <si>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</si>
  <si>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</si>
  <si>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</si>
  <si>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</si>
  <si>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</si>
  <si>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</si>
  <si>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</si>
  <si>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</si>
  <si>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</si>
  <si>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</si>
  <si>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</si>
  <si>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</si>
  <si>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</si>
  <si>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</si>
  <si>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</si>
  <si>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</si>
  <si>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</si>
  <si>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</si>
  <si>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</si>
  <si>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</si>
  <si>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</si>
  <si>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</si>
  <si>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</si>
  <si>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</si>
  <si>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</si>
  <si>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</si>
  <si>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</si>
  <si>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</si>
  <si>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</si>
  <si>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</si>
  <si>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</si>
  <si>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</si>
  <si>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</si>
  <si>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</si>
  <si>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</si>
  <si>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</si>
  <si>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</si>
  <si>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</si>
  <si>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</si>
  <si>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</si>
  <si>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</si>
  <si>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</si>
  <si>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</si>
  <si>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</si>
  <si>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</si>
  <si>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</si>
  <si>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</si>
  <si>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</si>
  <si>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</si>
  <si>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</si>
  <si>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</si>
  <si>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</si>
  <si>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</si>
  <si>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</si>
  <si>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</si>
  <si>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</si>
  <si>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</si>
  <si>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</si>
  <si>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</si>
  <si>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</si>
  <si>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</si>
  <si>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</si>
  <si>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</si>
  <si>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</si>
  <si>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</si>
  <si>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</si>
  <si>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</si>
  <si>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</si>
  <si>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</si>
  <si>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</si>
  <si>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</si>
  <si>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</si>
  <si>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</si>
  <si>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</si>
  <si>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</si>
  <si>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</si>
  <si>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</si>
  <si>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</si>
  <si>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</si>
  <si>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</si>
  <si>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</si>
  <si>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</si>
  <si>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</si>
  <si>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</si>
  <si>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</si>
  <si>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</si>
  <si>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</si>
  <si>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</si>
  <si>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</si>
  <si>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</si>
  <si>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</si>
  <si>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</si>
  <si>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</si>
  <si>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</si>
  <si>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</si>
  <si>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</si>
  <si>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</si>
  <si>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</si>
  <si>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</si>
  <si>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</si>
  <si>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</si>
  <si>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</si>
  <si>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</si>
  <si>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</si>
  <si>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</si>
  <si>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</si>
  <si>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</si>
  <si>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</si>
  <si>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</si>
  <si>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</si>
  <si>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</si>
  <si>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</si>
  <si>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</si>
  <si>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</si>
  <si>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</si>
  <si>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</si>
  <si>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</si>
  <si>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</si>
  <si>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</si>
  <si>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</si>
  <si>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</si>
  <si>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</si>
  <si>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</si>
  <si>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</si>
  <si>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</si>
  <si>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</si>
  <si>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</si>
  <si>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</si>
  <si>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</si>
  <si>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</si>
  <si>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</si>
  <si>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</si>
  <si>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</si>
  <si>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</si>
  <si>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</si>
  <si>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</si>
  <si>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</si>
  <si>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</si>
  <si>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</si>
  <si>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</si>
  <si>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</si>
  <si>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</si>
  <si>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</si>
  <si>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</si>
  <si>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</si>
  <si>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</si>
  <si>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</si>
  <si>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</si>
  <si>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</si>
  <si>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</si>
  <si>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</si>
  <si>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</si>
  <si>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</si>
  <si>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</si>
  <si>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</si>
  <si>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</si>
  <si>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</si>
  <si>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</si>
  <si>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</si>
  <si>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</si>
  <si>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</si>
  <si>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</si>
  <si>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</si>
  <si>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</si>
  <si>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</si>
  <si>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</si>
  <si>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</si>
  <si>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</si>
  <si>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</si>
  <si>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</si>
  <si>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</si>
  <si>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</si>
  <si>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</si>
  <si>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</si>
  <si>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</si>
  <si>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</si>
  <si>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</si>
  <si>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</si>
  <si>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</si>
  <si>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</si>
  <si>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</si>
  <si>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</si>
  <si>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</si>
  <si>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</si>
  <si>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</si>
  <si>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</si>
  <si>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</si>
  <si>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</si>
  <si>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</si>
  <si>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</si>
  <si>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</si>
  <si>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</si>
  <si>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</si>
  <si>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</si>
  <si>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</si>
  <si>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</si>
  <si>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</si>
  <si>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</si>
  <si>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</si>
  <si>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</si>
  <si>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</si>
  <si>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</si>
  <si>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</si>
  <si>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</si>
  <si>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</si>
  <si>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</si>
  <si>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</si>
  <si>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</si>
  <si>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</si>
  <si>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</si>
  <si>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</si>
  <si>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</si>
  <si>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</si>
  <si>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</si>
  <si>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</si>
  <si>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</si>
  <si>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</si>
  <si>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</si>
  <si>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</si>
  <si>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</si>
  <si>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</si>
  <si>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</si>
  <si>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</si>
  <si>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</si>
  <si>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</si>
  <si>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</si>
  <si>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</si>
  <si>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</si>
  <si>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</si>
  <si>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</si>
  <si>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</si>
  <si>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</si>
  <si>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</si>
  <si>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</si>
  <si>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</si>
  <si>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</si>
  <si>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</si>
  <si>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</si>
  <si>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</si>
  <si>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</si>
  <si>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</si>
  <si>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</si>
  <si>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</si>
  <si>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</si>
  <si>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</si>
  <si>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</si>
  <si>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</si>
  <si>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</si>
  <si>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</si>
  <si>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</si>
  <si>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</si>
  <si>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</si>
  <si>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</si>
  <si>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</si>
  <si>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</si>
  <si>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</si>
  <si>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</si>
  <si>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</si>
  <si>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</si>
  <si>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</si>
  <si>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</si>
  <si>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</si>
  <si>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</si>
  <si>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</si>
  <si>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</si>
  <si>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</si>
  <si>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</si>
  <si>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</si>
  <si>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</si>
  <si>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</si>
  <si>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</si>
  <si>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</si>
  <si>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</si>
  <si>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</si>
  <si>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</si>
  <si>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</si>
  <si>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</si>
  <si>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</si>
  <si>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</si>
  <si>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</si>
  <si>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</si>
  <si>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</si>
  <si>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</si>
  <si>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</si>
  <si>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</si>
  <si>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</si>
  <si>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</si>
  <si>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</si>
  <si>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</si>
  <si>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</si>
  <si>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</si>
  <si>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</si>
  <si>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</si>
  <si>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</si>
  <si>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</si>
  <si>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</si>
  <si>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</si>
  <si>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</si>
  <si>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</si>
  <si>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</si>
  <si>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</si>
  <si>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</si>
  <si>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</si>
  <si>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</si>
  <si>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</si>
  <si>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</si>
  <si>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</si>
  <si>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</si>
  <si>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</si>
  <si>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</si>
  <si>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</si>
  <si>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</si>
  <si>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</si>
  <si>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</si>
  <si>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</si>
  <si>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</si>
  <si>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</si>
  <si>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</si>
  <si>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</si>
  <si>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</si>
  <si>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</si>
  <si>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</si>
  <si>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</si>
  <si>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</si>
  <si>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</si>
  <si>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</si>
  <si>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</si>
  <si>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</si>
  <si>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</si>
  <si>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</si>
  <si>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</si>
  <si>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</si>
  <si>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</si>
  <si>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</si>
  <si>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</si>
  <si>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</si>
  <si>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</si>
  <si>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</si>
  <si>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</si>
  <si>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</si>
  <si>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</si>
  <si>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</si>
  <si>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</si>
  <si>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</si>
  <si>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</si>
  <si>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</si>
  <si>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</si>
  <si>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</si>
  <si>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</si>
  <si>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</si>
  <si>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</si>
  <si>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</si>
  <si>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</si>
  <si>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</si>
  <si>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</si>
  <si>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</si>
  <si>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</si>
  <si>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</si>
  <si>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</si>
  <si>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</si>
  <si>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</si>
  <si>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</si>
  <si>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</si>
  <si>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</si>
  <si>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</si>
  <si>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</si>
  <si>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</si>
  <si>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</si>
  <si>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</si>
  <si>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</si>
  <si>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</si>
  <si>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</si>
  <si>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</si>
  <si>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</si>
  <si>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</si>
  <si>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</si>
  <si>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</si>
  <si>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</si>
  <si>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</si>
  <si>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</si>
  <si>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</si>
  <si>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</si>
  <si>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</si>
  <si>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</si>
  <si>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</si>
  <si>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</si>
  <si>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</si>
  <si>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</si>
  <si>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</si>
  <si>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</si>
  <si>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</si>
  <si>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</si>
  <si>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</si>
  <si>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</si>
  <si>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</si>
  <si>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</si>
  <si>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</si>
  <si>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</si>
  <si>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</si>
  <si>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</si>
  <si>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</si>
  <si>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</si>
  <si>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</si>
  <si>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</si>
  <si>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</si>
  <si>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</si>
  <si>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</si>
  <si>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</si>
  <si>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</si>
  <si>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</si>
  <si>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</si>
  <si>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</si>
  <si>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</si>
  <si>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</si>
  <si>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</si>
  <si>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</si>
  <si>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</si>
  <si>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</si>
  <si>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</si>
  <si>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</si>
  <si>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</si>
  <si>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</si>
  <si>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</si>
  <si>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</si>
  <si>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</si>
  <si>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</si>
  <si>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</si>
  <si>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</si>
  <si>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</si>
  <si>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</si>
  <si>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</si>
  <si>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</si>
  <si>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</si>
  <si>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</si>
  <si>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</si>
  <si>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</si>
  <si>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</si>
  <si>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</si>
  <si>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</si>
  <si>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</si>
  <si>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</si>
  <si>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</si>
  <si>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</si>
  <si>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</si>
  <si>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</si>
  <si>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</si>
  <si>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</si>
  <si>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</si>
  <si>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</si>
  <si>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</si>
  <si>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</si>
  <si>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</si>
  <si>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</si>
  <si>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</si>
  <si>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</si>
  <si>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</si>
  <si>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</si>
  <si>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</si>
  <si>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</si>
  <si>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</si>
  <si>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</si>
  <si>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</si>
  <si>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</si>
  <si>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</si>
  <si>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</si>
  <si>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</si>
  <si>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</si>
  <si>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</si>
  <si>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</si>
  <si>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</si>
  <si>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</si>
  <si>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</si>
  <si>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</si>
  <si>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</si>
  <si>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</si>
  <si>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</si>
  <si>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</si>
  <si>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</si>
  <si>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</si>
  <si>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</si>
  <si>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</si>
  <si>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</si>
  <si>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</si>
  <si>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</si>
  <si>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</si>
  <si>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</si>
  <si>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</si>
  <si>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</si>
  <si>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</si>
  <si>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</si>
  <si>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</si>
  <si>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</si>
  <si>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</si>
  <si>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</si>
  <si>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</si>
  <si>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</si>
  <si>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</si>
  <si>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</si>
  <si>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</si>
  <si>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</si>
  <si>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</si>
  <si>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</si>
  <si>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</si>
  <si>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</si>
  <si>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</si>
  <si>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</si>
  <si>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</si>
  <si>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</si>
  <si>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</si>
  <si>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</si>
  <si>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</si>
  <si>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</si>
  <si>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</si>
  <si>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</si>
  <si>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</si>
  <si>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</si>
  <si>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</si>
  <si>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</si>
  <si>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</si>
  <si>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</si>
  <si>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</si>
  <si>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</si>
  <si>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</si>
  <si>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</si>
  <si>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</si>
  <si>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</si>
  <si>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</si>
  <si>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</si>
  <si>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</si>
  <si>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</si>
  <si>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</si>
  <si>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</si>
  <si>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</si>
  <si>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</si>
  <si>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</si>
  <si>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</si>
  <si>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</si>
  <si>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</si>
  <si>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</si>
  <si>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</si>
  <si>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</si>
  <si>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</si>
  <si>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</si>
  <si>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</si>
  <si>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</si>
  <si>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</si>
  <si>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</si>
  <si>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</si>
  <si>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</si>
  <si>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</si>
  <si>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</si>
  <si>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</si>
  <si>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</si>
  <si>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</si>
  <si>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</si>
  <si>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</si>
  <si>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</si>
  <si>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</si>
  <si>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</si>
  <si>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</si>
  <si>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</si>
  <si>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</si>
  <si>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</si>
  <si>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</si>
  <si>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</si>
  <si>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</si>
  <si>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</si>
  <si>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</si>
  <si>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</si>
  <si>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</si>
  <si>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</si>
  <si>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</si>
  <si>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</si>
  <si>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</si>
  <si>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</si>
  <si>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</si>
  <si>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</si>
  <si>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</si>
  <si>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</si>
  <si>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</si>
  <si>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</si>
  <si>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</si>
  <si>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</si>
  <si>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</si>
  <si>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</si>
  <si>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</si>
  <si>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</si>
  <si>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</si>
  <si>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</si>
  <si>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</si>
  <si>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</si>
  <si>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</si>
  <si>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</si>
  <si>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</si>
  <si>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</si>
  <si>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</si>
  <si>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</si>
  <si>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</si>
  <si>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</si>
  <si>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</si>
  <si>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</si>
  <si>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</si>
  <si>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</si>
  <si>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</si>
  <si>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</si>
  <si>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</si>
  <si>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</si>
  <si>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</si>
  <si>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</si>
  <si>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</si>
  <si>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</si>
  <si>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</si>
  <si>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</si>
  <si>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</si>
  <si>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</si>
  <si>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</si>
  <si>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</si>
  <si>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</si>
  <si>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</si>
  <si>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</si>
  <si>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</si>
  <si>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</si>
  <si>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</si>
  <si>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</si>
  <si>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</si>
  <si>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</si>
  <si>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</si>
  <si>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</si>
  <si>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</si>
  <si>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</si>
  <si>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</si>
  <si>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</si>
  <si>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</si>
  <si>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</si>
  <si>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</si>
  <si>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</si>
  <si>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</si>
  <si>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</si>
  <si>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</si>
  <si>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</si>
  <si>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</si>
  <si>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</si>
  <si>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</si>
  <si>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</si>
  <si>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</si>
  <si>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</si>
  <si>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</si>
  <si>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</si>
  <si>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</si>
  <si>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</si>
  <si>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</si>
  <si>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</si>
  <si>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</si>
  <si>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</si>
  <si>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</si>
  <si>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</si>
  <si>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</si>
  <si>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</si>
  <si>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</si>
  <si>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</si>
  <si>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</si>
  <si>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</si>
  <si>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</si>
  <si>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</si>
  <si>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</si>
  <si>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</si>
  <si>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</si>
  <si>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</si>
  <si>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</si>
  <si>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</si>
  <si>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</si>
  <si>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</si>
  <si>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</si>
  <si>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</si>
  <si>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</si>
  <si>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</si>
  <si>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</si>
  <si>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</si>
  <si>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</si>
  <si>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</si>
  <si>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</si>
  <si>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</si>
  <si>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</si>
  <si>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</si>
  <si>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</si>
  <si>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</si>
  <si>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</si>
  <si>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</si>
  <si>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</si>
  <si>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</si>
  <si>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</si>
  <si>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</si>
  <si>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</si>
  <si>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</si>
  <si>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</si>
  <si>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</si>
  <si>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</si>
  <si>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</si>
  <si>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</si>
  <si>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</si>
  <si>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</si>
  <si>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</si>
  <si>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</si>
  <si>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</si>
  <si>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</si>
  <si>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</si>
  <si>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</si>
  <si>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</si>
  <si>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</si>
  <si>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</si>
  <si>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</si>
  <si>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</si>
  <si>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</si>
  <si>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</si>
  <si>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</si>
  <si>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</si>
  <si>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</si>
  <si>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</si>
  <si>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</si>
  <si>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</si>
  <si>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</si>
  <si>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</si>
  <si>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</si>
  <si>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</si>
  <si>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</si>
  <si>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</si>
  <si>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</si>
  <si>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</si>
  <si>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</si>
  <si>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</si>
  <si>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</si>
  <si>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</si>
  <si>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</si>
  <si>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</si>
  <si>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</si>
  <si>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</si>
  <si>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</si>
  <si>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</si>
  <si>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</si>
  <si>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</si>
  <si>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</si>
  <si>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</si>
  <si>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</si>
  <si>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</si>
  <si>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</si>
  <si>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</si>
  <si>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</si>
  <si>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</si>
  <si>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</si>
  <si>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</si>
  <si>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</si>
  <si>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</si>
  <si>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</si>
  <si>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</si>
  <si>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</si>
  <si>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</si>
  <si>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</si>
  <si>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</si>
  <si>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</si>
  <si>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</si>
  <si>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</si>
  <si>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</si>
  <si>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</si>
  <si>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</si>
  <si>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</si>
  <si>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</si>
  <si>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</si>
  <si>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</si>
  <si>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</si>
  <si>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</si>
  <si>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</si>
  <si>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</si>
  <si>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</si>
  <si>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</si>
  <si>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</si>
  <si>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</si>
  <si>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</si>
  <si>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</si>
  <si>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</si>
  <si>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</si>
  <si>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</si>
  <si>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</si>
  <si>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</si>
  <si>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</si>
  <si>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</si>
  <si>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</si>
  <si>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</si>
  <si>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</si>
  <si>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</si>
  <si>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</si>
  <si>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</si>
  <si>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</si>
  <si>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</si>
  <si>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</si>
  <si>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</si>
  <si>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</si>
  <si>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</si>
  <si>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</si>
  <si>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</si>
  <si>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</si>
  <si>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</si>
  <si>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</si>
  <si>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</si>
  <si>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</si>
  <si>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</si>
  <si>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</si>
  <si>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</si>
  <si>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</si>
  <si>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</si>
  <si>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</si>
  <si>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</si>
  <si>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</si>
  <si>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</si>
  <si>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</si>
  <si>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</si>
  <si>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</si>
  <si>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</si>
  <si>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</si>
  <si>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</si>
  <si>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</si>
  <si>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</si>
  <si>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</si>
  <si>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</si>
  <si>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</si>
  <si>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</si>
  <si>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</si>
  <si>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</si>
  <si>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</si>
  <si>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</si>
  <si>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</si>
  <si>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</si>
  <si>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</si>
  <si>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</si>
  <si>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</si>
  <si>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</si>
  <si>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</si>
  <si>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</si>
  <si>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</si>
  <si>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</si>
  <si>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</si>
  <si>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</si>
  <si>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</si>
  <si>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</si>
  <si>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</si>
  <si>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</si>
  <si>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</si>
  <si>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</si>
  <si>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</si>
  <si>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</si>
  <si>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</si>
  <si>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</si>
  <si>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</si>
  <si>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</si>
  <si>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</si>
  <si>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</si>
  <si>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</si>
  <si>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</si>
  <si>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</si>
  <si>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</si>
  <si>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</si>
  <si>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</si>
  <si>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</si>
  <si>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</si>
  <si>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</si>
  <si>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</si>
  <si>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</si>
  <si>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</si>
  <si>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</si>
  <si>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</si>
  <si>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</si>
  <si>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</si>
  <si>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</si>
  <si>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</si>
  <si>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</si>
  <si>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</si>
  <si>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</si>
  <si>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</si>
  <si>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</si>
  <si>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</si>
  <si>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</si>
  <si>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</si>
  <si>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</si>
  <si>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</si>
  <si>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</si>
  <si>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</si>
  <si>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</si>
  <si>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</si>
  <si>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</si>
  <si>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</si>
  <si>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</si>
  <si>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</si>
  <si>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</si>
  <si>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</si>
  <si>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</si>
  <si>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</si>
  <si>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</si>
  <si>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</si>
  <si>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</si>
  <si>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</si>
  <si>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</si>
  <si>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</si>
  <si>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</si>
  <si>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</si>
  <si>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</si>
  <si>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</si>
  <si>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</si>
  <si>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</si>
  <si>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</si>
  <si>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</si>
  <si>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</si>
  <si>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</si>
  <si>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</si>
  <si>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</si>
  <si>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</si>
  <si>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</si>
  <si>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</si>
  <si>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</si>
  <si>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</si>
  <si>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</si>
  <si>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</si>
  <si>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</si>
  <si>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</si>
  <si>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</si>
  <si>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</si>
  <si>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</si>
  <si>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</si>
  <si>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</si>
  <si>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</si>
  <si>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</si>
  <si>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</si>
  <si>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</si>
  <si>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</si>
  <si>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</si>
  <si>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</si>
  <si>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</si>
  <si>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</si>
  <si>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</si>
  <si>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</si>
  <si>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</si>
  <si>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</si>
  <si>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</si>
  <si>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</si>
  <si>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</si>
  <si>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</si>
  <si>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</si>
  <si>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</si>
  <si>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</si>
  <si>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</si>
  <si>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</si>
  <si>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</si>
  <si>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</si>
  <si>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</si>
  <si>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</si>
  <si>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</si>
  <si>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</si>
  <si>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</si>
  <si>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</si>
  <si>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</si>
  <si>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</si>
  <si>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</si>
  <si>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</si>
  <si>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</si>
  <si>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</si>
  <si>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</si>
  <si>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</si>
  <si>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</si>
  <si>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</si>
  <si>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</si>
  <si>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</si>
  <si>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</si>
  <si>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</si>
  <si>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</si>
  <si>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</si>
  <si>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</si>
  <si>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</si>
  <si>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</si>
  <si>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</si>
  <si>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</si>
  <si>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</si>
  <si>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</si>
  <si>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</si>
  <si>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</si>
  <si>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</si>
  <si>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</si>
  <si>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</si>
  <si>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</si>
  <si>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</si>
  <si>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</si>
  <si>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</si>
  <si>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</si>
  <si>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</si>
  <si>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</si>
  <si>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</si>
  <si>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</si>
  <si>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</si>
  <si>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</si>
  <si>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</si>
  <si>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</si>
  <si>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</si>
  <si>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</si>
  <si>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</si>
  <si>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</si>
  <si>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</si>
  <si>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</si>
  <si>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</si>
  <si>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</si>
  <si>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</si>
  <si>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</si>
  <si>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</si>
  <si>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</si>
  <si>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</si>
  <si>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</si>
  <si>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</si>
  <si>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</si>
  <si>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</si>
  <si>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</si>
  <si>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</si>
  <si>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</si>
  <si>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</si>
  <si>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</si>
  <si>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</si>
  <si>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</si>
  <si>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</si>
  <si>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</si>
  <si>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</si>
  <si>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</si>
  <si>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</si>
  <si>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</si>
  <si>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</si>
  <si>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</si>
  <si>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</si>
  <si>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</si>
  <si>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</si>
  <si>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</si>
  <si>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</si>
  <si>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</si>
  <si>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</si>
  <si>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</si>
  <si>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</si>
  <si>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</si>
  <si>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</si>
  <si>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</si>
  <si>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</si>
  <si>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</si>
  <si>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</si>
  <si>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</si>
  <si>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</si>
  <si>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</si>
  <si>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</si>
  <si>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</si>
  <si>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</si>
  <si>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</si>
  <si>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</si>
  <si>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</si>
  <si>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</si>
  <si>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</si>
  <si>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</si>
  <si>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</si>
  <si>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</si>
  <si>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</si>
  <si>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</si>
  <si>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</si>
  <si>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</si>
  <si>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</si>
  <si>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</si>
  <si>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</si>
  <si>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</si>
  <si>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</si>
  <si>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</si>
  <si>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</si>
  <si>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</si>
  <si>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</si>
  <si>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</si>
  <si>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</si>
  <si>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</si>
  <si>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</si>
  <si>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</si>
  <si>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</si>
  <si>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</si>
  <si>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</si>
  <si>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</si>
  <si>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</si>
  <si>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</si>
  <si>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</si>
  <si>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</si>
  <si>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</si>
  <si>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</si>
  <si>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</si>
  <si>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</si>
  <si>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</si>
  <si>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</si>
  <si>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</si>
  <si>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</si>
  <si>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</si>
  <si>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</si>
  <si>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</si>
  <si>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</si>
  <si>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</si>
  <si>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</si>
  <si>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</si>
  <si>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</si>
  <si>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</si>
  <si>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</si>
  <si>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</si>
  <si>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</si>
  <si>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</si>
  <si>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</si>
  <si>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</si>
  <si>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</si>
  <si>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</si>
  <si>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</si>
  <si>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</si>
  <si>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</si>
  <si>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</si>
  <si>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</si>
  <si>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</si>
  <si>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</si>
  <si>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</si>
  <si>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</si>
  <si>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</si>
  <si>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</si>
  <si>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</si>
  <si>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</si>
  <si>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</si>
  <si>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</si>
  <si>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</si>
  <si>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</si>
  <si>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</si>
  <si>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</si>
  <si>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</si>
  <si>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</si>
  <si>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</si>
  <si>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</si>
  <si>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</si>
  <si>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</si>
  <si>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</si>
  <si>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</si>
  <si>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</si>
  <si>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</si>
  <si>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</si>
  <si>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</si>
  <si>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</si>
  <si>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</si>
  <si>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</si>
  <si>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</si>
  <si>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</si>
  <si>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</si>
  <si>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</si>
  <si>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</si>
  <si>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</si>
  <si>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</si>
  <si>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</si>
  <si>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</si>
  <si>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</si>
  <si>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</si>
  <si>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</si>
  <si>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</si>
  <si>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</si>
  <si>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</si>
  <si>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</si>
  <si>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</si>
  <si>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</si>
  <si>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</si>
  <si>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</si>
  <si>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</si>
  <si>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</si>
  <si>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</si>
  <si>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</si>
  <si>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</si>
  <si>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</si>
  <si>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</si>
  <si>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</si>
  <si>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</si>
  <si>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</si>
  <si>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</si>
  <si>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</si>
  <si>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</si>
  <si>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</si>
  <si>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</si>
  <si>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</si>
  <si>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</si>
  <si>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</si>
  <si>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</si>
  <si>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</si>
  <si>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</si>
  <si>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</si>
  <si>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</si>
  <si>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</si>
  <si>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</si>
  <si>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</si>
  <si>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</si>
  <si>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</si>
  <si>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</si>
  <si>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</si>
  <si>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</si>
  <si>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</si>
  <si>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</si>
  <si>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</si>
  <si>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</si>
  <si>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</si>
  <si>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</si>
  <si>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</si>
  <si>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</si>
  <si>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</si>
  <si>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</si>
  <si>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</si>
  <si>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</si>
  <si>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</si>
  <si>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</si>
  <si>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</si>
  <si>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</si>
  <si>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</si>
  <si>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</si>
  <si>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</si>
  <si>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</si>
  <si>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</si>
  <si>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</si>
  <si>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</si>
  <si>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</si>
  <si>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</si>
  <si>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</si>
  <si>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</si>
  <si>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</si>
  <si>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</si>
  <si>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</si>
  <si>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</si>
  <si>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</si>
  <si>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</si>
  <si>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</si>
  <si>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</si>
  <si>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</si>
  <si>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</si>
  <si>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</si>
  <si>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</si>
  <si>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</si>
  <si>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</si>
  <si>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</si>
  <si>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</si>
  <si>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</si>
  <si>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</si>
  <si>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</si>
  <si>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</si>
  <si>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</si>
  <si>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</si>
  <si>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</si>
  <si>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</si>
  <si>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</si>
  <si>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</si>
  <si>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</si>
  <si>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</si>
  <si>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</si>
  <si>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</si>
  <si>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</si>
  <si>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</si>
  <si>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</si>
  <si>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</si>
  <si>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</si>
  <si>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</si>
  <si>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</si>
  <si>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</si>
  <si>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</si>
  <si>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</si>
  <si>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</si>
  <si>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</si>
  <si>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</si>
  <si>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</si>
  <si>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</si>
  <si>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</si>
  <si>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</si>
  <si>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</si>
  <si>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</si>
  <si>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</si>
  <si>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</si>
  <si>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</si>
  <si>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</si>
  <si>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</si>
  <si>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</si>
  <si>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</si>
  <si>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</si>
  <si>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</si>
  <si>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</si>
  <si>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</si>
  <si>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</si>
  <si>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</si>
  <si>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</si>
  <si>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</si>
  <si>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</si>
  <si>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</si>
  <si>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</si>
  <si>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</si>
  <si>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</si>
  <si>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</si>
  <si>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</si>
  <si>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</si>
  <si>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</si>
  <si>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</si>
  <si>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</si>
  <si>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</si>
  <si>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</si>
  <si>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</si>
  <si>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</si>
  <si>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</si>
  <si>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</si>
  <si>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</si>
  <si>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</si>
  <si>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</si>
  <si>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</si>
  <si>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</si>
  <si>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</si>
  <si>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</si>
  <si>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</si>
  <si>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</si>
  <si>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</si>
  <si>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</si>
  <si>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</si>
  <si>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</si>
  <si>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</si>
  <si>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</si>
  <si>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</si>
  <si>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</si>
  <si>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</si>
  <si>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</si>
  <si>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</si>
  <si>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</si>
  <si>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</si>
  <si>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</si>
  <si>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</si>
  <si>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</si>
  <si>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</si>
  <si>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</si>
  <si>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</si>
  <si>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</si>
  <si>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</si>
  <si>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</si>
  <si>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</si>
  <si>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</si>
  <si>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</si>
  <si>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</si>
  <si>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</si>
  <si>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</si>
  <si>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</si>
  <si>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</si>
  <si>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</si>
  <si>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</si>
  <si>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</si>
  <si>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</si>
  <si>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</si>
  <si>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</si>
  <si>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</si>
  <si>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</si>
  <si>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</si>
  <si>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</si>
  <si>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</si>
  <si>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</si>
  <si>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</si>
  <si>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</si>
  <si>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</si>
  <si>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</si>
  <si>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</si>
  <si>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</si>
  <si>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</si>
  <si>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</si>
  <si>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</si>
  <si>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</si>
  <si>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</si>
  <si>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</si>
  <si>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</si>
  <si>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</si>
  <si>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</si>
  <si>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</si>
  <si>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</si>
  <si>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</si>
  <si>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</si>
  <si>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</si>
  <si>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</si>
  <si>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</si>
  <si>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</si>
  <si>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</si>
  <si>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</si>
  <si>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</si>
  <si>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</si>
  <si>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</si>
  <si>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</si>
  <si>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</si>
  <si>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</si>
  <si>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</si>
  <si>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</si>
  <si>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</si>
  <si>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</si>
  <si>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</si>
  <si>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</si>
  <si>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</si>
  <si>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</si>
  <si>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</si>
  <si>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</si>
  <si>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</si>
  <si>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</si>
  <si>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</si>
  <si>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</si>
  <si>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</si>
  <si>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</si>
  <si>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</si>
  <si>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</si>
  <si>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</si>
  <si>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</si>
  <si>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</si>
  <si>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</si>
  <si>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</si>
  <si>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</si>
  <si>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</si>
  <si>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</si>
  <si>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</si>
  <si>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</si>
  <si>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</si>
  <si>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</si>
  <si>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</si>
  <si>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</si>
  <si>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</si>
  <si>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</si>
  <si>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</si>
  <si>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</si>
  <si>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</si>
  <si>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</si>
  <si>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</si>
  <si>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</si>
  <si>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</si>
  <si>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</si>
  <si>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</si>
  <si>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</si>
  <si>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</si>
  <si>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</si>
  <si>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</si>
  <si>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</si>
  <si>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</si>
  <si>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</si>
  <si>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</si>
  <si>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</si>
  <si>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</si>
  <si>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</si>
  <si>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</si>
  <si>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</si>
  <si>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</si>
  <si>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</si>
  <si>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</si>
  <si>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</si>
  <si>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</si>
  <si>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</si>
  <si>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</si>
  <si>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</si>
  <si>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</si>
  <si>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</si>
  <si>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</si>
  <si>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</si>
  <si>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</si>
  <si>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</si>
  <si>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</si>
  <si>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</si>
  <si>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</si>
  <si>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</si>
  <si>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</si>
  <si>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</si>
  <si>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</si>
  <si>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</si>
  <si>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</si>
  <si>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</si>
  <si>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</si>
  <si>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</si>
  <si>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</si>
  <si>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</si>
  <si>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</si>
  <si>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</si>
  <si>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</si>
  <si>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</si>
  <si>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</si>
  <si>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</si>
  <si>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</si>
  <si>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</si>
  <si>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</si>
  <si>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</si>
  <si>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</si>
  <si>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</si>
  <si>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</si>
  <si>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</si>
  <si>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</si>
  <si>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</si>
  <si>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</si>
  <si>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</si>
  <si>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</si>
  <si>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</si>
  <si>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</si>
  <si>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</si>
  <si>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</si>
  <si>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</si>
  <si>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</si>
  <si>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</si>
  <si>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</si>
  <si>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</si>
  <si>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</si>
  <si>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</si>
  <si>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</si>
  <si>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</si>
  <si>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</si>
  <si>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</si>
  <si>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</si>
  <si>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</si>
  <si>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</si>
  <si>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</si>
  <si>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</si>
  <si>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</si>
  <si>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</si>
  <si>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</si>
  <si>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</si>
  <si>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</si>
  <si>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</si>
  <si>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</si>
  <si>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</si>
  <si>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</si>
  <si>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</si>
  <si>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</si>
  <si>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</si>
  <si>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</si>
  <si>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</si>
  <si>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</si>
  <si>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</si>
  <si>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</si>
  <si>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</si>
  <si>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</si>
  <si>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</si>
  <si>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</si>
  <si>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</si>
  <si>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</si>
  <si>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</si>
  <si>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</si>
  <si>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</si>
  <si>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</si>
  <si>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</si>
  <si>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</si>
  <si>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</si>
  <si>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</si>
  <si>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</si>
  <si>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</si>
  <si>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</si>
  <si>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</si>
  <si>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</si>
  <si>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</si>
  <si>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</si>
  <si>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</si>
  <si>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</si>
  <si>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</si>
  <si>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</si>
  <si>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</si>
  <si>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</si>
  <si>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</si>
  <si>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</si>
  <si>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</si>
  <si>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</si>
  <si>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</si>
  <si>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</si>
  <si>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</si>
  <si>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</si>
  <si>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</si>
  <si>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</si>
  <si>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</si>
  <si>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</si>
  <si>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</si>
  <si>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</si>
  <si>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</si>
  <si>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</si>
  <si>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</si>
  <si>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</si>
  <si>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</si>
  <si>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</si>
  <si>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</si>
  <si>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</si>
  <si>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</si>
  <si>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</si>
  <si>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</si>
  <si>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</si>
  <si>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</si>
  <si>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</si>
  <si>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</si>
  <si>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</si>
  <si>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</si>
  <si>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</si>
  <si>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</si>
  <si>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</si>
  <si>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</si>
  <si>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</si>
  <si>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</si>
  <si>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</si>
  <si>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</si>
  <si>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</si>
  <si>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</si>
  <si>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</si>
  <si>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</si>
  <si>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</si>
  <si>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</si>
  <si>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</si>
  <si>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</si>
  <si>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</si>
  <si>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</si>
  <si>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</si>
  <si>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</si>
  <si>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</si>
  <si>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</si>
  <si>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</si>
  <si>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</si>
  <si>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</si>
  <si>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</si>
  <si>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</si>
  <si>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</si>
  <si>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</si>
  <si>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</si>
  <si>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</si>
  <si>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</si>
  <si>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</si>
  <si>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</si>
  <si>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</si>
  <si>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</si>
  <si>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</si>
  <si>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</si>
  <si>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</si>
  <si>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</si>
  <si>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</si>
  <si>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</si>
  <si>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</si>
  <si>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</si>
  <si>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</si>
  <si>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</si>
  <si>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</si>
  <si>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</si>
  <si>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</si>
  <si>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</si>
  <si>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</si>
  <si>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</si>
  <si>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</si>
  <si>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</si>
  <si>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</si>
  <si>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</si>
  <si>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</si>
  <si>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</si>
  <si>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</si>
  <si>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</si>
  <si>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</si>
  <si>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</si>
  <si>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</si>
  <si>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</si>
  <si>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</si>
  <si>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</si>
  <si>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</si>
  <si>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</si>
  <si>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</si>
  <si>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</si>
  <si>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</si>
  <si>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</si>
  <si>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</si>
  <si>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</si>
  <si>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</si>
  <si>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</si>
  <si>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</si>
  <si>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</si>
  <si>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</si>
  <si>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</si>
  <si>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</si>
  <si>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</si>
  <si>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</si>
  <si>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</si>
  <si>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</si>
  <si>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</si>
  <si>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</si>
  <si>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</si>
  <si>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</si>
  <si>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</si>
  <si>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</si>
  <si>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</si>
  <si>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</si>
  <si>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</si>
  <si>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</si>
  <si>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</si>
  <si>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</si>
  <si>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</si>
  <si>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</si>
  <si>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</si>
  <si>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</si>
  <si>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</si>
  <si>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</si>
  <si>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</si>
  <si>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</si>
  <si>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</si>
  <si>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</si>
  <si>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</si>
  <si>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</si>
  <si>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</si>
  <si>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</si>
  <si>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</si>
  <si>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</si>
  <si>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</si>
  <si>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</si>
  <si>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</si>
  <si>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</si>
  <si>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</si>
  <si>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</si>
  <si>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</si>
  <si>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</si>
  <si>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</si>
  <si>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</si>
  <si>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</si>
  <si>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</si>
  <si>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</si>
  <si>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</si>
  <si>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</si>
  <si>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</si>
  <si>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</si>
  <si>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</si>
  <si>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</si>
  <si>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</si>
  <si>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</si>
  <si>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</si>
  <si>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</si>
  <si>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</si>
  <si>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</si>
  <si>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</si>
  <si>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</si>
  <si>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</si>
  <si>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</si>
  <si>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</si>
  <si>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</si>
  <si>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</si>
  <si>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</si>
  <si>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</si>
  <si>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</si>
  <si>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</si>
  <si>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</si>
  <si>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</si>
  <si>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</si>
  <si>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</si>
  <si>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</si>
  <si>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</si>
  <si>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</si>
  <si>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</si>
  <si>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</si>
  <si>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</si>
  <si>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</si>
  <si>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</si>
  <si>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</si>
  <si>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</si>
  <si>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</si>
  <si>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</si>
  <si>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</si>
  <si>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</si>
  <si>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</si>
  <si>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</si>
  <si>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</si>
  <si>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</si>
  <si>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</si>
  <si>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</si>
  <si>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</si>
  <si>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</si>
  <si>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</si>
  <si>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</si>
  <si>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</si>
  <si>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</si>
  <si>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</si>
  <si>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</si>
  <si>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</si>
  <si>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</si>
  <si>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</si>
  <si>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</si>
  <si>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</si>
  <si>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</si>
  <si>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</si>
  <si>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</si>
  <si>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</si>
  <si>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</si>
  <si>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</si>
  <si>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</si>
  <si>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</si>
  <si>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</si>
  <si>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</si>
  <si>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</si>
  <si>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</si>
  <si>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</si>
  <si>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</si>
  <si>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</si>
  <si>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</si>
  <si>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</si>
  <si>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</si>
  <si>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</si>
  <si>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</si>
  <si>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</si>
  <si>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</si>
  <si>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</si>
  <si>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</si>
  <si>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</si>
  <si>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</si>
  <si>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</si>
  <si>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</si>
  <si>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</si>
  <si>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</si>
  <si>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</si>
  <si>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</si>
  <si>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</si>
  <si>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</si>
  <si>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</si>
  <si>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</si>
  <si>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</si>
  <si>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</si>
  <si>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</si>
  <si>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</si>
  <si>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</si>
  <si>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</si>
  <si>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</si>
  <si>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</si>
  <si>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</si>
  <si>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</si>
  <si>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</si>
  <si>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</si>
  <si>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</si>
  <si>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</si>
  <si>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</si>
  <si>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</si>
  <si>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</si>
  <si>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</si>
  <si>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</si>
  <si>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</si>
  <si>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</si>
  <si>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</si>
  <si>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</si>
  <si>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</si>
  <si>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</si>
  <si>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</si>
  <si>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</si>
  <si>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</si>
  <si>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</si>
  <si>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</si>
  <si>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</si>
  <si>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</si>
  <si>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</si>
  <si>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</si>
  <si>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</si>
  <si>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</si>
  <si>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</si>
  <si>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</si>
  <si>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</si>
  <si>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</si>
  <si>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</si>
  <si>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</si>
  <si>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</si>
  <si>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</si>
  <si>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</si>
  <si>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</si>
  <si>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</si>
  <si>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</si>
  <si>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</si>
  <si>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</si>
  <si>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</si>
  <si>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</si>
  <si>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</si>
  <si>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</si>
  <si>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</si>
  <si>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</si>
  <si>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</si>
  <si>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</si>
  <si>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</si>
  <si>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</si>
  <si>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</si>
  <si>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</si>
  <si>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</si>
  <si>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</si>
  <si>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</si>
  <si>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</si>
  <si>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</si>
  <si>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</si>
  <si>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</si>
  <si>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</si>
  <si>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</si>
  <si>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</si>
  <si>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</si>
  <si>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</si>
  <si>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</si>
  <si>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</si>
  <si>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</si>
  <si>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</si>
  <si>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</si>
  <si>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</si>
  <si>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</si>
  <si>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</si>
  <si>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</si>
  <si>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</si>
  <si>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</si>
  <si>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</si>
  <si>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</si>
  <si>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</si>
  <si>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</si>
  <si>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</si>
  <si>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</si>
  <si>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</si>
  <si>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</si>
  <si>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</si>
  <si>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</si>
  <si>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</si>
  <si>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</si>
  <si>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</si>
  <si>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</si>
  <si>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</si>
  <si>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</si>
  <si>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</si>
  <si>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</si>
  <si>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</si>
  <si>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</si>
  <si>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</si>
  <si>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</si>
  <si>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</si>
  <si>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</si>
  <si>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</si>
  <si>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</si>
  <si>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</si>
  <si>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</si>
  <si>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</si>
  <si>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</si>
  <si>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</si>
  <si>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</si>
  <si>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</si>
  <si>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</si>
  <si>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</si>
  <si>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</si>
  <si>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</si>
  <si>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</si>
  <si>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</si>
  <si>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</si>
  <si>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</si>
  <si>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</si>
  <si>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</si>
  <si>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</si>
  <si>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</si>
  <si>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</si>
  <si>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</si>
  <si>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</si>
  <si>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</si>
  <si>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</si>
  <si>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</si>
  <si>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</si>
  <si>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</si>
  <si>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</si>
  <si>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</si>
  <si>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</si>
  <si>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</si>
  <si>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</si>
  <si>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</si>
  <si>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</si>
  <si>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</si>
  <si>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</si>
  <si>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</si>
  <si>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</si>
  <si>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</si>
  <si>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</si>
  <si>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</si>
  <si>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</si>
  <si>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</si>
  <si>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</si>
  <si>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</si>
  <si>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</si>
  <si>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</si>
  <si>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</si>
  <si>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</si>
  <si>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</si>
  <si>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</si>
  <si>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</si>
  <si>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</si>
  <si>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</si>
  <si>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</si>
  <si>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</si>
  <si>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</si>
  <si>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</si>
  <si>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</si>
  <si>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</si>
  <si>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</si>
  <si>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</si>
  <si>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</si>
  <si>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</si>
  <si>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</si>
  <si>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</si>
  <si>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</si>
  <si>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</si>
  <si>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</si>
  <si>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</si>
  <si>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</si>
  <si>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</si>
  <si>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</si>
  <si>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</si>
  <si>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</si>
  <si>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</si>
  <si>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</si>
  <si>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</si>
  <si>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</si>
  <si>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</si>
  <si>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</si>
  <si>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</si>
  <si>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</si>
  <si>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</si>
  <si>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</si>
  <si>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</si>
  <si>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</si>
  <si>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</si>
  <si>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</si>
  <si>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</si>
  <si>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</si>
  <si>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</si>
  <si>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</si>
  <si>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</si>
  <si>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</si>
  <si>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</si>
  <si>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</si>
  <si>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</si>
  <si>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</si>
  <si>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</si>
  <si>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</si>
  <si>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</si>
  <si>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</si>
  <si>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</si>
  <si>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</si>
  <si>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</si>
  <si>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</si>
  <si>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</si>
  <si>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</si>
  <si>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</si>
  <si>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</si>
  <si>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</si>
  <si>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</si>
  <si>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</si>
  <si>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</si>
  <si>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</si>
  <si>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</si>
  <si>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</si>
  <si>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</si>
  <si>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</si>
  <si>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</si>
  <si>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</si>
  <si>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</si>
  <si>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</si>
  <si>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</si>
  <si>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</si>
  <si>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</si>
  <si>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</si>
  <si>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</si>
  <si>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</si>
  <si>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</si>
  <si>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</si>
  <si>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</si>
  <si>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</si>
  <si>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</si>
  <si>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</si>
  <si>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</si>
  <si>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</si>
  <si>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</si>
  <si>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</si>
  <si>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</si>
  <si>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</si>
  <si>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</si>
  <si>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</si>
  <si>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</si>
  <si>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</si>
  <si>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</si>
  <si>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</si>
  <si>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</si>
  <si>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</si>
  <si>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</si>
  <si>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</si>
  <si>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</si>
  <si>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</si>
  <si>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</si>
  <si>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</si>
  <si>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</si>
  <si>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</si>
  <si>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</si>
  <si>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</si>
  <si>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</si>
  <si>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</si>
  <si>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</si>
  <si>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</si>
  <si>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</si>
  <si>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</si>
  <si>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</si>
  <si>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</si>
  <si>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</si>
  <si>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</si>
  <si>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</si>
  <si>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</si>
  <si>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</si>
  <si>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</si>
  <si>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</si>
  <si>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</si>
  <si>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</si>
  <si>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</si>
  <si>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</si>
  <si>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</si>
  <si>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</si>
  <si>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</si>
  <si>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</si>
  <si>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</si>
  <si>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</si>
  <si>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</si>
  <si>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</si>
  <si>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</si>
  <si>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</si>
  <si>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</si>
  <si>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</si>
  <si>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</si>
  <si>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</si>
  <si>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</si>
  <si>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</si>
  <si>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</si>
  <si>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</si>
  <si>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</si>
  <si>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</si>
  <si>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</si>
  <si>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</si>
  <si>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</si>
  <si>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</si>
  <si>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</si>
  <si>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</si>
  <si>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</si>
  <si>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</si>
  <si>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</si>
  <si>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</si>
  <si>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</si>
  <si>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</si>
  <si>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</si>
  <si>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</si>
  <si>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</si>
  <si>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</si>
  <si>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</si>
  <si>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</si>
  <si>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</si>
  <si>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</si>
  <si>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</si>
  <si>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</si>
  <si>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</si>
  <si>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</si>
  <si>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</si>
  <si>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</si>
  <si>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</si>
  <si>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</si>
  <si>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</si>
  <si>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</si>
  <si>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</si>
  <si>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</si>
  <si>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</si>
  <si>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</si>
  <si>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</si>
  <si>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</si>
  <si>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</si>
  <si>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</si>
  <si>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</si>
  <si>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</si>
  <si>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</si>
  <si>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</si>
  <si>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</si>
  <si>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</si>
  <si>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</si>
  <si>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</si>
  <si>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</si>
  <si>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</si>
  <si>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</si>
  <si>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</si>
  <si>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</si>
  <si>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</si>
  <si>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</si>
  <si>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</si>
  <si>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</si>
  <si>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</si>
  <si>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</si>
  <si>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</si>
  <si>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</si>
  <si>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</si>
  <si>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</si>
  <si>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</si>
  <si>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</si>
  <si>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</si>
  <si>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</si>
  <si>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</si>
  <si>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</si>
  <si>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</si>
  <si>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</si>
  <si>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</si>
  <si>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</si>
  <si>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</si>
  <si>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</si>
  <si>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</si>
  <si>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</si>
  <si>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</si>
  <si>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</si>
  <si>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</si>
  <si>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</si>
  <si>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</si>
  <si>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</si>
  <si>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</si>
  <si>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</si>
  <si>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</si>
  <si>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</si>
  <si>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</si>
  <si>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</si>
  <si>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</si>
  <si>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</si>
  <si>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</si>
  <si>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</si>
  <si>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</si>
  <si>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</si>
  <si>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</si>
  <si>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</si>
  <si>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</si>
  <si>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</si>
  <si>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</si>
  <si>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</si>
  <si>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</si>
  <si>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</si>
  <si>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</si>
  <si>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</si>
  <si>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</si>
  <si>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</si>
  <si>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</si>
  <si>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</si>
  <si>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</si>
  <si>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</si>
  <si>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</si>
  <si>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</si>
  <si>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</si>
  <si>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</si>
  <si>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</si>
  <si>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</si>
  <si>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</si>
  <si>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</si>
  <si>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</si>
  <si>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</si>
  <si>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</si>
  <si>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</si>
  <si>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</si>
  <si>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</si>
  <si>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</si>
  <si>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</si>
  <si>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</si>
  <si>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</si>
  <si>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</si>
  <si>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</si>
  <si>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</si>
  <si>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</si>
  <si>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</si>
  <si>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</si>
  <si>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</si>
  <si>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</si>
  <si>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</si>
  <si>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</si>
  <si>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</si>
  <si>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</si>
  <si>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</si>
  <si>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</si>
  <si>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</si>
  <si>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</si>
  <si>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</si>
  <si>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</si>
  <si>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</si>
  <si>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</si>
  <si>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</si>
  <si>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</si>
  <si>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</si>
  <si>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</si>
  <si>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</si>
  <si>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</si>
  <si>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</si>
  <si>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</si>
  <si>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</si>
  <si>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</si>
  <si>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</si>
  <si>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</si>
  <si>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</si>
  <si>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</si>
  <si>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</si>
  <si>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</si>
  <si>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</si>
  <si>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</si>
  <si>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</si>
  <si>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</si>
  <si>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</si>
  <si>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</si>
  <si>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</si>
  <si>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</si>
  <si>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</si>
  <si>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</si>
  <si>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</si>
  <si>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</si>
  <si>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</si>
  <si>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</si>
  <si>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</si>
  <si>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</si>
  <si>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</si>
  <si>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</si>
  <si>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</si>
  <si>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</si>
  <si>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</si>
  <si>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</si>
  <si>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</si>
  <si>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</si>
  <si>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</si>
  <si>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</si>
  <si>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</si>
  <si>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</si>
  <si>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</si>
  <si>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</si>
  <si>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</si>
  <si>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</si>
  <si>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</si>
  <si>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</si>
  <si>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</si>
  <si>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</si>
  <si>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</si>
  <si>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</si>
  <si>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</si>
  <si>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</si>
  <si>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</si>
  <si>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</si>
  <si>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</si>
  <si>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</si>
  <si>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</si>
  <si>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</si>
  <si>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</si>
  <si>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</si>
  <si>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</si>
  <si>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</si>
  <si>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</si>
  <si>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</si>
  <si>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</si>
  <si>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</si>
  <si>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</si>
  <si>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</si>
  <si>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</si>
  <si>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</si>
  <si>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</si>
  <si>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</si>
  <si>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</si>
  <si>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</si>
  <si>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</si>
  <si>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</si>
  <si>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</si>
  <si>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</si>
  <si>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</si>
  <si>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</si>
  <si>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</si>
  <si>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</si>
  <si>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</si>
  <si>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</si>
  <si>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</si>
  <si>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</si>
  <si>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</si>
  <si>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</si>
  <si>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</si>
  <si>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</si>
  <si>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</si>
  <si>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</si>
  <si>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</si>
  <si>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</si>
  <si>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</si>
  <si>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</si>
  <si>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</si>
  <si>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</si>
  <si>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</si>
  <si>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</si>
  <si>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</si>
  <si>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</si>
  <si>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</si>
  <si>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</si>
  <si>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</si>
  <si>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</si>
  <si>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</si>
  <si>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</si>
  <si>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</si>
  <si>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</si>
  <si>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</si>
  <si>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</si>
  <si>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</si>
  <si>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</si>
  <si>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</si>
  <si>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</si>
  <si>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</si>
  <si>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</si>
  <si>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</si>
  <si>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</si>
  <si>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</si>
  <si>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</si>
  <si>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</si>
  <si>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</si>
  <si>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</si>
  <si>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</si>
  <si>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</si>
  <si>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</si>
  <si>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</si>
  <si>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</si>
  <si>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</si>
  <si>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</si>
  <si>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</si>
  <si>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</si>
  <si>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</si>
  <si>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</si>
  <si>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</si>
  <si>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</si>
  <si>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</si>
  <si>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</si>
  <si>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</si>
  <si>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</si>
  <si>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</si>
  <si>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</si>
  <si>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</si>
  <si>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</si>
  <si>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</si>
  <si>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</si>
  <si>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</si>
  <si>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</si>
  <si>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</si>
  <si>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</si>
  <si>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</si>
  <si>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</si>
  <si>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</si>
  <si>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</si>
  <si>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</si>
  <si>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</si>
  <si>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</si>
  <si>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</si>
  <si>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</si>
  <si>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</si>
  <si>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</si>
  <si>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</si>
  <si>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</si>
  <si>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</si>
  <si>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</si>
  <si>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</si>
  <si>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</si>
  <si>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</si>
  <si>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</si>
  <si>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</si>
  <si>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</si>
  <si>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</si>
  <si>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</si>
  <si>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</si>
  <si>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</si>
  <si>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</si>
  <si>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</si>
  <si>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</si>
  <si>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</si>
  <si>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</si>
  <si>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</si>
  <si>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</si>
  <si>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</si>
  <si>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</si>
  <si>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</si>
  <si>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</si>
  <si>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</si>
  <si>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</si>
  <si>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</si>
  <si>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</si>
  <si>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</si>
  <si>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</si>
  <si>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</si>
  <si>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</si>
  <si>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</si>
  <si>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</si>
  <si>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</si>
  <si>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</si>
  <si>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</si>
  <si>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</si>
  <si>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</si>
  <si>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</si>
  <si>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</si>
  <si>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</si>
  <si>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</si>
  <si>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</si>
  <si>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</si>
  <si>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</si>
  <si>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</si>
  <si>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</si>
  <si>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</si>
  <si>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</si>
  <si>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</si>
  <si>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</si>
  <si>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</si>
  <si>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</si>
  <si>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</si>
  <si>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</si>
  <si>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</si>
  <si>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</si>
  <si>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</si>
  <si>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</si>
  <si>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</si>
  <si>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</si>
  <si>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</si>
  <si>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</si>
  <si>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</si>
  <si>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</si>
  <si>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</si>
  <si>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</si>
  <si>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</si>
  <si>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</si>
  <si>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</si>
  <si>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</si>
  <si>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</si>
  <si>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</si>
  <si>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</si>
  <si>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</si>
  <si>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</si>
  <si>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</si>
  <si>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</si>
  <si>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</si>
  <si>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</si>
  <si>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</si>
  <si>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</si>
  <si>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</si>
  <si>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</si>
  <si>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</si>
  <si>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</si>
  <si>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</si>
  <si>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</si>
  <si>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</si>
  <si>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</si>
  <si>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</si>
  <si>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</si>
  <si>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</si>
  <si>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</si>
  <si>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</si>
  <si>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</si>
  <si>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</si>
  <si>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</si>
  <si>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</si>
  <si>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</si>
  <si>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</si>
  <si>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</si>
  <si>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</si>
  <si>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</si>
  <si>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</si>
  <si>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</si>
  <si>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</si>
  <si>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</si>
  <si>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</si>
  <si>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</si>
  <si>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</si>
  <si>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</si>
  <si>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</si>
  <si>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</si>
  <si>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</si>
  <si>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</si>
  <si>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</si>
  <si>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</si>
  <si>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</si>
  <si>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</si>
  <si>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</si>
  <si>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</si>
  <si>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</si>
  <si>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</si>
  <si>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</si>
  <si>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</si>
  <si>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</si>
  <si>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</si>
  <si>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</si>
  <si>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</si>
  <si>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</si>
  <si>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</si>
  <si>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</si>
  <si>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</si>
  <si>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</si>
  <si>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</si>
  <si>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</si>
  <si>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</si>
  <si>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</si>
  <si>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</si>
  <si>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</si>
  <si>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</si>
  <si>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</si>
  <si>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</si>
  <si>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</si>
  <si>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</si>
  <si>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</si>
  <si>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</si>
  <si>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</si>
  <si>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</si>
  <si>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</si>
  <si>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</si>
  <si>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</si>
  <si>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</si>
  <si>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</si>
  <si>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</si>
  <si>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</si>
  <si>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</si>
  <si>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</si>
  <si>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</si>
  <si>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</si>
  <si>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</si>
  <si>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</si>
  <si>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</si>
  <si>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</si>
  <si>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</si>
  <si>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</si>
  <si>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</si>
  <si>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</si>
  <si>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</si>
  <si>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</si>
  <si>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</si>
  <si>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</si>
  <si>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</si>
  <si>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</si>
  <si>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</si>
  <si>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</si>
  <si>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</si>
  <si>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</si>
  <si>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</si>
  <si>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</si>
  <si>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</si>
  <si>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</si>
  <si>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</si>
  <si>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</si>
  <si>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</si>
  <si>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</si>
  <si>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</si>
  <si>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</si>
  <si>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</si>
  <si>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</si>
  <si>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</si>
  <si>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</si>
  <si>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</si>
  <si>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</si>
  <si>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</si>
  <si>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</si>
  <si>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</si>
  <si>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</si>
  <si>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</si>
  <si>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</si>
  <si>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</si>
  <si>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</si>
  <si>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</si>
  <si>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</si>
  <si>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</si>
  <si>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</si>
  <si>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</si>
  <si>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</si>
  <si>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</si>
  <si>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</si>
  <si>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</si>
  <si>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</si>
  <si>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</si>
  <si>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</si>
  <si>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</si>
  <si>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</si>
  <si>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</si>
  <si>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</si>
  <si>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</si>
  <si>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</si>
  <si>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</si>
  <si>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</si>
  <si>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</si>
  <si>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</si>
  <si>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</si>
  <si>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</si>
  <si>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</si>
  <si>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</si>
  <si>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</si>
  <si>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</si>
  <si>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</si>
  <si>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</si>
  <si>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</si>
  <si>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</si>
  <si>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</si>
  <si>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</si>
  <si>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</si>
  <si>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</si>
  <si>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</si>
  <si>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</si>
  <si>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</si>
  <si>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</si>
  <si>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</si>
  <si>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</si>
  <si>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</si>
  <si>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</si>
  <si>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</si>
  <si>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</si>
  <si>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</si>
  <si>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</si>
  <si>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</si>
  <si>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</si>
  <si>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</si>
  <si>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</si>
  <si>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</si>
  <si>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</si>
  <si>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</si>
  <si>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</si>
  <si>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</si>
  <si>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</si>
  <si>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</si>
  <si>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</si>
  <si>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</si>
  <si>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</si>
  <si>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</si>
  <si>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</si>
  <si>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</si>
  <si>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</si>
  <si>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</si>
  <si>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</si>
  <si>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</si>
  <si>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</si>
  <si>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</si>
  <si>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</si>
  <si>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</si>
  <si>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</si>
  <si>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</si>
  <si>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</si>
  <si>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</si>
  <si>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</si>
  <si>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</si>
  <si>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</si>
  <si>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</si>
  <si>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</si>
  <si>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</si>
  <si>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</si>
  <si>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</si>
  <si>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</si>
  <si>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</si>
  <si>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</si>
  <si>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</si>
  <si>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</si>
  <si>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</si>
  <si>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</si>
  <si>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</si>
  <si>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</si>
  <si>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</si>
  <si>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</si>
  <si>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</si>
  <si>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</si>
  <si>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</si>
  <si>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</si>
  <si>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</si>
  <si>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</si>
  <si>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</si>
  <si>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</si>
  <si>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</si>
  <si>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</si>
  <si>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</si>
  <si>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</si>
  <si>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</si>
  <si>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</si>
  <si>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</si>
  <si>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</si>
  <si>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</si>
  <si>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</si>
  <si>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</si>
  <si>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</si>
  <si>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</si>
  <si>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</si>
  <si>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</si>
  <si>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</si>
  <si>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</si>
  <si>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</si>
  <si>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</si>
  <si>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</si>
  <si>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</si>
  <si>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</si>
  <si>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</si>
  <si>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</si>
  <si>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</si>
  <si>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</si>
  <si>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</si>
  <si>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</si>
  <si>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</si>
  <si>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</si>
  <si>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</si>
  <si>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</si>
  <si>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</si>
  <si>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</si>
  <si>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</si>
  <si>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</si>
  <si>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</si>
  <si>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</si>
  <si>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</si>
  <si>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</si>
  <si>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</si>
  <si>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</si>
  <si>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</si>
  <si>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</si>
  <si>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</si>
  <si>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</si>
  <si>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</si>
  <si>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</si>
  <si>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</si>
  <si>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</si>
  <si>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</si>
  <si>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</si>
  <si>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</si>
  <si>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</si>
  <si>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</si>
  <si>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</si>
  <si>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</si>
  <si>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</si>
  <si>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</si>
  <si>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</si>
  <si>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</si>
  <si>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</si>
  <si>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</si>
  <si>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</si>
  <si>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</si>
  <si>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</si>
  <si>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</si>
  <si>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</si>
  <si>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</si>
  <si>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</si>
  <si>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</si>
  <si>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</si>
  <si>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</si>
  <si>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</si>
  <si>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</si>
  <si>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</si>
  <si>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</si>
  <si>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</si>
  <si>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</si>
  <si>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</si>
  <si>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</si>
  <si>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</si>
  <si>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</si>
  <si>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</si>
  <si>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</si>
  <si>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</si>
  <si>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</si>
  <si>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</si>
  <si>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</si>
  <si>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</si>
  <si>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</si>
  <si>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</si>
  <si>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</si>
  <si>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</si>
  <si>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</si>
  <si>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</si>
  <si>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</si>
  <si>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</si>
  <si>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</si>
  <si>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</si>
  <si>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</si>
  <si>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</si>
  <si>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</si>
  <si>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</si>
  <si>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</si>
  <si>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</si>
  <si>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</si>
  <si>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</si>
  <si>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</si>
  <si>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</si>
  <si>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</si>
  <si>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</si>
  <si>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</si>
  <si>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</si>
  <si>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</si>
  <si>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</si>
  <si>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</si>
  <si>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</si>
  <si>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</si>
  <si>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</si>
  <si>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</si>
  <si>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</si>
  <si>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</si>
  <si>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</si>
  <si>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</si>
  <si>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</si>
  <si>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</si>
  <si>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</si>
  <si>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</si>
  <si>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</si>
  <si>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</si>
  <si>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</si>
  <si>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</si>
  <si>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</si>
  <si>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</si>
  <si>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</si>
  <si>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</si>
  <si>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</si>
  <si>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</si>
  <si>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</si>
  <si>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</si>
  <si>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</si>
  <si>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</si>
  <si>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</si>
  <si>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</si>
  <si>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</si>
  <si>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</si>
  <si>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</si>
  <si>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</si>
  <si>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</si>
  <si>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</si>
  <si>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</si>
  <si>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</si>
  <si>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</si>
  <si>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</si>
  <si>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</si>
  <si>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</si>
  <si>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</si>
  <si>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</si>
  <si>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</si>
  <si>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</si>
  <si>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</si>
  <si>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</si>
  <si>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</si>
  <si>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</si>
  <si>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</si>
  <si>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</si>
  <si>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</si>
  <si>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</si>
  <si>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</si>
  <si>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</si>
  <si>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</si>
  <si>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</si>
  <si>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</si>
  <si>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</si>
  <si>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</si>
  <si>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</si>
  <si>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</si>
  <si>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</si>
  <si>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</si>
  <si>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</si>
  <si>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</si>
  <si>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</si>
  <si>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</si>
  <si>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</si>
  <si>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</si>
  <si>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</si>
  <si>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</si>
  <si>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</si>
  <si>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</si>
  <si>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</si>
  <si>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</si>
  <si>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</si>
  <si>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</si>
  <si>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</si>
  <si>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</si>
  <si>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</si>
  <si>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</si>
  <si>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</si>
  <si>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</si>
  <si>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</si>
  <si>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</si>
  <si>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</si>
  <si>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</si>
  <si>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</si>
  <si>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</si>
  <si>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</si>
  <si>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</si>
  <si>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</si>
  <si>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</si>
  <si>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</si>
  <si>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</si>
  <si>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</si>
  <si>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</si>
  <si>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</si>
  <si>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</si>
  <si>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</si>
  <si>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</si>
  <si>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</si>
  <si>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</si>
  <si>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</si>
  <si>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</si>
  <si>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</si>
  <si>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</si>
  <si>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</si>
  <si>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</si>
  <si>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</si>
  <si>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</si>
  <si>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</si>
  <si>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</si>
  <si>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</si>
  <si>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</si>
  <si>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</si>
  <si>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</si>
  <si>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</si>
  <si>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</si>
  <si>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</si>
  <si>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</si>
  <si>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</si>
  <si>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</si>
  <si>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</si>
  <si>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</si>
  <si>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</si>
  <si>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</si>
  <si>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</si>
  <si>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</si>
  <si>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</si>
  <si>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</si>
  <si>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</si>
  <si>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</si>
  <si>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</si>
  <si>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</si>
  <si>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</si>
  <si>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</si>
  <si>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</si>
  <si>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</si>
  <si>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</si>
  <si>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</si>
  <si>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</si>
  <si>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</si>
  <si>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</si>
  <si>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</si>
  <si>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</si>
  <si>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</si>
  <si>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</si>
  <si>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</si>
  <si>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</si>
  <si>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</si>
  <si>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</si>
  <si>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</si>
  <si>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</si>
  <si>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</si>
  <si>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</si>
  <si>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</si>
  <si>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</si>
  <si>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</si>
  <si>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</si>
  <si>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</si>
  <si>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</si>
  <si>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</si>
  <si>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</si>
  <si>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</si>
  <si>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</si>
  <si>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</si>
  <si>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</si>
  <si>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</si>
  <si>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</si>
  <si>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</si>
  <si>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</si>
  <si>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</si>
  <si>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</si>
  <si>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</si>
  <si>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</si>
  <si>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</si>
  <si>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</si>
  <si>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</si>
  <si>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</si>
  <si>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</si>
  <si>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</si>
  <si>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</si>
  <si>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</si>
  <si>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</si>
  <si>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</si>
  <si>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</si>
  <si>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</si>
  <si>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</si>
  <si>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</si>
  <si>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</si>
  <si>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</si>
  <si>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</si>
  <si>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</si>
  <si>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</si>
  <si>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</si>
  <si>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</si>
  <si>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</si>
  <si>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</si>
  <si>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</si>
  <si>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</si>
  <si>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</si>
  <si>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</si>
  <si>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</si>
  <si>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</si>
  <si>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</si>
  <si>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</si>
  <si>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</si>
  <si>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</si>
  <si>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</si>
  <si>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</si>
  <si>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</si>
  <si>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</si>
  <si>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</si>
  <si>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</si>
  <si>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</si>
  <si>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</si>
  <si>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</si>
  <si>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</si>
  <si>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</si>
  <si>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</si>
  <si>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</si>
  <si>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</si>
  <si>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</si>
  <si>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</si>
  <si>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</si>
  <si>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</si>
  <si>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</si>
  <si>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</si>
  <si>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</si>
  <si>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</si>
  <si>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</si>
  <si>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</si>
  <si>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</si>
  <si>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</si>
  <si>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</si>
  <si>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</si>
  <si>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</si>
  <si>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</si>
  <si>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</si>
  <si>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</si>
  <si>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</si>
  <si>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</si>
  <si>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</si>
  <si>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</si>
  <si>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</si>
  <si>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</si>
  <si>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</si>
  <si>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</si>
  <si>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</si>
  <si>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</si>
  <si>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</si>
  <si>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</si>
  <si>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</si>
  <si>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</si>
  <si>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</si>
  <si>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</si>
  <si>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</si>
  <si>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</si>
  <si>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</si>
  <si>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</si>
  <si>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</si>
  <si>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</si>
  <si>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</si>
  <si>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</si>
  <si>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</si>
  <si>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</si>
  <si>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</si>
  <si>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</si>
  <si>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</si>
  <si>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</si>
  <si>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</si>
  <si>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</si>
  <si>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</si>
  <si>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</si>
  <si>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</si>
  <si>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</si>
  <si>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</si>
  <si>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</si>
  <si>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</si>
  <si>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</si>
  <si>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</si>
  <si>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</si>
  <si>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</si>
  <si>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</si>
  <si>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</si>
  <si>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</si>
  <si>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</si>
  <si>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</si>
  <si>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</si>
  <si>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</si>
  <si>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</si>
  <si>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</si>
  <si>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</si>
  <si>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</si>
  <si>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</si>
  <si>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</si>
  <si>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</si>
  <si>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</si>
  <si>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</si>
  <si>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</si>
  <si>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</si>
  <si>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</si>
  <si>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</si>
  <si>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</si>
  <si>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</si>
  <si>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</si>
  <si>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</si>
  <si>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</si>
  <si>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</si>
  <si>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</si>
  <si>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</si>
  <si>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</si>
  <si>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</si>
  <si>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</si>
  <si>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</si>
  <si>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</si>
  <si>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</si>
  <si>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</si>
  <si>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</si>
  <si>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</si>
  <si>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</si>
  <si>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</si>
  <si>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</si>
  <si>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</si>
  <si>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</si>
  <si>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</si>
  <si>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</si>
  <si>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</si>
  <si>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</si>
  <si>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</si>
  <si>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</si>
  <si>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</si>
  <si>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</si>
  <si>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</si>
  <si>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</si>
  <si>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</si>
  <si>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</si>
  <si>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</si>
  <si>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</si>
  <si>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</si>
  <si>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</si>
  <si>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</si>
  <si>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</si>
  <si>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</si>
  <si>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</si>
  <si>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</si>
  <si>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</si>
  <si>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</si>
  <si>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</si>
  <si>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</si>
  <si>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</si>
  <si>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</si>
  <si>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</si>
  <si>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</si>
  <si>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</si>
  <si>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</si>
  <si>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</si>
  <si>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</si>
  <si>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</si>
  <si>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</si>
  <si>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</si>
  <si>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</si>
  <si>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</si>
  <si>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</si>
  <si>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</si>
  <si>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</si>
  <si>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</si>
  <si>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</si>
  <si>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</si>
  <si>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</si>
  <si>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</si>
  <si>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</si>
  <si>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</si>
  <si>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</si>
  <si>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</si>
  <si>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</si>
  <si>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</si>
  <si>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</si>
  <si>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</si>
  <si>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</si>
  <si>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</si>
  <si>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</si>
  <si>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</si>
  <si>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</si>
  <si>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</si>
  <si>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</si>
  <si>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</si>
  <si>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</si>
  <si>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</si>
  <si>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</si>
  <si>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</si>
  <si>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</si>
  <si>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</si>
  <si>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</si>
  <si>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</si>
  <si>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</si>
  <si>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</si>
  <si>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</si>
  <si>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</si>
  <si>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</si>
  <si>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</si>
  <si>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</si>
  <si>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</si>
  <si>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</si>
  <si>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</si>
  <si>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</si>
  <si>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</si>
  <si>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</si>
  <si>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</si>
  <si>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</si>
  <si>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</si>
  <si>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</si>
  <si>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</si>
  <si>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</si>
  <si>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</si>
  <si>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</si>
  <si>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</si>
  <si>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</si>
  <si>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</si>
  <si>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</si>
  <si>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</si>
  <si>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</si>
  <si>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</si>
  <si>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</si>
  <si>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</si>
  <si>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</si>
  <si>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</si>
  <si>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</si>
  <si>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</si>
  <si>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</si>
  <si>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</si>
  <si>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</si>
  <si>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</si>
  <si>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</si>
  <si>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</si>
  <si>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</si>
  <si>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</si>
  <si>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</si>
  <si>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</si>
  <si>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</si>
  <si>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</si>
  <si>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</si>
  <si>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</si>
  <si>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</si>
  <si>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</si>
  <si>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</si>
  <si>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</si>
  <si>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</si>
  <si>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</si>
  <si>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</si>
  <si>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</si>
  <si>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</si>
  <si>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</si>
  <si>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</si>
  <si>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</si>
  <si>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</si>
  <si>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</si>
  <si>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</si>
  <si>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</si>
  <si>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</si>
  <si>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</si>
  <si>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</si>
  <si>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</si>
  <si>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</si>
  <si>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</si>
  <si>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</si>
  <si>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</si>
  <si>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</si>
  <si>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</si>
  <si>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</si>
  <si>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</si>
  <si>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</si>
  <si>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</si>
  <si>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</si>
  <si>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</si>
  <si>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</si>
  <si>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</si>
  <si>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</si>
  <si>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</si>
  <si>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</si>
  <si>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</si>
  <si>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</si>
  <si>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</si>
  <si>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</si>
  <si>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</si>
  <si>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</si>
  <si>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</si>
  <si>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</si>
  <si>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</si>
  <si>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</si>
  <si>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</si>
  <si>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</si>
  <si>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</si>
  <si>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</si>
  <si>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</si>
  <si>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</si>
  <si>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</si>
  <si>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</si>
  <si>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</si>
  <si>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</si>
  <si>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</si>
  <si>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</si>
  <si>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</si>
  <si>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</si>
  <si>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</si>
  <si>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</si>
  <si>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</si>
  <si>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</si>
  <si>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</si>
  <si>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</si>
  <si>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</si>
  <si>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</si>
  <si>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</si>
  <si>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</si>
  <si>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</si>
  <si>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</si>
  <si>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</si>
  <si>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</si>
  <si>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</si>
  <si>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</si>
  <si>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</si>
  <si>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</si>
  <si>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</si>
  <si>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</si>
  <si>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</si>
  <si>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</si>
  <si>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</si>
  <si>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</si>
  <si>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</si>
  <si>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</si>
  <si>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</si>
  <si>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</si>
  <si>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</si>
  <si>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</si>
  <si>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</si>
  <si>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</si>
  <si>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</si>
  <si>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</si>
  <si>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</si>
  <si>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</si>
  <si>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</si>
  <si>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</si>
  <si>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</si>
  <si>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</si>
  <si>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</si>
  <si>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</si>
  <si>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</si>
  <si>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</si>
  <si>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</si>
  <si>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</si>
  <si>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</si>
  <si>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</si>
  <si>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</si>
  <si>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</si>
  <si>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</si>
  <si>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</si>
  <si>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</si>
  <si>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</si>
  <si>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</si>
  <si>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</si>
  <si>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</si>
  <si>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</si>
  <si>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</si>
  <si>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</si>
  <si>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</si>
  <si>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</si>
  <si>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</si>
  <si>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</si>
  <si>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</si>
  <si>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</si>
  <si>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</si>
  <si>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</si>
  <si>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</si>
  <si>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</si>
  <si>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</si>
  <si>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</si>
  <si>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</si>
  <si>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</si>
  <si>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</si>
  <si>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</si>
  <si>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</si>
  <si>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</si>
  <si>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</si>
  <si>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</si>
  <si>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</si>
  <si>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</si>
  <si>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</si>
  <si>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</si>
  <si>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</si>
  <si>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</si>
  <si>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</si>
  <si>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</si>
  <si>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</si>
  <si>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</si>
  <si>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</si>
  <si>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</si>
  <si>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</si>
  <si>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</si>
  <si>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</si>
  <si>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</si>
  <si>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</si>
  <si>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</si>
  <si>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</si>
  <si>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</si>
  <si>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</si>
  <si>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</si>
  <si>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</si>
  <si>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</si>
  <si>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</si>
  <si>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</si>
  <si>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</si>
  <si>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</si>
  <si>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</si>
  <si>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</si>
  <si>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</si>
  <si>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</si>
  <si>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</si>
  <si>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</si>
  <si>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</si>
  <si>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</si>
  <si>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</si>
  <si>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</si>
  <si>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</si>
  <si>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</si>
  <si>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</si>
  <si>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</si>
  <si>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</si>
  <si>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</si>
  <si>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</si>
  <si>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</si>
  <si>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</si>
  <si>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</si>
  <si>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</si>
  <si>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</si>
  <si>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</si>
  <si>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</si>
  <si>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</si>
  <si>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</si>
  <si>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</si>
  <si>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</si>
  <si>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</si>
  <si>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</si>
  <si>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</si>
  <si>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</si>
  <si>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</si>
  <si>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</si>
  <si>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</si>
  <si>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</si>
  <si>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</si>
  <si>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</si>
  <si>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</si>
  <si>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</si>
  <si>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</si>
  <si>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</si>
  <si>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</si>
  <si>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</si>
  <si>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</si>
  <si>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</si>
  <si>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</si>
  <si>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</si>
  <si>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</si>
  <si>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</si>
  <si>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</si>
  <si>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</si>
  <si>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</si>
  <si>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</si>
  <si>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</si>
  <si>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</si>
  <si>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</si>
  <si>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</si>
  <si>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</si>
  <si>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</si>
  <si>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</si>
  <si>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</si>
  <si>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</si>
  <si>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</si>
  <si>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</si>
  <si>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</si>
  <si>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</si>
  <si>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</si>
  <si>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</si>
  <si>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</si>
  <si>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</si>
  <si>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</si>
  <si>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</si>
  <si>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</si>
  <si>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</si>
  <si>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</si>
  <si>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</si>
  <si>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</si>
  <si>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</si>
  <si>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</si>
  <si>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</si>
  <si>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</si>
  <si>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</si>
  <si>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</si>
  <si>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</si>
  <si>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</si>
  <si>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</si>
  <si>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</si>
  <si>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</si>
  <si>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</si>
  <si>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</si>
  <si>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</si>
  <si>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</si>
  <si>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</si>
  <si>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</si>
  <si>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</si>
  <si>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</si>
  <si>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</si>
  <si>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</si>
  <si>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</si>
  <si>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</si>
  <si>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</si>
  <si>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</si>
  <si>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</si>
  <si>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</si>
  <si>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</si>
  <si>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</si>
  <si>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</si>
  <si>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</si>
  <si>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</si>
  <si>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</si>
  <si>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</si>
  <si>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</si>
  <si>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</si>
  <si>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</si>
  <si>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</si>
  <si>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</si>
  <si>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</si>
  <si>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</si>
  <si>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</si>
  <si>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</si>
  <si>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</si>
  <si>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</si>
  <si>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</si>
  <si>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</si>
  <si>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</si>
  <si>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</si>
  <si>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</si>
  <si>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</si>
  <si>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</si>
  <si>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</si>
  <si>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</si>
  <si>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</si>
  <si>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</si>
  <si>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</si>
  <si>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</si>
  <si>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</si>
  <si>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</si>
  <si>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</si>
  <si>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</si>
  <si>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</si>
  <si>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</si>
  <si>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</si>
  <si>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</si>
  <si>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</si>
  <si>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</si>
  <si>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</si>
  <si>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</si>
  <si>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</si>
  <si>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</si>
  <si>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</si>
  <si>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</si>
  <si>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</si>
  <si>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</si>
  <si>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</si>
  <si>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</si>
  <si>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</si>
  <si>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</si>
  <si>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</si>
  <si>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</si>
  <si>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</si>
  <si>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</si>
  <si>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</si>
  <si>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</si>
  <si>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</si>
  <si>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</si>
  <si>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</si>
  <si>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</si>
  <si>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</si>
  <si>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</si>
  <si>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</si>
  <si>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</si>
  <si>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</si>
  <si>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</si>
  <si>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</si>
  <si>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</si>
  <si>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</si>
  <si>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</si>
  <si>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</si>
  <si>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</si>
  <si>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</si>
  <si>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</si>
  <si>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</si>
  <si>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</si>
  <si>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</si>
  <si>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</si>
  <si>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</si>
  <si>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</si>
  <si>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</si>
  <si>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</si>
  <si>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</si>
  <si>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</si>
  <si>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</si>
  <si>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</si>
  <si>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</si>
  <si>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</si>
  <si>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</si>
  <si>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</si>
  <si>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</si>
  <si>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</si>
  <si>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</si>
  <si>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</si>
  <si>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</si>
  <si>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</si>
  <si>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</si>
  <si>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</si>
  <si>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</si>
  <si>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</si>
  <si>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</si>
  <si>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</si>
  <si>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</si>
  <si>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</si>
  <si>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</si>
  <si>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</si>
  <si>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</si>
  <si>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</si>
  <si>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</si>
  <si>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</si>
  <si>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</si>
  <si>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</si>
  <si>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</si>
  <si>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</si>
  <si>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</si>
  <si>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</si>
  <si>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</si>
  <si>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</si>
  <si>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</si>
  <si>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</si>
  <si>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</si>
  <si>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</si>
  <si>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</si>
  <si>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</si>
  <si>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</si>
  <si>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</si>
  <si>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</si>
  <si>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</si>
  <si>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</si>
  <si>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</si>
  <si>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</si>
  <si>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</si>
  <si>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</si>
  <si>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</si>
  <si>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</si>
  <si>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</si>
  <si>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</si>
  <si>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</si>
  <si>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</si>
  <si>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</si>
  <si>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</si>
  <si>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</si>
  <si>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</si>
  <si>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</si>
  <si>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</si>
  <si>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</si>
  <si>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</si>
  <si>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</si>
  <si>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</si>
  <si>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</si>
  <si>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</si>
  <si>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</si>
  <si>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</si>
  <si>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</si>
  <si>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</si>
  <si>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</si>
  <si>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</si>
  <si>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</si>
  <si>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</si>
  <si>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</si>
  <si>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</si>
  <si>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</si>
  <si>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</si>
  <si>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</si>
  <si>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</si>
  <si>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</si>
  <si>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</si>
  <si>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</si>
  <si>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</si>
  <si>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</si>
  <si>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</si>
  <si>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</si>
  <si>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</si>
  <si>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</si>
  <si>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</si>
  <si>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</si>
  <si>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</si>
  <si>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</si>
  <si>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</si>
  <si>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</si>
  <si>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</si>
  <si>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</si>
  <si>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</si>
  <si>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</si>
  <si>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</si>
  <si>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</si>
  <si>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</si>
  <si>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</si>
  <si>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</si>
  <si>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</si>
  <si>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</si>
  <si>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</si>
  <si>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</si>
  <si>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</si>
  <si>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</si>
  <si>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</si>
  <si>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</si>
  <si>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</si>
  <si>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</si>
  <si>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</si>
  <si>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</si>
  <si>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</si>
  <si>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</si>
  <si>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</si>
  <si>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</si>
  <si>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</si>
  <si>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</si>
  <si>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</si>
  <si>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</si>
  <si>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</si>
  <si>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</si>
  <si>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</si>
  <si>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</si>
  <si>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</si>
  <si>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</si>
  <si>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</si>
  <si>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</si>
  <si>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</si>
  <si>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</si>
  <si>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</si>
  <si>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</si>
  <si>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</si>
  <si>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</si>
  <si>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</si>
  <si>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</si>
  <si>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</si>
  <si>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</si>
  <si>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</si>
  <si>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</si>
  <si>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</si>
  <si>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</si>
  <si>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</si>
  <si>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</si>
  <si>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</si>
  <si>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</si>
  <si>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</si>
  <si>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</si>
  <si>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</si>
  <si>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</si>
  <si>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</si>
  <si>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</si>
  <si>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</si>
  <si>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</si>
  <si>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</si>
  <si>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</si>
  <si>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</si>
  <si>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</si>
  <si>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</si>
  <si>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</si>
  <si>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</si>
  <si>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</si>
  <si>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</si>
  <si>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</si>
  <si>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</si>
  <si>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</si>
  <si>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</si>
  <si>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</si>
  <si>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</si>
  <si>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</si>
  <si>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</si>
  <si>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</si>
  <si>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</si>
  <si>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</si>
  <si>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</si>
  <si>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</si>
  <si>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</si>
  <si>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</si>
  <si>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</si>
  <si>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</si>
  <si>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</si>
  <si>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</si>
  <si>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</si>
  <si>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</si>
  <si>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</si>
  <si>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</si>
  <si>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</si>
  <si>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</si>
  <si>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</si>
  <si>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</si>
  <si>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</si>
  <si>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</si>
  <si>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</si>
  <si>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</si>
  <si>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</si>
  <si>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</si>
  <si>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</si>
  <si>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</si>
  <si>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</si>
  <si>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</si>
  <si>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</si>
  <si>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</si>
  <si>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</si>
  <si>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</si>
  <si>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</si>
  <si>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</si>
  <si>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</si>
  <si>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</si>
  <si>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</si>
  <si>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</si>
  <si>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</si>
  <si>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</si>
  <si>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</si>
  <si>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</si>
  <si>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</si>
  <si>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</si>
  <si>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</si>
  <si>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</si>
  <si>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</si>
  <si>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</si>
  <si>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</si>
  <si>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</si>
  <si>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</si>
  <si>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</si>
  <si>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</si>
  <si>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</si>
  <si>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</si>
  <si>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</si>
  <si>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</si>
  <si>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</si>
  <si>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</si>
  <si>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</si>
  <si>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</si>
  <si>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</si>
  <si>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</si>
  <si>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</si>
  <si>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</si>
  <si>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</si>
  <si>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</si>
  <si>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</si>
  <si>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</si>
  <si>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</si>
  <si>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</si>
  <si>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</si>
  <si>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</si>
  <si>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</si>
  <si>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</si>
  <si>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</si>
  <si>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</si>
  <si>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</si>
  <si>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</si>
  <si>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</si>
  <si>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</si>
  <si>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</si>
  <si>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</si>
  <si>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</si>
  <si>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</si>
  <si>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</si>
  <si>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</si>
  <si>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</si>
  <si>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</si>
  <si>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</si>
  <si>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</si>
  <si>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</si>
  <si>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</si>
  <si>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</si>
  <si>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</si>
  <si>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</si>
  <si>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</si>
  <si>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</si>
  <si>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</si>
  <si>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</si>
  <si>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</si>
  <si>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</si>
  <si>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</si>
  <si>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</si>
  <si>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</si>
  <si>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</si>
  <si>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</si>
  <si>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</si>
  <si>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</si>
  <si>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</si>
  <si>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</si>
  <si>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</si>
  <si>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</si>
  <si>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</si>
  <si>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</si>
  <si>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</si>
  <si>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</si>
  <si>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</si>
  <si>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</si>
  <si>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</si>
  <si>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</si>
  <si>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</si>
  <si>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</si>
  <si>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</si>
  <si>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</si>
  <si>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</si>
  <si>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</si>
  <si>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</si>
  <si>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</si>
  <si>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</si>
  <si>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</si>
  <si>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</si>
  <si>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</si>
  <si>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</si>
  <si>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</si>
  <si>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</si>
  <si>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</si>
  <si>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</si>
  <si>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</si>
  <si>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</si>
  <si>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</si>
  <si>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</si>
  <si>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</si>
  <si>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</si>
  <si>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</si>
  <si>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</si>
  <si>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</si>
  <si>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</si>
  <si>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</si>
  <si>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</si>
  <si>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</si>
  <si>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</si>
  <si>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</si>
  <si>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</si>
  <si>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</si>
  <si>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</si>
  <si>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</si>
  <si>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</si>
  <si>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</si>
  <si>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</si>
  <si>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</si>
  <si>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</si>
  <si>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</si>
  <si>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</si>
  <si>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</si>
  <si>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</si>
  <si>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</si>
  <si>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</si>
  <si>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</si>
  <si>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</si>
  <si>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</si>
  <si>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</si>
  <si>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</si>
  <si>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</si>
  <si>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</si>
  <si>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</si>
  <si>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</si>
  <si>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</si>
  <si>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</si>
  <si>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</si>
  <si>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</si>
  <si>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</si>
  <si>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</si>
  <si>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</si>
  <si>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</si>
  <si>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</si>
  <si>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</si>
  <si>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</si>
  <si>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</si>
  <si>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</si>
  <si>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</si>
  <si>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</si>
  <si>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</si>
  <si>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</si>
  <si>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</si>
  <si>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</si>
  <si>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</si>
  <si>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</si>
  <si>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</si>
  <si>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</si>
  <si>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</si>
  <si>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</si>
  <si>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</si>
  <si>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</si>
  <si>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</si>
  <si>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</si>
  <si>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</si>
  <si>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</si>
  <si>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</si>
  <si>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</si>
  <si>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</si>
  <si>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</si>
  <si>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</si>
  <si>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</si>
  <si>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</si>
  <si>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</si>
  <si>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</si>
  <si>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</si>
  <si>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</si>
  <si>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</si>
  <si>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</si>
  <si>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</si>
  <si>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</si>
  <si>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</si>
  <si>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</si>
  <si>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</si>
  <si>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</si>
  <si>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</si>
  <si>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</si>
  <si>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</si>
  <si>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</si>
  <si>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</si>
  <si>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</si>
  <si>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</si>
  <si>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</si>
  <si>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</si>
  <si>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</si>
  <si>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</si>
  <si>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</si>
  <si>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</si>
  <si>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</si>
  <si>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</si>
  <si>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</si>
  <si>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</si>
  <si>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</si>
  <si>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</si>
  <si>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</si>
  <si>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</si>
  <si>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</si>
  <si>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</si>
  <si>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</si>
  <si>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</si>
  <si>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</si>
  <si>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</si>
  <si>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</si>
  <si>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</si>
  <si>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</si>
  <si>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</si>
  <si>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</si>
  <si>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</si>
  <si>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</si>
  <si>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</si>
  <si>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</si>
  <si>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</si>
  <si>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</si>
  <si>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</si>
  <si>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</si>
  <si>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</si>
  <si>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</si>
  <si>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</si>
  <si>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</si>
  <si>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</si>
  <si>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</si>
  <si>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</si>
  <si>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</si>
  <si>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</si>
  <si>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</si>
  <si>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</si>
  <si>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</si>
  <si>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</si>
  <si>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</si>
  <si>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</si>
  <si>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</si>
  <si>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</si>
  <si>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</si>
  <si>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</si>
  <si>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</si>
  <si>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</si>
  <si>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</si>
  <si>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</si>
  <si>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</si>
  <si>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</si>
  <si>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</si>
  <si>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</si>
  <si>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</si>
  <si>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</si>
  <si>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</si>
  <si>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</si>
  <si>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</si>
  <si>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</si>
  <si>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</si>
  <si>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</si>
  <si>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</si>
  <si>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</si>
  <si>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</si>
  <si>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</si>
  <si>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</si>
  <si>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</si>
  <si>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</si>
  <si>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</si>
  <si>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</si>
  <si>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</si>
  <si>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</si>
  <si>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</si>
  <si>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</si>
  <si>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</si>
  <si>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</si>
  <si>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</si>
  <si>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</si>
  <si>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</si>
  <si>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</si>
  <si>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</si>
  <si>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</si>
  <si>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</si>
  <si>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</si>
  <si>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</si>
  <si>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</si>
  <si>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</si>
  <si>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</si>
  <si>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</si>
  <si>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</si>
  <si>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</si>
  <si>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</si>
  <si>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</si>
  <si>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</si>
  <si>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</si>
  <si>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</si>
  <si>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</si>
  <si>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</si>
  <si>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</si>
  <si>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</si>
  <si>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</si>
  <si>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</si>
  <si>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</si>
  <si>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</si>
  <si>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</si>
  <si>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</si>
  <si>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</si>
  <si>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</si>
  <si>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</si>
  <si>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</si>
  <si>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</si>
  <si>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</si>
  <si>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</si>
  <si>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</si>
  <si>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</si>
  <si>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</si>
  <si>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</si>
  <si>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</si>
  <si>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</si>
  <si>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</si>
  <si>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</si>
  <si>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</si>
  <si>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</si>
  <si>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</si>
  <si>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</si>
  <si>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</si>
  <si>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</si>
  <si>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</si>
  <si>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</si>
  <si>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</si>
  <si>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</si>
  <si>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</si>
  <si>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</si>
  <si>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</si>
  <si>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</si>
  <si>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</si>
  <si>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</si>
  <si>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</si>
  <si>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</si>
  <si>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</si>
  <si>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</si>
  <si>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</si>
  <si>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</si>
  <si>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</si>
  <si>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</si>
  <si>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</si>
  <si>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</si>
  <si>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</si>
  <si>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</si>
  <si>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</si>
  <si>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</si>
  <si>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</si>
  <si>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</si>
  <si>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</si>
  <si>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</si>
  <si>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</si>
  <si>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</si>
  <si>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</si>
  <si>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</si>
  <si>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</si>
  <si>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</si>
  <si>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</si>
  <si>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</si>
  <si>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</si>
  <si>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</si>
  <si>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</si>
  <si>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</si>
  <si>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</si>
  <si>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</si>
  <si>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</si>
  <si>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</si>
  <si>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</si>
  <si>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</si>
  <si>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</si>
  <si>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</si>
  <si>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</si>
  <si>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</si>
  <si>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</si>
  <si>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</si>
  <si>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</si>
  <si>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</si>
  <si>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</si>
  <si>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</si>
  <si>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</si>
  <si>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</si>
  <si>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</si>
  <si>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</si>
  <si>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</si>
  <si>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</si>
  <si>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</si>
  <si>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</si>
  <si>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</si>
  <si>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</si>
  <si>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</si>
  <si>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</si>
  <si>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</si>
  <si>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</si>
  <si>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</si>
  <si>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</si>
  <si>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</si>
  <si>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</si>
  <si>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</si>
  <si>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</si>
  <si>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</si>
  <si>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</si>
  <si>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</si>
  <si>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</si>
  <si>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</si>
  <si>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</si>
  <si>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</si>
  <si>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</si>
  <si>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</si>
  <si>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</si>
  <si>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</si>
  <si>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</si>
  <si>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</si>
  <si>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</si>
  <si>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</si>
  <si>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</si>
  <si>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</si>
  <si>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</si>
  <si>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</si>
  <si>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</si>
  <si>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</si>
  <si>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</si>
  <si>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</si>
  <si>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</si>
  <si>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</si>
  <si>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</si>
  <si>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</si>
  <si>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</si>
  <si>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</si>
  <si>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</si>
  <si>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</si>
  <si>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</si>
  <si>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</si>
  <si>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</si>
  <si>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</si>
  <si>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</si>
  <si>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</si>
  <si>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</si>
  <si>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</si>
  <si>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</si>
  <si>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</si>
  <si>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</si>
  <si>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</si>
  <si>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</si>
  <si>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</si>
  <si>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</si>
  <si>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</si>
  <si>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</si>
  <si>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</si>
  <si>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</si>
  <si>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</si>
  <si>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</si>
  <si>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</si>
  <si>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</si>
  <si>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</si>
  <si>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</si>
  <si>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</si>
  <si>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</si>
  <si>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</si>
  <si>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</si>
  <si>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</si>
  <si>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</si>
  <si>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</si>
  <si>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</si>
  <si>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</si>
  <si>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</si>
  <si>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</si>
  <si>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</si>
  <si>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</si>
  <si>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</si>
  <si>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</si>
  <si>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</si>
  <si>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</si>
  <si>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</si>
  <si>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</si>
  <si>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</si>
  <si>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</si>
  <si>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</si>
  <si>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</si>
  <si>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</si>
  <si>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</si>
  <si>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</si>
  <si>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</si>
  <si>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</si>
  <si>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</si>
  <si>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</si>
  <si>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</si>
  <si>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</si>
  <si>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</si>
  <si>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</si>
  <si>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</si>
  <si>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</si>
  <si>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</si>
  <si>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</si>
  <si>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</si>
  <si>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</si>
  <si>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</si>
  <si>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</si>
  <si>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</si>
  <si>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</si>
  <si>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</si>
  <si>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</si>
  <si>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</si>
  <si>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</si>
  <si>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</si>
  <si>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</si>
  <si>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</si>
  <si>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</si>
  <si>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</si>
  <si>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</si>
  <si>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</si>
  <si>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</si>
  <si>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</si>
  <si>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</si>
  <si>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</si>
  <si>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</si>
  <si>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</si>
  <si>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</si>
  <si>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</si>
  <si>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</si>
  <si>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</si>
  <si>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</si>
  <si>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</si>
  <si>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</si>
  <si>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</si>
  <si>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</si>
  <si>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</si>
  <si>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</si>
  <si>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</si>
  <si>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</si>
  <si>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</si>
  <si>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</si>
  <si>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</si>
  <si>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</si>
  <si>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</si>
  <si>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</si>
  <si>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</si>
  <si>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</si>
  <si>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</si>
  <si>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</si>
  <si>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</si>
  <si>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</si>
  <si>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</si>
  <si>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</si>
  <si>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</si>
  <si>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</si>
  <si>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</si>
  <si>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</si>
  <si>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</si>
  <si>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</si>
  <si>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</si>
  <si>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</si>
  <si>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</si>
  <si>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</si>
  <si>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</si>
  <si>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</si>
  <si>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</si>
  <si>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</si>
  <si>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</si>
  <si>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</si>
  <si>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</si>
  <si>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</si>
  <si>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</si>
  <si>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</si>
  <si>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</si>
  <si>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</si>
  <si>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</si>
  <si>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</si>
  <si>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</si>
  <si>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</si>
  <si>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</si>
  <si>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</si>
  <si>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</si>
  <si>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</si>
  <si>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</si>
  <si>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</si>
  <si>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</si>
  <si>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</si>
  <si>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</si>
  <si>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</si>
  <si>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</si>
  <si>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</si>
  <si>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</si>
  <si>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</si>
  <si>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</si>
  <si>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</si>
  <si>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</si>
  <si>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</si>
  <si>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</si>
  <si>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</si>
  <si>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</si>
  <si>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</si>
  <si>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</si>
  <si>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</si>
  <si>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</si>
  <si>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</si>
  <si>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</si>
  <si>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</si>
  <si>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</si>
  <si>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</si>
  <si>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</si>
  <si>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</si>
  <si>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</si>
  <si>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</si>
  <si>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</si>
  <si>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</si>
  <si>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</si>
  <si>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</si>
  <si>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</si>
  <si>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</si>
  <si>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</si>
  <si>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</si>
  <si>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</si>
  <si>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</si>
  <si>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</si>
  <si>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</si>
  <si>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</si>
  <si>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</si>
  <si>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</si>
  <si>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</si>
  <si>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</si>
  <si>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</si>
  <si>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</si>
  <si>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</si>
  <si>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</si>
  <si>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</si>
  <si>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</si>
  <si>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</si>
  <si>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</si>
  <si>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</si>
  <si>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</si>
  <si>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</si>
  <si>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</si>
  <si>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</si>
  <si>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</si>
  <si>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</si>
  <si>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</si>
  <si>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</si>
  <si>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</si>
  <si>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</si>
  <si>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</si>
  <si>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</si>
  <si>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</si>
  <si>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</si>
  <si>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</si>
  <si>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</si>
  <si>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</si>
  <si>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</si>
  <si>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</si>
  <si>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</si>
  <si>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</si>
  <si>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</si>
  <si>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</si>
  <si>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</si>
  <si>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</si>
  <si>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</si>
  <si>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</si>
  <si>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</si>
  <si>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</si>
  <si>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</si>
  <si>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</si>
  <si>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</si>
  <si>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</si>
  <si>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</si>
  <si>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</si>
  <si>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</si>
  <si>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</si>
  <si>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</si>
  <si>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</si>
  <si>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</si>
  <si>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</si>
  <si>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</si>
  <si>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</si>
  <si>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</si>
  <si>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</si>
  <si>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</si>
  <si>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</si>
  <si>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</si>
  <si>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</si>
  <si>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</si>
  <si>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</si>
  <si>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</si>
  <si>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</si>
  <si>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</si>
  <si>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</si>
  <si>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</si>
  <si>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</si>
  <si>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</si>
  <si>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</si>
  <si>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</si>
  <si>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</si>
  <si>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</si>
  <si>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</si>
  <si>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</si>
  <si>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</si>
  <si>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</si>
  <si>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</si>
  <si>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</si>
  <si>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</si>
  <si>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</si>
  <si>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</si>
  <si>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</si>
  <si>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</si>
  <si>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</si>
  <si>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</si>
  <si>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</si>
  <si>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</si>
  <si>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</si>
  <si>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</si>
  <si>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</si>
  <si>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</si>
  <si>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</si>
  <si>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</si>
  <si>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</si>
  <si>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</si>
  <si>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</si>
  <si>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</si>
  <si>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</si>
  <si>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</si>
  <si>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</si>
  <si>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</si>
  <si>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</si>
  <si>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</si>
  <si>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</si>
  <si>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</si>
  <si>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</si>
  <si>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</si>
  <si>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</si>
  <si>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</si>
  <si>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</si>
  <si>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</si>
  <si>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</si>
  <si>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</si>
  <si>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</si>
  <si>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</si>
  <si>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</si>
  <si>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</si>
  <si>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</si>
  <si>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</si>
  <si>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</si>
  <si>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</si>
  <si>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</si>
  <si>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</si>
  <si>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</si>
  <si>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</si>
  <si>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</si>
  <si>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</si>
  <si>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</si>
  <si>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</si>
  <si>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</si>
  <si>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</si>
  <si>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</si>
  <si>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</si>
  <si>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</si>
  <si>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</si>
  <si>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</si>
  <si>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</si>
  <si>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</si>
  <si>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</si>
  <si>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</si>
  <si>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</si>
  <si>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</si>
  <si>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</si>
  <si>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</si>
  <si>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</si>
  <si>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</si>
  <si>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</si>
  <si>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</si>
  <si>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</si>
  <si>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</si>
  <si>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</si>
  <si>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</si>
  <si>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</si>
  <si>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</si>
  <si>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</si>
  <si>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</si>
  <si>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</si>
  <si>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</si>
  <si>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</si>
  <si>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</si>
  <si>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</si>
  <si>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</si>
  <si>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</si>
  <si>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</si>
  <si>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</si>
  <si>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</si>
  <si>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</si>
  <si>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</si>
  <si>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</si>
  <si>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</si>
  <si>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</si>
  <si>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</si>
  <si>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</si>
  <si>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</si>
  <si>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</si>
  <si>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</si>
  <si>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</si>
  <si>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</si>
  <si>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</si>
  <si>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</si>
  <si>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</si>
  <si>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</si>
  <si>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</si>
  <si>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</si>
  <si>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</si>
  <si>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</si>
  <si>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</si>
  <si>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</si>
  <si>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</si>
  <si>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</si>
  <si>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</si>
  <si>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</si>
  <si>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</si>
  <si>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</si>
  <si>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</si>
  <si>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</si>
  <si>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</si>
  <si>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</si>
  <si>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</si>
  <si>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</si>
  <si>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</si>
  <si>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</si>
  <si>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</si>
  <si>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</si>
  <si>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</si>
  <si>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</si>
  <si>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</si>
  <si>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</si>
  <si>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</si>
  <si>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</si>
  <si>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</si>
  <si>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</si>
  <si>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</si>
  <si>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</si>
  <si>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</si>
  <si>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</si>
  <si>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</si>
  <si>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</si>
  <si>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</si>
  <si>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</si>
  <si>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</si>
  <si>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</si>
  <si>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</si>
  <si>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</si>
  <si>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</si>
  <si>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</si>
  <si>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</si>
  <si>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</si>
  <si>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</si>
  <si>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</si>
  <si>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</si>
  <si>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</si>
  <si>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</si>
  <si>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</si>
  <si>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</si>
  <si>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</si>
  <si>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</si>
  <si>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</si>
  <si>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</si>
  <si>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</si>
  <si>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</si>
  <si>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</si>
  <si>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</si>
  <si>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</si>
  <si>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</si>
  <si>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</si>
  <si>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</si>
  <si>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</si>
  <si>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</si>
  <si>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</si>
  <si>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</si>
  <si>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</si>
  <si>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</si>
  <si>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</si>
  <si>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</si>
  <si>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</si>
  <si>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</si>
  <si>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</si>
  <si>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</si>
  <si>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</si>
  <si>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</si>
  <si>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</si>
  <si>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</si>
  <si>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</si>
  <si>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</si>
  <si>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</si>
  <si>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</si>
  <si>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</si>
  <si>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</si>
  <si>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</si>
  <si>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</si>
  <si>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</si>
  <si>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</si>
  <si>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</si>
  <si>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</si>
  <si>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</si>
  <si>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</si>
  <si>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</si>
  <si>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</si>
  <si>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</si>
  <si>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</si>
  <si>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</si>
  <si>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</si>
  <si>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</si>
  <si>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</si>
  <si>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</si>
  <si>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</si>
  <si>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</si>
  <si>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</si>
  <si>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</si>
  <si>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</si>
  <si>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</si>
  <si>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</si>
  <si>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</si>
  <si>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</si>
  <si>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</si>
  <si>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</si>
  <si>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</si>
  <si>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</si>
  <si>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</si>
  <si>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</si>
  <si>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</si>
  <si>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</si>
  <si>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</si>
  <si>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</si>
  <si>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</si>
  <si>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</si>
  <si>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</si>
  <si>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</si>
  <si>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</si>
  <si>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</si>
  <si>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</si>
  <si>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</si>
  <si>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</si>
  <si>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</si>
  <si>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</si>
  <si>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</si>
  <si>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</si>
  <si>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</si>
  <si>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</si>
  <si>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</si>
  <si>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</si>
  <si>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</si>
  <si>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</si>
  <si>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</si>
  <si>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</si>
  <si>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</si>
  <si>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</si>
  <si>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</si>
  <si>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</si>
  <si>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</si>
  <si>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</si>
  <si>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</si>
  <si>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</si>
  <si>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</si>
  <si>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</si>
  <si>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</si>
  <si>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</si>
  <si>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</si>
  <si>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</si>
  <si>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</si>
  <si>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</si>
  <si>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</si>
  <si>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</si>
  <si>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</si>
  <si>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</si>
  <si>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</si>
  <si>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</si>
  <si>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</si>
  <si>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</si>
  <si>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</si>
  <si>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</si>
  <si>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</si>
  <si>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</si>
  <si>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</si>
  <si>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</si>
  <si>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</si>
  <si>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</si>
  <si>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</si>
  <si>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</si>
  <si>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</si>
  <si>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</si>
  <si>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</si>
  <si>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</si>
  <si>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</si>
  <si>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</si>
  <si>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</si>
  <si>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</si>
  <si>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</si>
  <si>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</si>
  <si>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</si>
  <si>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</si>
  <si>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</si>
  <si>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</si>
  <si>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</si>
  <si>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</si>
  <si>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</si>
  <si>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</si>
  <si>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</si>
  <si>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</si>
  <si>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</si>
  <si>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</si>
  <si>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</si>
  <si>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</si>
  <si>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</si>
  <si>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</si>
  <si>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</si>
  <si>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</si>
  <si>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</si>
  <si>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</si>
  <si>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</si>
  <si>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</si>
  <si>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</si>
  <si>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</si>
  <si>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</si>
  <si>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</si>
  <si>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</si>
  <si>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</si>
  <si>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</si>
  <si>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</si>
  <si>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</si>
  <si>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</si>
  <si>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</si>
  <si>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</si>
  <si>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</si>
  <si>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</si>
  <si>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</si>
  <si>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</si>
  <si>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</si>
  <si>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</si>
  <si>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</si>
  <si>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</si>
  <si>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</si>
  <si>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</si>
  <si>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</si>
  <si>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</si>
  <si>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</si>
  <si>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</si>
  <si>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</si>
  <si>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</si>
  <si>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</si>
  <si>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</si>
  <si>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</si>
  <si>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</si>
  <si>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</si>
  <si>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</si>
  <si>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</si>
  <si>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</si>
  <si>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</si>
  <si>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</si>
  <si>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</si>
  <si>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</si>
  <si>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</si>
  <si>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</si>
  <si>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</si>
  <si>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</si>
  <si>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</si>
  <si>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</si>
  <si>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</si>
  <si>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</si>
  <si>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</si>
  <si>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</si>
  <si>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</si>
  <si>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</si>
  <si>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</si>
  <si>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</si>
  <si>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</si>
  <si>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</si>
  <si>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</si>
  <si>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</si>
  <si>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</si>
  <si>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</si>
  <si>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</si>
  <si>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</si>
  <si>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</si>
  <si>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</si>
  <si>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</si>
  <si>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</si>
  <si>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</si>
  <si>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</si>
  <si>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</si>
  <si>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</si>
  <si>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</si>
  <si>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</si>
  <si>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</si>
  <si>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</si>
  <si>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</si>
  <si>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</si>
  <si>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</si>
  <si>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</si>
  <si>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</si>
  <si>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</si>
  <si>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</si>
  <si>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</si>
  <si>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</si>
  <si>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</si>
  <si>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</si>
  <si>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</si>
  <si>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</si>
  <si>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</si>
  <si>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</si>
  <si>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</si>
  <si>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</si>
  <si>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</si>
  <si>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</si>
  <si>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</si>
  <si>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</si>
  <si>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</si>
  <si>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</si>
  <si>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</si>
  <si>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</si>
  <si>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</si>
  <si>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</si>
  <si>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</si>
  <si>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</si>
  <si>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</si>
  <si>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</si>
  <si>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</si>
  <si>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</si>
  <si>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</si>
  <si>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</si>
  <si>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</si>
  <si>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</si>
  <si>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</si>
  <si>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</si>
  <si>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</si>
  <si>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</si>
  <si>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</si>
  <si>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</si>
  <si>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</si>
  <si>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</si>
  <si>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</si>
  <si>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</si>
  <si>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</si>
  <si>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</si>
  <si>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</si>
  <si>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</si>
  <si>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</si>
  <si>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</si>
  <si>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</si>
  <si>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</si>
  <si>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</si>
  <si>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</si>
  <si>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</si>
  <si>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</si>
  <si>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</si>
  <si>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</si>
  <si>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</si>
  <si>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</si>
  <si>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</si>
  <si>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</si>
  <si>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</si>
  <si>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</si>
  <si>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</si>
  <si>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</si>
  <si>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</si>
  <si>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</si>
  <si>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</si>
  <si>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</si>
  <si>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</si>
  <si>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</si>
  <si>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</si>
  <si>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</si>
  <si>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</si>
  <si>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</si>
  <si>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</si>
  <si>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</si>
  <si>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</si>
  <si>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</si>
  <si>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</si>
  <si>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</si>
  <si>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</si>
  <si>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</si>
  <si>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</si>
  <si>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</si>
  <si>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</si>
  <si>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</si>
  <si>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</si>
  <si>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</si>
  <si>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</si>
  <si>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</si>
  <si>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</si>
  <si>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</si>
  <si>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</si>
  <si>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</si>
  <si>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</si>
  <si>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</si>
  <si>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</si>
  <si>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</si>
  <si>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</si>
  <si>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</si>
  <si>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</si>
  <si>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</si>
  <si>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</si>
  <si>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</si>
  <si>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</si>
  <si>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</si>
  <si>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</si>
  <si>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</si>
  <si>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</si>
  <si>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</si>
  <si>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</si>
  <si>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</si>
  <si>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</si>
  <si>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</si>
  <si>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</si>
  <si>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</si>
  <si>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</si>
  <si>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</si>
  <si>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</si>
  <si>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</si>
  <si>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</si>
  <si>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</si>
  <si>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</si>
  <si>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</si>
  <si>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</si>
  <si>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</si>
  <si>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</si>
  <si>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</si>
  <si>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</si>
  <si>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</si>
  <si>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</si>
  <si>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</si>
  <si>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</si>
  <si>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</si>
  <si>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</si>
  <si>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</si>
  <si>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</si>
  <si>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</si>
  <si>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</si>
  <si>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</si>
  <si>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</si>
  <si>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</si>
  <si>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</si>
  <si>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</si>
  <si>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</si>
  <si>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</si>
  <si>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</si>
  <si>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</si>
  <si>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</si>
  <si>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</si>
  <si>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</si>
  <si>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</si>
  <si>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</si>
  <si>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</si>
  <si>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</si>
  <si>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</si>
  <si>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</si>
  <si>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</si>
  <si>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</si>
  <si>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</si>
  <si>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</si>
  <si>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</si>
  <si>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</si>
  <si>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</si>
  <si>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</si>
  <si>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</si>
  <si>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</si>
  <si>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</si>
  <si>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</si>
  <si>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</si>
  <si>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</si>
  <si>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</si>
  <si>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</si>
  <si>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</si>
  <si>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</si>
  <si>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</si>
  <si>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</si>
  <si>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</si>
  <si>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</si>
  <si>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</si>
  <si>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</si>
  <si>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</si>
  <si>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</si>
  <si>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</si>
  <si>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</si>
  <si>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</si>
  <si>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</si>
  <si>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</si>
  <si>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</si>
  <si>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</si>
  <si>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</si>
  <si>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</si>
  <si>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</si>
  <si>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</si>
  <si>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</si>
  <si>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</si>
  <si>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</si>
  <si>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</si>
  <si>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</si>
  <si>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</si>
  <si>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</si>
  <si>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</si>
  <si>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</si>
  <si>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</si>
  <si>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</si>
  <si>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</si>
  <si>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</si>
  <si>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</si>
  <si>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</si>
  <si>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</si>
  <si>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</si>
  <si>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</si>
  <si>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</si>
  <si>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</si>
  <si>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</si>
  <si>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</si>
  <si>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</si>
  <si>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</si>
  <si>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</si>
  <si>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</si>
  <si>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</si>
  <si>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</si>
  <si>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</si>
  <si>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</si>
  <si>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</si>
  <si>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</si>
  <si>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</si>
  <si>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</si>
  <si>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</si>
  <si>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</si>
  <si>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</si>
  <si>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</si>
  <si>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</si>
  <si>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</si>
  <si>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</si>
  <si>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</si>
  <si>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</si>
  <si>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</si>
  <si>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</si>
  <si>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</si>
  <si>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</si>
  <si>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</si>
  <si>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</si>
  <si>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</si>
  <si>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</si>
  <si>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</si>
  <si>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</si>
  <si>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</si>
  <si>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</si>
  <si>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</si>
  <si>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</si>
  <si>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</si>
  <si>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</si>
  <si>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</si>
  <si>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</si>
  <si>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</si>
  <si>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</si>
  <si>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</si>
  <si>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</si>
  <si>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</si>
  <si>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</si>
  <si>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</si>
  <si>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</si>
  <si>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</si>
  <si>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</si>
  <si>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</si>
  <si>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</si>
  <si>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</si>
  <si>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</si>
  <si>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</si>
  <si>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</si>
  <si>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</si>
  <si>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</si>
  <si>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</si>
  <si>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</si>
  <si>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</si>
  <si>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</si>
  <si>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</si>
  <si>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</si>
  <si>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</si>
  <si>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</si>
  <si>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</si>
  <si>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</si>
  <si>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</si>
  <si>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</si>
  <si>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</si>
  <si>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</si>
  <si>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</si>
  <si>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</si>
  <si>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</si>
  <si>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</si>
  <si>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</si>
  <si>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</si>
  <si>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</si>
  <si>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</si>
  <si>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</si>
  <si>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</si>
  <si>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</si>
  <si>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</si>
  <si>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</si>
  <si>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</si>
  <si>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</si>
  <si>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</si>
  <si>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</si>
  <si>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</si>
  <si>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</si>
  <si>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</si>
  <si>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</si>
  <si>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</si>
  <si>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</si>
  <si>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</si>
  <si>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</si>
  <si>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</si>
  <si>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</si>
  <si>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</si>
  <si>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</si>
  <si>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</si>
  <si>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</si>
  <si>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</si>
  <si>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</si>
  <si>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</si>
  <si>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</si>
  <si>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</si>
  <si>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</si>
  <si>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</si>
  <si>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</si>
  <si>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</si>
  <si>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</si>
  <si>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</si>
  <si>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</si>
  <si>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</si>
  <si>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</si>
  <si>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</si>
  <si>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</si>
  <si>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</si>
  <si>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</si>
  <si>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</si>
  <si>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</si>
  <si>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</si>
  <si>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</si>
  <si>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</si>
  <si>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</si>
  <si>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</si>
  <si>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</si>
  <si>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</si>
  <si>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</si>
  <si>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</si>
  <si>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</si>
  <si>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</si>
  <si>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</si>
  <si>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</si>
  <si>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</si>
  <si>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</si>
  <si>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</si>
  <si>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</si>
  <si>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</si>
  <si>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</si>
  <si>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</si>
  <si>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</si>
  <si>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</si>
  <si>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</si>
  <si>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</si>
  <si>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</si>
  <si>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</si>
  <si>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</si>
  <si>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</si>
  <si>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</si>
  <si>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</si>
  <si>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</si>
  <si>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</si>
  <si>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</si>
  <si>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</si>
  <si>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</si>
  <si>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</si>
  <si>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</si>
  <si>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</si>
  <si>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</si>
  <si>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</si>
  <si>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</si>
  <si>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</si>
  <si>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</si>
  <si>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</si>
  <si>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</si>
  <si>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</si>
  <si>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</si>
  <si>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</si>
  <si>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</si>
  <si>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</si>
  <si>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</si>
  <si>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</si>
  <si>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</si>
  <si>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</si>
  <si>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</si>
  <si>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</si>
  <si>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</si>
  <si>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</si>
  <si>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</si>
  <si>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</si>
  <si>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</si>
  <si>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</si>
  <si>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</si>
  <si>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</si>
  <si>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</si>
  <si>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</si>
  <si>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</si>
  <si>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</si>
  <si>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</si>
  <si>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</si>
  <si>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</si>
  <si>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</si>
  <si>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</si>
  <si>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</si>
  <si>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</si>
  <si>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</si>
  <si>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</si>
  <si>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</si>
  <si>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</si>
  <si>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</si>
  <si>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</si>
  <si>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</si>
  <si>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</si>
  <si>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</si>
  <si>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</si>
  <si>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</si>
  <si>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</si>
  <si>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</si>
  <si>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</si>
  <si>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</si>
  <si>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</si>
  <si>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</si>
  <si>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</si>
  <si>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</si>
  <si>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</si>
  <si>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</si>
  <si>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</si>
  <si>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</si>
  <si>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</si>
  <si>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</si>
  <si>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</si>
  <si>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</si>
  <si>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</si>
  <si>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</si>
  <si>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</si>
  <si>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</si>
  <si>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</si>
  <si>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</si>
  <si>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</si>
  <si>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</si>
  <si>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</si>
  <si>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</si>
  <si>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</si>
  <si>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</si>
  <si>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</si>
  <si>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</si>
  <si>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</si>
  <si>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</si>
  <si>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</si>
  <si>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</si>
  <si>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</si>
  <si>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</si>
  <si>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</si>
  <si>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</si>
  <si>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</si>
  <si>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</si>
  <si>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</si>
  <si>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</si>
  <si>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</si>
  <si>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</si>
  <si>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</si>
  <si>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</si>
  <si>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</si>
  <si>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</si>
  <si>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</si>
  <si>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</si>
  <si>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</si>
  <si>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</si>
  <si>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</si>
  <si>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</si>
  <si>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</si>
  <si>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</si>
  <si>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</si>
  <si>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</si>
  <si>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</si>
  <si>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</si>
  <si>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</si>
  <si>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</si>
  <si>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</si>
  <si>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</si>
  <si>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</si>
  <si>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</si>
  <si>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</si>
  <si>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</si>
  <si>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</si>
  <si>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</si>
  <si>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</si>
  <si>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</si>
  <si>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</si>
  <si>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</si>
  <si>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</si>
  <si>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</si>
  <si>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</si>
  <si>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</si>
  <si>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</si>
  <si>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</si>
  <si>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</si>
  <si>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</si>
  <si>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</si>
  <si>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</si>
  <si>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</si>
  <si>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</si>
  <si>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</si>
  <si>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</si>
  <si>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</si>
  <si>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</si>
  <si>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</si>
  <si>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</si>
  <si>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</si>
  <si>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</si>
  <si>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</si>
  <si>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</si>
  <si>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</si>
  <si>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</si>
  <si>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</si>
  <si>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</si>
  <si>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</si>
  <si>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</si>
  <si>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</si>
  <si>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</si>
  <si>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</si>
  <si>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</si>
  <si>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</si>
  <si>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</si>
  <si>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</si>
  <si>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</si>
  <si>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</si>
  <si>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</si>
  <si>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</si>
  <si>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</si>
  <si>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</si>
  <si>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</si>
  <si>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</si>
  <si>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</si>
  <si>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</si>
  <si>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</si>
  <si>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</si>
  <si>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</si>
  <si>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</si>
  <si>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</si>
  <si>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</si>
  <si>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</si>
  <si>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</si>
  <si>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</si>
  <si>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</si>
  <si>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</si>
  <si>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</si>
  <si>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</si>
  <si>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</si>
  <si>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</si>
  <si>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</si>
  <si>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</si>
  <si>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</si>
  <si>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</si>
  <si>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</si>
  <si>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</si>
  <si>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</si>
  <si>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</si>
  <si>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</si>
  <si>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</si>
  <si>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</si>
  <si>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</si>
  <si>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</si>
  <si>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</si>
  <si>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</si>
  <si>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</si>
  <si>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</si>
  <si>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</si>
  <si>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</si>
  <si>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</si>
  <si>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</si>
  <si>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</si>
  <si>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</si>
  <si>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</si>
  <si>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</si>
  <si>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</si>
  <si>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</si>
  <si>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</si>
  <si>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</si>
  <si>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</si>
  <si>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</si>
  <si>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</si>
  <si>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</si>
  <si>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</si>
  <si>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</si>
  <si>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</si>
  <si>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</si>
  <si>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</si>
  <si>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</si>
  <si>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</si>
  <si>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</si>
  <si>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</si>
  <si>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</si>
  <si>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</si>
  <si>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</si>
  <si>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</si>
  <si>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</si>
  <si>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</si>
  <si>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</si>
  <si>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</si>
  <si>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</si>
  <si>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</si>
  <si>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</si>
  <si>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</si>
  <si>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</si>
  <si>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</si>
  <si>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</si>
  <si>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</si>
  <si>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</si>
  <si>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</si>
  <si>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</si>
  <si>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</si>
  <si>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</si>
  <si>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</si>
  <si>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</si>
  <si>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</si>
  <si>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</si>
  <si>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</si>
  <si>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</si>
  <si>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</si>
  <si>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</si>
  <si>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</si>
  <si>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</si>
  <si>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</si>
  <si>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</si>
  <si>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</si>
  <si>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</si>
  <si>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</si>
  <si>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</si>
  <si>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</si>
  <si>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</si>
  <si>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</si>
  <si>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</si>
  <si>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</si>
  <si>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</si>
  <si>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</si>
  <si>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</si>
  <si>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</si>
  <si>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</si>
  <si>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</si>
  <si>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</si>
  <si>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</si>
  <si>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</si>
  <si>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</si>
  <si>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</si>
  <si>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</si>
  <si>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</si>
  <si>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</si>
  <si>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</si>
  <si>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</si>
  <si>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</si>
  <si>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</si>
  <si>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</si>
  <si>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</si>
  <si>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</si>
  <si>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</si>
  <si>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</si>
  <si>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</si>
  <si>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</si>
  <si>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</si>
  <si>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</si>
  <si>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</si>
  <si>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</si>
  <si>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</si>
  <si>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</si>
  <si>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</si>
  <si>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</si>
  <si>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</si>
  <si>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</si>
  <si>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</si>
  <si>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</si>
  <si>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</si>
  <si>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</si>
  <si>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</si>
  <si>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</si>
  <si>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</si>
  <si>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</si>
  <si>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</si>
  <si>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</si>
  <si>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</si>
  <si>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</si>
  <si>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</si>
  <si>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</si>
  <si>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</si>
  <si>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</si>
  <si>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</si>
  <si>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</si>
  <si>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</si>
  <si>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</si>
  <si>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</si>
  <si>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</si>
  <si>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</si>
  <si>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</si>
  <si>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</si>
  <si>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</si>
  <si>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</si>
  <si>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</si>
  <si>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</si>
  <si>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</si>
  <si>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</si>
  <si>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</si>
  <si>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</si>
  <si>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</si>
  <si>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</si>
  <si>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</si>
  <si>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</si>
  <si>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</si>
  <si>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</si>
  <si>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</si>
  <si>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</si>
  <si>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</si>
  <si>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</si>
  <si>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</si>
  <si>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</si>
  <si>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</si>
  <si>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</si>
  <si>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</si>
  <si>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</si>
  <si>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</si>
  <si>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</si>
  <si>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</si>
  <si>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</si>
  <si>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</si>
  <si>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</si>
  <si>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</si>
  <si>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</si>
  <si>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</si>
  <si>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</si>
  <si>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</si>
  <si>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</si>
  <si>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</si>
  <si>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</si>
  <si>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</si>
  <si>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</si>
  <si>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</si>
  <si>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</si>
  <si>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</si>
  <si>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</si>
  <si>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</si>
  <si>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</si>
  <si>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</si>
  <si>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</si>
  <si>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</si>
  <si>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</si>
  <si>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</si>
  <si>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</si>
  <si>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</si>
  <si>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</si>
  <si>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</si>
  <si>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</si>
  <si>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</si>
  <si>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</si>
  <si>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</si>
  <si>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</si>
  <si>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</si>
  <si>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</si>
  <si>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</si>
  <si>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</si>
  <si>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</si>
  <si>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</si>
  <si>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</si>
  <si>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</si>
  <si>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</si>
  <si>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</si>
  <si>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</si>
  <si>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</si>
  <si>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</si>
  <si>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</si>
  <si>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</si>
  <si>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</si>
  <si>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</si>
  <si>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</si>
  <si>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</si>
  <si>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</si>
  <si>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</si>
  <si>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</si>
  <si>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</si>
  <si>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</si>
  <si>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</si>
  <si>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</si>
  <si>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</si>
  <si>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</si>
  <si>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</si>
  <si>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</si>
  <si>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</si>
  <si>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</si>
  <si>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</si>
  <si>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</si>
  <si>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</si>
  <si>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</si>
  <si>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</si>
  <si>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</si>
  <si>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</si>
  <si>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</si>
  <si>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</si>
  <si>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</si>
  <si>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</si>
  <si>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</si>
  <si>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</si>
  <si>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</si>
  <si>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</si>
  <si>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</si>
  <si>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</si>
  <si>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</si>
  <si>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</si>
  <si>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</si>
  <si>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</si>
  <si>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</si>
  <si>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</si>
  <si>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</si>
  <si>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</si>
  <si>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</si>
  <si>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</si>
  <si>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</si>
  <si>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</si>
  <si>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</si>
  <si>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</si>
  <si>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</si>
  <si>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</si>
  <si>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</si>
  <si>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</si>
  <si>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</si>
  <si>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</si>
  <si>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</si>
  <si>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</si>
  <si>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</si>
  <si>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</si>
  <si>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</si>
  <si>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</si>
  <si>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</si>
  <si>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</si>
  <si>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</si>
  <si>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</si>
  <si>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</si>
  <si>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</si>
  <si>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</si>
  <si>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</si>
  <si>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</si>
  <si>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</si>
  <si>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</si>
  <si>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</si>
  <si>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</si>
  <si>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</si>
  <si>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</si>
  <si>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</si>
  <si>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</si>
  <si>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</si>
  <si>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</si>
  <si>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</si>
  <si>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</si>
  <si>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</si>
  <si>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</si>
  <si>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</si>
  <si>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</si>
  <si>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</si>
  <si>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</si>
  <si>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</si>
  <si>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</si>
  <si>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</si>
  <si>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</si>
  <si>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</si>
  <si>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</si>
  <si>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</si>
  <si>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</si>
  <si>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</si>
  <si>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</si>
  <si>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</si>
  <si>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</si>
  <si>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</si>
  <si>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</si>
  <si>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</si>
  <si>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</si>
  <si>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</si>
  <si>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</si>
  <si>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</si>
  <si>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</si>
  <si>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</si>
  <si>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</si>
  <si>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</si>
  <si>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</si>
  <si>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</si>
  <si>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</si>
  <si>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</si>
  <si>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</si>
  <si>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</si>
  <si>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</si>
  <si>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</si>
  <si>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</si>
  <si>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</si>
  <si>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</si>
  <si>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</si>
  <si>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</si>
  <si>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</si>
  <si>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</si>
  <si>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</si>
  <si>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</si>
  <si>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</si>
  <si>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</si>
  <si>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</si>
  <si>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</si>
  <si>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</si>
  <si>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</si>
  <si>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</si>
  <si>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</si>
  <si>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</si>
  <si>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</si>
  <si>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</si>
  <si>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</si>
  <si>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</si>
  <si>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</si>
  <si>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</si>
  <si>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</si>
  <si>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</si>
  <si>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</si>
  <si>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</si>
  <si>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</si>
  <si>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</si>
  <si>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</si>
  <si>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</si>
  <si>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</si>
  <si>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</si>
  <si>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</si>
  <si>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</si>
  <si>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</si>
  <si>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</si>
  <si>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</si>
  <si>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</si>
  <si>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</si>
  <si>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</si>
  <si>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</si>
  <si>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</si>
  <si>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</si>
  <si>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</si>
  <si>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</si>
  <si>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</si>
  <si>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</si>
  <si>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</si>
  <si>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</si>
  <si>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</si>
  <si>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</si>
  <si>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</si>
  <si>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</si>
  <si>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</si>
  <si>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</si>
  <si>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</si>
  <si>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</si>
  <si>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</si>
  <si>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</si>
  <si>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</si>
  <si>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</si>
  <si>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</si>
  <si>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</si>
  <si>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</si>
  <si>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</si>
  <si>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</si>
  <si>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</si>
  <si>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</si>
  <si>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</si>
  <si>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</si>
  <si>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</si>
  <si>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</si>
  <si>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</si>
  <si>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</si>
  <si>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</si>
  <si>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</si>
  <si>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</si>
  <si>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</si>
  <si>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</si>
  <si>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</si>
  <si>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</si>
  <si>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</si>
  <si>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</si>
  <si>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</si>
  <si>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</si>
  <si>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</si>
  <si>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</si>
  <si>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</si>
  <si>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</si>
  <si>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</si>
  <si>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</si>
  <si>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</si>
  <si>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</si>
  <si>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</si>
  <si>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</si>
  <si>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</si>
  <si>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</si>
  <si>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</si>
  <si>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</si>
  <si>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</si>
  <si>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</si>
  <si>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</si>
  <si>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</si>
  <si>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</si>
  <si>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</si>
  <si>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</si>
  <si>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</si>
  <si>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</si>
  <si>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</si>
  <si>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</si>
  <si>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</si>
  <si>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</si>
  <si>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</si>
  <si>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</si>
  <si>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</si>
  <si>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</si>
  <si>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</si>
  <si>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</si>
  <si>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</si>
  <si>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</si>
  <si>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</si>
  <si>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</si>
  <si>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</si>
  <si>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</si>
  <si>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</si>
  <si>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</si>
  <si>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</si>
  <si>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</si>
  <si>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</si>
  <si>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</si>
  <si>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</si>
  <si>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</si>
  <si>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</si>
  <si>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</si>
  <si>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</si>
  <si>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</si>
  <si>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</si>
  <si>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</si>
  <si>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</si>
  <si>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</si>
  <si>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</si>
  <si>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</si>
  <si>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</si>
  <si>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</si>
  <si>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</si>
  <si>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</si>
  <si>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</si>
  <si>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</si>
  <si>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</si>
  <si>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</si>
  <si>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</si>
  <si>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</si>
  <si>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</si>
  <si>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</si>
  <si>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</si>
  <si>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</si>
  <si>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</si>
  <si>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</si>
  <si>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</si>
  <si>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</si>
  <si>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</si>
  <si>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</si>
  <si>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</si>
  <si>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</si>
  <si>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</si>
  <si>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</si>
  <si>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</si>
  <si>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</si>
  <si>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</si>
  <si>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</si>
  <si>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</si>
  <si>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</si>
  <si>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</si>
  <si>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</si>
  <si>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</si>
  <si>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</si>
  <si>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</si>
  <si>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</si>
  <si>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</si>
  <si>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</si>
  <si>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</si>
  <si>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</si>
  <si>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</si>
  <si>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</si>
  <si>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</si>
  <si>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</si>
  <si>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</si>
  <si>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</si>
  <si>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</si>
  <si>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</si>
  <si>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</si>
  <si>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</si>
  <si>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</si>
  <si>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</si>
  <si>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</si>
  <si>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</si>
  <si>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</si>
  <si>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</si>
  <si>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</si>
  <si>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</si>
  <si>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</si>
  <si>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</si>
  <si>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</si>
  <si>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</si>
  <si>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</si>
  <si>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</si>
  <si>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</si>
  <si>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</si>
  <si>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</si>
  <si>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</si>
  <si>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</si>
  <si>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</si>
  <si>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</si>
  <si>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</si>
  <si>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</si>
  <si>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</si>
  <si>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</si>
  <si>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</si>
  <si>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</si>
  <si>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</si>
  <si>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</si>
  <si>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</si>
  <si>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</si>
  <si>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</si>
  <si>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</si>
  <si>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</si>
  <si>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</si>
  <si>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</si>
  <si>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</si>
  <si>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</si>
  <si>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</si>
  <si>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</si>
  <si>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</si>
  <si>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</si>
  <si>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</si>
  <si>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</si>
  <si>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</si>
  <si>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</si>
  <si>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</si>
  <si>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</si>
  <si>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</si>
  <si>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</si>
  <si>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</si>
  <si>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</si>
  <si>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</si>
  <si>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</si>
  <si>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</si>
  <si>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</si>
  <si>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</si>
  <si>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</si>
  <si>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</si>
  <si>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</si>
  <si>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</si>
  <si>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</si>
  <si>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</si>
  <si>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</si>
  <si>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</si>
  <si>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</si>
  <si>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</si>
  <si>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</si>
  <si>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</si>
  <si>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</si>
  <si>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</si>
  <si>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</si>
  <si>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</si>
  <si>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</si>
  <si>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</si>
  <si>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</si>
  <si>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</si>
  <si>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</si>
  <si>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</si>
  <si>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</si>
  <si>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</si>
  <si>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</si>
  <si>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</si>
  <si>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</si>
  <si>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</si>
  <si>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</si>
  <si>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</si>
  <si>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</si>
  <si>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</si>
  <si>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</si>
  <si>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</si>
  <si>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</si>
  <si>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</si>
  <si>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</si>
  <si>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</si>
  <si>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</si>
  <si>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</si>
  <si>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</si>
  <si>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</si>
  <si>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</si>
  <si>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</si>
  <si>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</si>
  <si>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</si>
  <si>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</si>
  <si>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</si>
  <si>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</si>
  <si>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</si>
  <si>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</si>
  <si>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</si>
  <si>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</si>
  <si>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</si>
  <si>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</si>
  <si>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</si>
  <si>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</si>
  <si>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</si>
  <si>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</si>
  <si>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</si>
  <si>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</si>
  <si>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</si>
  <si>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</si>
  <si>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</si>
  <si>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</si>
  <si>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</si>
  <si>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</si>
  <si>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</si>
  <si>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</si>
  <si>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</si>
  <si>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</si>
  <si>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</si>
  <si>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</si>
  <si>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</si>
  <si>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</si>
  <si>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</si>
  <si>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</si>
  <si>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</si>
  <si>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</si>
  <si>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</si>
  <si>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</si>
  <si>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</si>
  <si>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</si>
  <si>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</si>
  <si>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</si>
  <si>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</si>
  <si>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</si>
  <si>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</si>
  <si>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</si>
  <si>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</si>
  <si>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</si>
  <si>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</si>
  <si>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</si>
  <si>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</si>
  <si>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</si>
  <si>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</si>
  <si>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</si>
  <si>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</si>
  <si>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</si>
  <si>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</si>
  <si>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</si>
  <si>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</si>
  <si>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</si>
  <si>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</si>
  <si>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</si>
  <si>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</si>
  <si>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</si>
  <si>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</si>
  <si>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</si>
  <si>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</si>
  <si>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</si>
  <si>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</si>
  <si>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</si>
  <si>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</si>
  <si>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</si>
  <si>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</si>
  <si>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</si>
  <si>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</si>
  <si>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</si>
  <si>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</si>
  <si>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</si>
  <si>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</si>
  <si>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</si>
  <si>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</si>
  <si>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</si>
  <si>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</si>
  <si>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</si>
  <si>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</si>
  <si>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</si>
  <si>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</si>
  <si>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</si>
  <si>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</si>
  <si>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</si>
  <si>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</si>
  <si>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</si>
  <si>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</si>
  <si>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</si>
  <si>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</si>
  <si>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</si>
  <si>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</si>
  <si>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</si>
  <si>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</si>
  <si>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</si>
  <si>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</si>
  <si>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</si>
  <si>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</si>
  <si>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</si>
  <si>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</si>
  <si>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</si>
  <si>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</si>
  <si>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</si>
  <si>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</si>
  <si>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</si>
  <si>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</si>
  <si>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</si>
  <si>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</si>
  <si>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</si>
  <si>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</si>
  <si>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</si>
  <si>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</si>
  <si>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</si>
  <si>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</si>
  <si>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</si>
  <si>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</si>
  <si>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</si>
  <si>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</si>
  <si>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</si>
  <si>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</si>
  <si>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</si>
  <si>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</si>
  <si>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</si>
  <si>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</si>
  <si>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</si>
  <si>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</si>
  <si>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</si>
  <si>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</si>
  <si>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</si>
  <si>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</si>
  <si>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</si>
  <si>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</si>
  <si>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</si>
  <si>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</si>
  <si>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</si>
  <si>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</si>
  <si>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</si>
  <si>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</si>
  <si>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</si>
  <si>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</si>
  <si>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</si>
  <si>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</si>
  <si>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</si>
  <si>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</si>
  <si>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</si>
  <si>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</si>
  <si>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</si>
  <si>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</si>
  <si>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</si>
  <si>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</si>
  <si>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</si>
  <si>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</si>
  <si>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</si>
  <si>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</si>
  <si>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</si>
  <si>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</si>
  <si>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</si>
  <si>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</si>
  <si>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</si>
  <si>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</si>
  <si>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</si>
  <si>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</si>
  <si>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</si>
  <si>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</si>
  <si>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</si>
  <si>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</si>
  <si>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</si>
  <si>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</si>
  <si>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</si>
  <si>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</si>
  <si>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</si>
  <si>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</si>
  <si>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</si>
  <si>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</si>
  <si>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</si>
  <si>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</si>
  <si>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</si>
  <si>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</si>
  <si>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</si>
  <si>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</si>
  <si>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</si>
  <si>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</si>
  <si>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</si>
  <si>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</si>
  <si>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</si>
  <si>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</si>
  <si>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</si>
  <si>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</si>
  <si>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</si>
  <si>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</si>
  <si>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</si>
  <si>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</si>
  <si>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</si>
  <si>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</si>
  <si>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</si>
  <si>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</si>
  <si>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</si>
  <si>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</si>
  <si>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</si>
  <si>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</si>
  <si>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</si>
  <si>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</si>
  <si>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</si>
  <si>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</si>
  <si>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</si>
  <si>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</si>
  <si>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</si>
  <si>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</si>
  <si>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</si>
  <si>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</si>
  <si>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</si>
  <si>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</si>
  <si>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</si>
  <si>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</si>
  <si>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</si>
  <si>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</si>
  <si>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</si>
  <si>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</si>
  <si>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</si>
  <si>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</si>
  <si>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</si>
  <si>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</si>
  <si>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</si>
  <si>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</si>
  <si>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</si>
  <si>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</si>
  <si>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</si>
  <si>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</si>
  <si>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</si>
  <si>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</si>
  <si>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</si>
  <si>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</si>
  <si>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</si>
  <si>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</si>
  <si>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</si>
  <si>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</si>
  <si>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</si>
  <si>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</si>
  <si>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</si>
  <si>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</si>
  <si>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</si>
  <si>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</si>
  <si>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</si>
  <si>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</si>
  <si>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</si>
  <si>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</si>
  <si>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</si>
  <si>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</si>
  <si>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</si>
  <si>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</si>
  <si>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</si>
  <si>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</si>
  <si>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</si>
  <si>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</si>
  <si>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</si>
  <si>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</si>
  <si>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</si>
  <si>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</si>
  <si>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</si>
  <si>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</si>
  <si>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</si>
  <si>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</si>
  <si>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</si>
  <si>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</si>
  <si>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</si>
  <si>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</si>
  <si>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</si>
  <si>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</si>
  <si>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</si>
  <si>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</si>
  <si>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</si>
  <si>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</si>
  <si>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</si>
  <si>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</si>
  <si>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</si>
  <si>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</si>
  <si>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</si>
  <si>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</si>
  <si>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</si>
  <si>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</si>
  <si>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</si>
  <si>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</si>
  <si>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</si>
  <si>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</si>
  <si>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</si>
  <si>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</si>
  <si>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</si>
  <si>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</si>
  <si>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</si>
  <si>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</si>
  <si>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</si>
  <si>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</si>
  <si>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</si>
  <si>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</si>
  <si>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</si>
  <si>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</si>
  <si>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</si>
  <si>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</si>
  <si>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</si>
  <si>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</si>
  <si>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</si>
  <si>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</si>
  <si>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</si>
  <si>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</si>
  <si>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</si>
  <si>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</si>
  <si>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</si>
  <si>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</si>
  <si>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</si>
  <si>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</si>
  <si>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</si>
  <si>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</si>
  <si>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</si>
  <si>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</si>
  <si>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</si>
  <si>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</si>
  <si>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</si>
  <si>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</si>
  <si>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</si>
  <si>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</si>
  <si>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</si>
  <si>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</si>
  <si>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</si>
  <si>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</si>
  <si>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</si>
  <si>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</si>
  <si>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</si>
  <si>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</si>
  <si>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</si>
  <si>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</si>
  <si>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</si>
  <si>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</si>
  <si>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</si>
  <si>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</si>
  <si>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</si>
  <si>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</si>
  <si>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</si>
  <si>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</si>
  <si>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</si>
  <si>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</si>
  <si>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</si>
  <si>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</si>
  <si>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</si>
  <si>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</si>
  <si>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</si>
  <si>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</si>
  <si>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</si>
  <si>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</si>
  <si>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</si>
  <si>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</si>
  <si>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</si>
  <si>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</si>
  <si>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</si>
  <si>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</si>
  <si>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</si>
  <si>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</si>
  <si>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</si>
  <si>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</si>
  <si>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</si>
  <si>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</si>
  <si>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</si>
  <si>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</si>
  <si>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</si>
  <si>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</si>
  <si>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</si>
  <si>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</si>
  <si>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</si>
  <si>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</si>
  <si>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</si>
  <si>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</si>
  <si>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</si>
  <si>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</si>
  <si>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</si>
  <si>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</si>
  <si>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</si>
  <si>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</si>
  <si>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</si>
  <si>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</si>
  <si>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</si>
  <si>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</si>
  <si>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</si>
  <si>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</si>
  <si>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</si>
  <si>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</si>
  <si>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</si>
  <si>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</si>
  <si>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</si>
  <si>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</si>
  <si>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</si>
  <si>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</si>
  <si>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</si>
  <si>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</si>
  <si>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</si>
  <si>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</si>
  <si>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</si>
  <si>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</si>
  <si>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</si>
  <si>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</si>
  <si>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</si>
  <si>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</si>
  <si>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</si>
  <si>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</si>
  <si>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</si>
  <si>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</si>
  <si>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</si>
  <si>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</si>
  <si>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</si>
  <si>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</si>
  <si>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</si>
  <si>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</si>
  <si>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</si>
  <si>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</si>
  <si>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</si>
  <si>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</si>
  <si>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</si>
  <si>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</si>
  <si>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</si>
  <si>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</si>
  <si>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</si>
  <si>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</si>
  <si>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</si>
  <si>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</si>
  <si>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</si>
  <si>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</si>
  <si>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</si>
  <si>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</si>
  <si>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</si>
  <si>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</si>
  <si>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</si>
  <si>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</si>
  <si>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</si>
  <si>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</si>
  <si>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</si>
  <si>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</si>
  <si>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</si>
  <si>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</si>
  <si>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</si>
  <si>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</si>
  <si>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</si>
  <si>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</si>
  <si>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</si>
  <si>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</si>
  <si>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</si>
  <si>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</si>
  <si>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</si>
  <si>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</si>
  <si>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</si>
  <si>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</si>
  <si>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</si>
  <si>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</si>
  <si>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</si>
  <si>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</si>
  <si>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</si>
  <si>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</si>
  <si>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</si>
  <si>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</si>
  <si>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</si>
  <si>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</si>
  <si>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</si>
  <si>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</si>
  <si>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</si>
  <si>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</si>
  <si>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</si>
  <si>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</si>
  <si>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</si>
  <si>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</si>
  <si>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</si>
  <si>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</si>
  <si>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</si>
  <si>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</si>
  <si>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</si>
  <si>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</si>
  <si>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</si>
  <si>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</si>
  <si>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</si>
  <si>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</si>
  <si>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</si>
  <si>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</si>
  <si>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</si>
  <si>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</si>
  <si>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</si>
  <si>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</si>
  <si>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</si>
  <si>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</si>
  <si>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</si>
  <si>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</si>
  <si>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</si>
  <si>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</si>
  <si>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</si>
  <si>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</si>
  <si>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</si>
  <si>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</si>
  <si>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</si>
  <si>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</si>
  <si>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</si>
  <si>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</si>
  <si>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</si>
  <si>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</si>
  <si>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</si>
  <si>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</si>
  <si>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</si>
  <si>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</si>
  <si>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</si>
  <si>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</si>
  <si>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</si>
  <si>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</si>
  <si>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</si>
  <si>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</si>
  <si>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</si>
  <si>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</si>
  <si>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</si>
  <si>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</si>
  <si>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</si>
  <si>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</si>
  <si>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</si>
  <si>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</si>
  <si>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</si>
  <si>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</si>
  <si>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</si>
  <si>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</si>
  <si>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</si>
  <si>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</si>
  <si>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</si>
  <si>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</si>
  <si>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</si>
  <si>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</si>
  <si>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</si>
  <si>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</si>
  <si>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</si>
  <si>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</si>
  <si>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</si>
  <si>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</si>
  <si>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</si>
  <si>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</si>
  <si>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</si>
  <si>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</si>
  <si>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</si>
  <si>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</si>
  <si>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</si>
  <si>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</si>
  <si>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</si>
  <si>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</si>
  <si>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</si>
  <si>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</si>
  <si>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</si>
  <si>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</si>
  <si>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</si>
  <si>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</si>
  <si>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</si>
  <si>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</si>
  <si>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</si>
  <si>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</si>
  <si>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</si>
  <si>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</si>
  <si>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</si>
  <si>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</si>
  <si>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</si>
  <si>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</si>
  <si>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</si>
  <si>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</si>
  <si>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</si>
  <si>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</si>
  <si>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</si>
  <si>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</si>
  <si>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</si>
  <si>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</si>
  <si>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</si>
  <si>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</si>
  <si>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</si>
  <si>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</si>
  <si>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</si>
  <si>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</si>
  <si>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</si>
  <si>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</si>
  <si>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</si>
  <si>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</si>
  <si>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</si>
  <si>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</si>
  <si>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</si>
  <si>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</si>
  <si>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</si>
  <si>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</si>
  <si>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</si>
  <si>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</si>
  <si>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</si>
  <si>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</si>
  <si>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</si>
  <si>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</si>
  <si>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</si>
  <si>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</si>
  <si>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</si>
  <si>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</si>
  <si>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</si>
  <si>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</si>
  <si>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</si>
  <si>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</si>
  <si>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</si>
  <si>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</si>
  <si>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</si>
  <si>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</si>
  <si>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</si>
  <si>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</si>
  <si>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</si>
  <si>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</si>
  <si>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</si>
  <si>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</si>
  <si>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</si>
  <si>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</si>
  <si>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</si>
  <si>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</si>
  <si>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</si>
  <si>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</si>
  <si>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</si>
  <si>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</si>
  <si>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</si>
  <si>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</si>
  <si>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</si>
  <si>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</si>
  <si>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</si>
  <si>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</si>
  <si>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</si>
  <si>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</si>
  <si>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</si>
  <si>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</si>
  <si>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</si>
  <si>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</si>
  <si>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</si>
  <si>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</si>
  <si>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</si>
  <si>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</si>
  <si>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</si>
  <si>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</si>
  <si>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</si>
  <si>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</si>
  <si>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</si>
  <si>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</si>
  <si>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</si>
  <si>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</si>
  <si>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</si>
  <si>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</si>
  <si>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</si>
  <si>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</si>
  <si>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</si>
  <si>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</si>
  <si>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</si>
  <si>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</si>
  <si>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</si>
  <si>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</si>
  <si>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</si>
  <si>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</si>
  <si>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</si>
  <si>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</si>
  <si>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</si>
  <si>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</si>
  <si>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</si>
  <si>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</si>
  <si>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</si>
  <si>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</si>
  <si>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</si>
  <si>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</si>
  <si>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</si>
  <si>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</si>
  <si>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</si>
  <si>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</si>
  <si>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</si>
  <si>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</si>
  <si>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</si>
  <si>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</si>
  <si>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</si>
  <si>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</si>
  <si>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</si>
  <si>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</si>
  <si>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</si>
  <si>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</si>
  <si>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</si>
  <si>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</si>
  <si>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</si>
  <si>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</si>
  <si>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</si>
  <si>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</si>
  <si>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</si>
  <si>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</si>
  <si>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</si>
  <si>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</si>
  <si>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</si>
  <si>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</si>
  <si>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</si>
  <si>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</si>
  <si>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</si>
  <si>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</si>
  <si>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</si>
  <si>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</si>
  <si>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</si>
  <si>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</si>
  <si>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</si>
  <si>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</si>
  <si>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</si>
  <si>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</si>
  <si>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</si>
  <si>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</si>
  <si>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</si>
  <si>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</si>
  <si>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</si>
  <si>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</si>
  <si>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</si>
  <si>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</si>
  <si>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</si>
  <si>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</si>
  <si>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</si>
  <si>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</si>
  <si>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</si>
  <si>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</si>
  <si>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</si>
  <si>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</si>
  <si>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</si>
  <si>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</si>
  <si>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</si>
  <si>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</si>
  <si>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</si>
  <si>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</si>
  <si>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</si>
  <si>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</si>
  <si>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</si>
  <si>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</si>
  <si>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</si>
  <si>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</si>
  <si>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</si>
  <si>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</si>
  <si>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</si>
  <si>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</si>
  <si>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</si>
  <si>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</si>
  <si>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</si>
  <si>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</si>
  <si>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</si>
  <si>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</si>
  <si>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</si>
  <si>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</si>
  <si>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</si>
  <si>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</si>
  <si>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</si>
  <si>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</si>
  <si>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</si>
  <si>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</si>
  <si>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</si>
  <si>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</si>
  <si>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</si>
  <si>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</si>
  <si>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</si>
  <si>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</si>
  <si>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</si>
  <si>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</si>
  <si>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</si>
  <si>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</si>
  <si>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</si>
  <si>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</si>
  <si>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</si>
  <si>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</si>
  <si>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</si>
  <si>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</si>
  <si>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</si>
  <si>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</si>
  <si>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</si>
  <si>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</si>
  <si>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</si>
  <si>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</si>
  <si>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</si>
  <si>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</si>
  <si>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</si>
  <si>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</si>
  <si>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</si>
  <si>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</si>
  <si>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</si>
  <si>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</si>
  <si>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</si>
  <si>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</si>
  <si>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</si>
  <si>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</si>
  <si>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</si>
  <si>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</si>
  <si>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</si>
  <si>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</si>
  <si>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</si>
  <si>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</si>
  <si>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</si>
  <si>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</si>
  <si>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</si>
  <si>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</si>
  <si>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</si>
  <si>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</si>
  <si>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</si>
  <si>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</si>
  <si>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</si>
  <si>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</si>
  <si>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</si>
  <si>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</si>
  <si>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</si>
  <si>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</si>
  <si>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</si>
  <si>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</si>
  <si>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</si>
  <si>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</si>
  <si>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</si>
  <si>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</si>
  <si>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</si>
  <si>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</si>
  <si>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</si>
  <si>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</si>
  <si>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</si>
  <si>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</si>
  <si>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</si>
  <si>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</si>
  <si>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</si>
  <si>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</si>
  <si>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</si>
  <si>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</si>
  <si>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</si>
  <si>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</si>
  <si>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</si>
  <si>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</si>
  <si>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</si>
  <si>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</si>
  <si>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</si>
  <si>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</si>
  <si>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</si>
  <si>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</si>
  <si>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</si>
  <si>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</si>
  <si>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</si>
  <si>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</si>
  <si>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</si>
  <si>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</si>
  <si>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</si>
  <si>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</si>
  <si>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</si>
  <si>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</si>
  <si>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</si>
  <si>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</si>
  <si>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</si>
  <si>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</si>
  <si>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</si>
  <si>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</si>
  <si>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</si>
  <si>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</si>
  <si>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</si>
  <si>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</si>
  <si>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</si>
  <si>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</si>
  <si>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</si>
  <si>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</si>
  <si>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</si>
  <si>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</si>
  <si>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</si>
  <si>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</si>
  <si>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</si>
  <si>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</si>
  <si>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</si>
  <si>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</si>
  <si>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</si>
  <si>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</si>
  <si>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</si>
  <si>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</si>
  <si>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</si>
  <si>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</si>
  <si>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</si>
  <si>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</si>
  <si>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</si>
  <si>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</si>
  <si>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</si>
  <si>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</si>
  <si>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</si>
  <si>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</si>
  <si>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</si>
  <si>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</si>
  <si>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</si>
  <si>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</si>
  <si>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</si>
  <si>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</si>
  <si>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</si>
  <si>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</si>
  <si>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</si>
  <si>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</si>
  <si>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</si>
  <si>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</si>
  <si>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</si>
  <si>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</si>
  <si>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</si>
  <si>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</si>
  <si>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</si>
  <si>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</si>
  <si>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</si>
  <si>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</si>
  <si>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</si>
  <si>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</si>
  <si>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</si>
  <si>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</si>
  <si>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</si>
  <si>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</si>
  <si>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</si>
  <si>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</si>
  <si>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</si>
  <si>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</si>
  <si>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</si>
  <si>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</si>
  <si>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</si>
  <si>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</si>
  <si>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</si>
  <si>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</si>
  <si>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</si>
  <si>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</si>
  <si>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</si>
  <si>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</si>
  <si>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</si>
  <si>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</si>
  <si>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</si>
  <si>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</si>
  <si>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</si>
  <si>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</si>
  <si>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</si>
  <si>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</si>
  <si>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</si>
  <si>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</si>
  <si>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</si>
  <si>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</si>
  <si>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</si>
  <si>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</si>
  <si>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</si>
  <si>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</si>
  <si>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</si>
  <si>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</si>
  <si>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</si>
  <si>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</si>
  <si>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</si>
  <si>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</si>
  <si>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</si>
  <si>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</si>
  <si>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</si>
  <si>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</si>
  <si>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</si>
  <si>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</si>
  <si>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</si>
  <si>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</si>
  <si>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</si>
  <si>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</si>
  <si>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</si>
  <si>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</si>
  <si>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</si>
  <si>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</si>
  <si>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</si>
  <si>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</si>
  <si>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</si>
  <si>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</si>
  <si>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</si>
  <si>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</si>
  <si>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</si>
  <si>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</si>
  <si>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</si>
  <si>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</si>
  <si>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</si>
  <si>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</si>
  <si>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</si>
  <si>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</si>
  <si>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</si>
  <si>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</si>
  <si>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</si>
  <si>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</si>
  <si>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</si>
  <si>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</si>
  <si>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</si>
  <si>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</si>
  <si>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</si>
  <si>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</si>
  <si>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</si>
  <si>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</si>
  <si>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</si>
  <si>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</si>
  <si>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</si>
  <si>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</si>
  <si>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</si>
  <si>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</si>
  <si>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</si>
  <si>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</si>
  <si>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</si>
  <si>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</si>
  <si>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</si>
  <si>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</si>
  <si>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</si>
  <si>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</si>
  <si>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</si>
  <si>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</si>
  <si>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</si>
  <si>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</si>
  <si>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</si>
  <si>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</si>
  <si>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</si>
  <si>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</si>
  <si>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</si>
  <si>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</si>
  <si>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</si>
  <si>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</si>
  <si>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</si>
  <si>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</si>
  <si>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</si>
  <si>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</si>
  <si>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</si>
  <si>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</si>
  <si>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</si>
  <si>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</si>
  <si>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</si>
  <si>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</si>
  <si>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</si>
  <si>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</si>
  <si>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</si>
  <si>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</si>
  <si>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</si>
  <si>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</si>
  <si>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</si>
  <si>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</si>
  <si>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</si>
  <si>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</si>
  <si>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</si>
  <si>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</si>
  <si>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</si>
  <si>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</si>
  <si>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</si>
  <si>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</si>
  <si>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</si>
  <si>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</si>
  <si>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</si>
  <si>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</si>
  <si>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</si>
  <si>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</si>
  <si>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</si>
  <si>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</si>
  <si>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</si>
  <si>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</si>
  <si>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</si>
  <si>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</si>
  <si>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</si>
  <si>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</si>
  <si>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</si>
  <si>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</si>
  <si>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</si>
  <si>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</si>
  <si>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</si>
  <si>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</si>
  <si>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</si>
  <si>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</si>
  <si>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</si>
  <si>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</si>
  <si>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</si>
  <si>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</si>
  <si>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</si>
  <si>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</si>
  <si>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</si>
  <si>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</si>
  <si>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</si>
  <si>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</si>
  <si>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</si>
  <si>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</si>
  <si>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</si>
  <si>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</si>
  <si>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</si>
  <si>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</si>
  <si>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</si>
  <si>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</si>
  <si>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</si>
  <si>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</si>
  <si>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</si>
  <si>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</si>
  <si>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</si>
  <si>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</si>
  <si>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</si>
  <si>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</si>
  <si>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</si>
  <si>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</si>
  <si>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</si>
  <si>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</si>
  <si>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</si>
  <si>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</si>
  <si>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</si>
  <si>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</si>
  <si>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</si>
  <si>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</si>
  <si>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</si>
  <si>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</si>
  <si>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</si>
  <si>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</si>
  <si>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</si>
  <si>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</si>
  <si>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</si>
  <si>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</si>
  <si>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</si>
  <si>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</si>
  <si>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</si>
  <si>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</si>
  <si>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</si>
  <si>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</si>
  <si>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</si>
  <si>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</si>
  <si>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</si>
  <si>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</si>
  <si>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</si>
  <si>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</si>
  <si>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</si>
  <si>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</si>
  <si>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</si>
  <si>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</si>
  <si>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</si>
  <si>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</si>
  <si>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</si>
  <si>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</si>
  <si>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</si>
  <si>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</si>
  <si>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</si>
  <si>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</si>
  <si>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</si>
  <si>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</si>
  <si>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</si>
  <si>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</si>
  <si>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</si>
  <si>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</si>
  <si>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</si>
  <si>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</si>
  <si>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</si>
  <si>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</si>
  <si>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</si>
  <si>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</si>
  <si>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</si>
  <si>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</si>
  <si>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</si>
  <si>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</si>
  <si>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</si>
  <si>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</si>
  <si>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</si>
  <si>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</si>
  <si>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</si>
  <si>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</si>
  <si>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</si>
  <si>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</si>
  <si>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</si>
  <si>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</si>
  <si>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</si>
  <si>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</si>
  <si>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</si>
  <si>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</si>
  <si>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</si>
  <si>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</si>
  <si>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</si>
  <si>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</si>
  <si>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</si>
  <si>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</si>
  <si>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</si>
  <si>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</si>
  <si>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</si>
  <si>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</si>
  <si>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</si>
  <si>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</si>
  <si>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</si>
  <si>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</si>
  <si>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</si>
  <si>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</si>
  <si>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</si>
  <si>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</si>
  <si>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</si>
  <si>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</si>
  <si>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</si>
  <si>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</si>
  <si>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</si>
  <si>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</si>
  <si>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</si>
  <si>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</si>
  <si>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</si>
  <si>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</si>
  <si>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</si>
  <si>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</si>
  <si>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</si>
  <si>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</si>
  <si>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</si>
  <si>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</si>
  <si>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</si>
  <si>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</si>
  <si>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</si>
  <si>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</si>
  <si>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</si>
  <si>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</si>
  <si>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</si>
  <si>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</si>
  <si>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</si>
  <si>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</si>
  <si>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</si>
  <si>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</si>
  <si>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</si>
  <si>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</si>
  <si>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</si>
  <si>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</si>
  <si>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</si>
  <si>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</si>
  <si>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</si>
  <si>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</si>
  <si>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</si>
  <si>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</si>
  <si>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</si>
  <si>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</si>
  <si>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</si>
  <si>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</si>
  <si>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</si>
  <si>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</si>
  <si>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</si>
  <si>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</si>
  <si>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</si>
  <si>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</si>
  <si>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</si>
  <si>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</si>
  <si>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</si>
  <si>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</si>
  <si>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</si>
  <si>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</si>
  <si>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</si>
  <si>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</si>
  <si>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</si>
  <si>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</si>
  <si>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</si>
  <si>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</si>
  <si>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</si>
  <si>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</si>
  <si>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</si>
  <si>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</si>
  <si>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</si>
  <si>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</si>
  <si>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</si>
  <si>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</si>
  <si>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</si>
  <si>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</si>
  <si>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</si>
  <si>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</si>
  <si>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</si>
  <si>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</si>
  <si>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</si>
  <si>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</si>
  <si>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</si>
  <si>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</si>
  <si>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</si>
  <si>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</si>
  <si>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</si>
  <si>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</si>
  <si>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</si>
  <si>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</si>
  <si>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</si>
  <si>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</si>
  <si>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</si>
  <si>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</si>
  <si>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</si>
  <si>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</si>
  <si>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</si>
  <si>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</si>
  <si>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</si>
  <si>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</si>
  <si>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</si>
  <si>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</si>
  <si>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</si>
  <si>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</si>
  <si>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</si>
  <si>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</si>
  <si>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</si>
  <si>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</si>
  <si>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</si>
  <si>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</si>
  <si>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</si>
  <si>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</si>
  <si>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</si>
  <si>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</si>
  <si>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</si>
  <si>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</si>
  <si>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</si>
  <si>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</si>
  <si>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</si>
  <si>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</si>
  <si>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</si>
  <si>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</si>
  <si>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</si>
  <si>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</si>
  <si>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</si>
  <si>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</si>
  <si>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</si>
  <si>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</si>
  <si>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</si>
  <si>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</si>
  <si>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</si>
  <si>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</si>
  <si>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</si>
  <si>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</si>
  <si>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</si>
  <si>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</si>
  <si>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</si>
  <si>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</si>
  <si>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</si>
  <si>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</si>
  <si>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</si>
  <si>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</si>
  <si>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</si>
  <si>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</si>
  <si>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</si>
  <si>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</si>
  <si>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</si>
  <si>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</si>
  <si>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</si>
  <si>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</si>
  <si>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</si>
  <si>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</si>
  <si>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</si>
  <si>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</si>
  <si>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</si>
  <si>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</si>
  <si>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</si>
  <si>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</si>
  <si>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</si>
  <si>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</si>
  <si>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</si>
  <si>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</si>
  <si>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</si>
  <si>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</si>
  <si>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</si>
  <si>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</si>
  <si>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</si>
  <si>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</si>
  <si>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</si>
  <si>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</si>
  <si>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</si>
  <si>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</si>
  <si>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</si>
  <si>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</si>
  <si>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</si>
  <si>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</si>
  <si>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</si>
  <si>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</si>
  <si>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</si>
  <si>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</si>
  <si>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</si>
  <si>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</si>
  <si>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</si>
  <si>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</si>
  <si>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</si>
  <si>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</si>
  <si>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</si>
  <si>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</si>
  <si>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</si>
  <si>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</si>
  <si>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</si>
  <si>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</si>
  <si>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</si>
  <si>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</si>
  <si>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</si>
  <si>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</si>
  <si>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</si>
  <si>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</si>
  <si>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</si>
  <si>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</si>
  <si>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</si>
  <si>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</si>
  <si>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</si>
  <si>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</si>
  <si>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</si>
  <si>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</si>
  <si>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</si>
  <si>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</si>
  <si>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</si>
  <si>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</si>
  <si>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</si>
  <si>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</si>
  <si>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</si>
  <si>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</si>
  <si>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</si>
  <si>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</si>
  <si>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</si>
  <si>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</si>
  <si>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</si>
  <si>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</si>
  <si>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</si>
  <si>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</si>
  <si>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</si>
  <si>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</si>
  <si>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</si>
  <si>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</si>
  <si>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</si>
  <si>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</si>
  <si>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</si>
  <si>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</si>
  <si>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</si>
  <si>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</si>
  <si>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</si>
  <si>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</si>
  <si>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</si>
  <si>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</si>
  <si>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</si>
  <si>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</si>
  <si>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</si>
  <si>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</si>
  <si>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</si>
  <si>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</si>
  <si>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</si>
  <si>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</si>
  <si>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</si>
  <si>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</si>
  <si>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</si>
  <si>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</si>
  <si>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</si>
  <si>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</si>
  <si>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</si>
  <si>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</si>
  <si>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</si>
  <si>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</si>
  <si>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</si>
  <si>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</si>
  <si>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</si>
  <si>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</si>
  <si>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</si>
  <si>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</si>
  <si>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</si>
  <si>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</si>
  <si>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</si>
  <si>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</si>
  <si>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</si>
  <si>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</si>
  <si>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</si>
  <si>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</si>
  <si>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</si>
  <si>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</si>
  <si>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</si>
  <si>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</si>
  <si>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</si>
  <si>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</si>
  <si>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</si>
  <si>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</si>
  <si>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</si>
  <si>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</si>
  <si>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</si>
  <si>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</si>
  <si>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</si>
  <si>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</si>
  <si>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</si>
  <si>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</si>
  <si>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</si>
  <si>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</si>
  <si>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</si>
  <si>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</si>
  <si>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</si>
  <si>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</si>
  <si>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</si>
  <si>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</si>
  <si>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</si>
  <si>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</si>
  <si>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</si>
  <si>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</si>
  <si>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</si>
  <si>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</si>
  <si>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</si>
  <si>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</si>
  <si>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</si>
  <si>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</si>
  <si>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</si>
  <si>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</si>
  <si>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</si>
  <si>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</si>
  <si>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</si>
  <si>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</si>
  <si>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</si>
  <si>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</si>
  <si>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</si>
  <si>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</si>
  <si>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</si>
  <si>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</si>
  <si>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</si>
  <si>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</si>
  <si>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</si>
  <si>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</si>
  <si>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</si>
  <si>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</si>
  <si>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</si>
  <si>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</si>
  <si>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</si>
  <si>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</si>
  <si>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</si>
  <si>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</si>
  <si>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</si>
  <si>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</si>
  <si>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</si>
  <si>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</si>
  <si>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</si>
  <si>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</si>
  <si>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</si>
  <si>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</si>
  <si>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</si>
  <si>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</si>
  <si>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</si>
  <si>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</si>
  <si>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</si>
  <si>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</si>
  <si>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</si>
  <si>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</si>
  <si>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</si>
  <si>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</si>
  <si>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</si>
  <si>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</si>
  <si>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</si>
  <si>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</si>
  <si>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</si>
  <si>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</si>
  <si>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</si>
  <si>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</si>
  <si>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</si>
  <si>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</si>
  <si>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</si>
  <si>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</si>
  <si>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</si>
  <si>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</si>
  <si>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</si>
  <si>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</si>
  <si>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</si>
  <si>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</si>
  <si>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</si>
  <si>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</si>
  <si>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</si>
  <si>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</si>
  <si>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</si>
  <si>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</si>
  <si>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</si>
  <si>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</si>
  <si>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</si>
  <si>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</si>
  <si>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</si>
  <si>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</si>
  <si>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</si>
  <si>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</si>
  <si>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</si>
  <si>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</si>
  <si>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</si>
  <si>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</si>
  <si>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</si>
  <si>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</si>
  <si>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</si>
  <si>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</si>
  <si>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</si>
  <si>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</si>
  <si>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</si>
  <si>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</si>
  <si>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</si>
  <si>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</si>
  <si>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</si>
  <si>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</si>
  <si>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</si>
  <si>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</si>
  <si>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</si>
  <si>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</si>
  <si>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</si>
  <si>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</si>
  <si>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</si>
  <si>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</si>
  <si>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</si>
  <si>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</si>
  <si>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</si>
  <si>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</si>
  <si>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</si>
  <si>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</si>
  <si>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</si>
  <si>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</si>
  <si>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</si>
  <si>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</si>
  <si>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</si>
  <si>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</si>
  <si>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</si>
  <si>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</si>
  <si>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</si>
  <si>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</si>
  <si>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</si>
  <si>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</si>
  <si>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</si>
  <si>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</si>
  <si>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</si>
  <si>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</si>
  <si>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</si>
  <si>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</si>
  <si>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</si>
  <si>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</si>
  <si>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</si>
  <si>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</si>
  <si>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</si>
  <si>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</si>
  <si>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</si>
  <si>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</si>
  <si>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</si>
  <si>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</si>
  <si>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</si>
  <si>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</si>
  <si>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</si>
  <si>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</si>
  <si>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</si>
  <si>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</si>
  <si>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</si>
  <si>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</si>
  <si>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</si>
  <si>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</si>
  <si>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</si>
  <si>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</si>
  <si>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</si>
  <si>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</si>
  <si>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</si>
  <si>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</si>
  <si>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</si>
  <si>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</si>
  <si>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</si>
  <si>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</si>
  <si>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</si>
  <si>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</si>
  <si>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</si>
  <si>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</si>
  <si>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</si>
  <si>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</si>
  <si>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</si>
  <si>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</si>
  <si>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</si>
  <si>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</si>
  <si>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</si>
  <si>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</si>
  <si>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</si>
  <si>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</si>
  <si>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</si>
  <si>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</si>
  <si>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</si>
  <si>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</si>
  <si>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</si>
  <si>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</si>
  <si>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</si>
  <si>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</si>
  <si>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</si>
  <si>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</si>
  <si>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</si>
  <si>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</si>
  <si>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</si>
  <si>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</si>
  <si>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</si>
  <si>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</si>
  <si>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</si>
  <si>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</si>
  <si>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</si>
  <si>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</si>
  <si>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</si>
  <si>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</si>
  <si>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</si>
  <si>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</si>
  <si>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</si>
  <si>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</si>
  <si>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</si>
  <si>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</si>
  <si>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</si>
  <si>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</si>
  <si>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</si>
  <si>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</si>
  <si>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</si>
  <si>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</si>
  <si>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</si>
  <si>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</si>
  <si>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</si>
  <si>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</si>
  <si>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</si>
  <si>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</si>
  <si>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</si>
  <si>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</si>
  <si>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</si>
  <si>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</si>
  <si>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</si>
  <si>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</si>
  <si>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</si>
  <si>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</si>
  <si>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</si>
  <si>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</si>
  <si>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</si>
  <si>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</si>
  <si>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</si>
  <si>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</si>
  <si>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</si>
  <si>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</si>
  <si>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</si>
  <si>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</si>
  <si>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</si>
  <si>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</si>
  <si>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</si>
  <si>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</si>
  <si>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</si>
  <si>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</si>
  <si>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</si>
  <si>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</si>
  <si>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</si>
  <si>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</si>
  <si>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</si>
  <si>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</si>
  <si>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</si>
  <si>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</si>
  <si>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</si>
  <si>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</si>
  <si>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</si>
  <si>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</si>
  <si>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</si>
  <si>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</si>
  <si>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</si>
  <si>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</si>
  <si>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</si>
  <si>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</si>
  <si>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</si>
  <si>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</si>
  <si>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</si>
  <si>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</si>
  <si>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</si>
  <si>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</si>
  <si>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</si>
  <si>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</si>
  <si>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</si>
  <si>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</si>
  <si>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</si>
  <si>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</si>
  <si>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</si>
  <si>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</si>
  <si>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</si>
  <si>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</si>
  <si>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</si>
  <si>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</si>
  <si>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</si>
  <si>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</si>
  <si>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</si>
  <si>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</si>
  <si>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</si>
  <si>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</si>
  <si>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</si>
  <si>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</si>
  <si>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</si>
  <si>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</si>
  <si>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</si>
  <si>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</si>
  <si>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</si>
  <si>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</si>
  <si>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</si>
  <si>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</si>
  <si>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</si>
  <si>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</si>
  <si>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</si>
  <si>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</si>
  <si>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</si>
  <si>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</si>
  <si>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</si>
  <si>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</si>
  <si>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</si>
  <si>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</si>
  <si>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</si>
  <si>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</si>
  <si>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</si>
  <si>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</si>
  <si>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</si>
  <si>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</si>
  <si>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</si>
  <si>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</si>
  <si>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</si>
  <si>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</si>
  <si>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</si>
  <si>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</si>
  <si>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</si>
  <si>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</si>
  <si>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</si>
  <si>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</si>
  <si>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</si>
  <si>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</si>
  <si>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</si>
  <si>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</si>
  <si>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</si>
  <si>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</si>
  <si>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</si>
  <si>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</si>
  <si>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</si>
  <si>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</si>
  <si>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</si>
  <si>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</si>
  <si>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</si>
  <si>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</si>
  <si>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</si>
  <si>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</si>
  <si>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</si>
  <si>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</si>
  <si>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</si>
  <si>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</si>
  <si>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</si>
  <si>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</si>
  <si>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</si>
  <si>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</si>
  <si>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</si>
  <si>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</si>
  <si>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</si>
  <si>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</si>
  <si>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</si>
  <si>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</si>
  <si>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</si>
  <si>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</si>
  <si>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</si>
  <si>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</si>
  <si>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</si>
  <si>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</si>
  <si>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</si>
  <si>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</si>
  <si>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</si>
  <si>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</si>
  <si>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</si>
  <si>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</si>
  <si>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</si>
  <si>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</si>
  <si>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</si>
  <si>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</si>
  <si>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</si>
  <si>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</si>
  <si>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</si>
  <si>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</si>
  <si>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</si>
  <si>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</si>
  <si>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</si>
  <si>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</si>
  <si>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</si>
  <si>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</si>
  <si>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</si>
  <si>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</si>
  <si>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</si>
  <si>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</si>
  <si>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</si>
  <si>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</si>
  <si>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</si>
  <si>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</si>
  <si>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</si>
  <si>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</si>
  <si>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</si>
  <si>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</si>
  <si>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</si>
  <si>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</si>
  <si>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</si>
  <si>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</si>
  <si>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</si>
  <si>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</si>
  <si>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</si>
  <si>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</si>
  <si>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</si>
  <si>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</si>
  <si>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</si>
  <si>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</si>
  <si>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</si>
  <si>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</si>
  <si>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</si>
  <si>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</si>
  <si>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</si>
  <si>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</si>
  <si>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</si>
  <si>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</si>
  <si>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</si>
  <si>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</si>
  <si>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</si>
  <si>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</si>
  <si>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</si>
  <si>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</si>
  <si>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</si>
  <si>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</si>
  <si>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</si>
  <si>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</si>
  <si>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</si>
  <si>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</si>
  <si>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</si>
  <si>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</si>
  <si>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</si>
  <si>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</si>
  <si>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</si>
  <si>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</si>
  <si>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</si>
  <si>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</si>
  <si>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</si>
  <si>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</si>
  <si>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</si>
  <si>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</si>
  <si>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</si>
  <si>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</si>
  <si>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</si>
  <si>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</si>
  <si>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</si>
  <si>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</si>
  <si>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</si>
  <si>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</si>
  <si>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</si>
  <si>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</si>
  <si>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</si>
  <si>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</si>
  <si>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</si>
  <si>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</si>
  <si>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</si>
  <si>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</si>
  <si>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</si>
  <si>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</si>
  <si>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</si>
  <si>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</si>
  <si>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</si>
  <si>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</si>
  <si>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</si>
  <si>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</si>
  <si>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</si>
  <si>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</si>
  <si>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</si>
  <si>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</si>
  <si>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</si>
  <si>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</si>
  <si>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</si>
  <si>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</si>
  <si>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</si>
  <si>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</si>
  <si>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</si>
  <si>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</si>
  <si>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</si>
  <si>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</si>
  <si>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</si>
  <si>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</si>
  <si>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</si>
  <si>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</si>
  <si>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</si>
  <si>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</si>
  <si>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</si>
  <si>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</si>
  <si>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</si>
  <si>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</si>
  <si>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</si>
  <si>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</si>
  <si>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</si>
  <si>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</si>
  <si>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</si>
  <si>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</si>
  <si>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</si>
  <si>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</si>
  <si>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</si>
  <si>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</si>
  <si>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</si>
  <si>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</si>
  <si>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</si>
  <si>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</si>
  <si>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</si>
  <si>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</si>
  <si>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</si>
  <si>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</si>
  <si>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</si>
  <si>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</si>
  <si>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</si>
  <si>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</si>
  <si>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</si>
  <si>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</si>
  <si>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</si>
  <si>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</si>
  <si>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</si>
  <si>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</si>
  <si>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</si>
  <si>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</si>
  <si>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</si>
  <si>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</si>
  <si>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</si>
  <si>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</si>
  <si>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</si>
  <si>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</si>
  <si>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</si>
  <si>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</si>
  <si>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</si>
  <si>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</si>
  <si>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</si>
  <si>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</si>
  <si>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</si>
  <si>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</si>
  <si>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</si>
  <si>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</si>
  <si>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</si>
  <si>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</si>
  <si>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</si>
  <si>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</si>
  <si>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</si>
  <si>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</si>
  <si>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</si>
  <si>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</si>
  <si>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</si>
  <si>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</si>
  <si>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</si>
  <si>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</si>
  <si>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</si>
  <si>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</si>
  <si>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</si>
  <si>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</si>
  <si>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</si>
  <si>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</si>
  <si>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</si>
  <si>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</si>
  <si>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</si>
  <si>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</si>
  <si>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</si>
  <si>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</si>
  <si>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</si>
  <si>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</si>
  <si>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</si>
  <si>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</si>
  <si>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</si>
  <si>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</si>
  <si>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</si>
  <si>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</si>
  <si>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</si>
  <si>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</si>
  <si>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</si>
  <si>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</si>
  <si>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</si>
  <si>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</si>
  <si>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</si>
  <si>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</si>
  <si>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</si>
  <si>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</si>
  <si>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</si>
  <si>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</si>
  <si>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</si>
  <si>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</si>
  <si>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</si>
  <si>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</si>
  <si>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</si>
  <si>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</si>
  <si>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</si>
  <si>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</si>
  <si>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</si>
  <si>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</si>
  <si>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</si>
  <si>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</si>
  <si>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</si>
  <si>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</si>
  <si>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</si>
  <si>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</si>
  <si>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</si>
  <si>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</si>
  <si>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</si>
  <si>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</si>
  <si>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</si>
  <si>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</si>
  <si>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</si>
  <si>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</si>
  <si>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</si>
  <si>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</si>
  <si>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</si>
  <si>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</si>
  <si>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</si>
  <si>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</si>
  <si>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</si>
  <si>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</si>
  <si>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</si>
  <si>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</si>
  <si>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</si>
  <si>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</si>
  <si>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</si>
  <si>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</si>
  <si>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</si>
  <si>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</si>
  <si>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</si>
  <si>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</si>
  <si>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</si>
  <si>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</si>
  <si>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</si>
  <si>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</si>
  <si>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</si>
  <si>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</si>
  <si>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</si>
  <si>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</si>
  <si>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</si>
  <si>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</si>
  <si>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</si>
  <si>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</si>
  <si>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</si>
  <si>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</si>
  <si>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</si>
  <si>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</si>
  <si>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</si>
  <si>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</si>
  <si>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</si>
  <si>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</si>
  <si>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</si>
  <si>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</si>
  <si>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</si>
  <si>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</si>
  <si>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</si>
  <si>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</si>
  <si>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</si>
  <si>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</si>
  <si>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</si>
  <si>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</si>
  <si>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</si>
  <si>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</si>
  <si>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</si>
  <si>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</si>
  <si>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</si>
  <si>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</si>
  <si>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</si>
  <si>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</si>
  <si>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</si>
  <si>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</si>
  <si>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</si>
  <si>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</si>
  <si>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</si>
  <si>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</si>
  <si>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</si>
  <si>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</si>
  <si>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</si>
  <si>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</si>
  <si>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</si>
  <si>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</si>
  <si>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</si>
  <si>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</si>
  <si>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</si>
  <si>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</si>
  <si>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</si>
  <si>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</si>
  <si>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</si>
  <si>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</si>
  <si>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</si>
  <si>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</si>
  <si>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</si>
  <si>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</si>
  <si>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</si>
  <si>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</si>
  <si>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</si>
  <si>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</si>
  <si>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</si>
  <si>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</si>
  <si>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</si>
  <si>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</si>
  <si>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</si>
  <si>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</si>
  <si>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</si>
  <si>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</si>
  <si>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</si>
  <si>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</si>
  <si>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</si>
  <si>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</si>
  <si>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</si>
  <si>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</si>
  <si>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</si>
  <si>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</si>
  <si>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</si>
  <si>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</si>
  <si>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</si>
  <si>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</si>
  <si>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</si>
  <si>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</si>
  <si>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</si>
  <si>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</si>
  <si>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</si>
  <si>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</si>
  <si>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</si>
  <si>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</si>
  <si>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</si>
  <si>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</si>
  <si>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</si>
  <si>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</si>
  <si>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</si>
  <si>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</si>
  <si>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</si>
  <si>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</si>
  <si>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</si>
  <si>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</si>
  <si>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</si>
  <si>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</si>
  <si>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</si>
  <si>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</si>
  <si>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</si>
  <si>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</si>
  <si>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</si>
  <si>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</si>
  <si>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</si>
  <si>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</si>
  <si>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</si>
  <si>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</si>
  <si>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</si>
  <si>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</si>
  <si>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</si>
  <si>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</si>
  <si>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</si>
  <si>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</si>
  <si>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</si>
  <si>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</si>
  <si>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</si>
  <si>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</si>
  <si>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</si>
  <si>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</si>
  <si>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</si>
  <si>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</si>
  <si>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</si>
  <si>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</si>
  <si>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</si>
  <si>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</si>
  <si>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</si>
  <si>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</si>
  <si>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</si>
  <si>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</si>
  <si>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</si>
  <si>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</si>
  <si>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</si>
  <si>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</si>
  <si>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</si>
  <si>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</si>
  <si>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</si>
  <si>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</si>
  <si>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</si>
  <si>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</si>
  <si>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</si>
  <si>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</si>
  <si>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</si>
  <si>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</si>
  <si>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</si>
  <si>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</si>
  <si>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</si>
  <si>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</si>
  <si>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</si>
  <si>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</si>
  <si>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</si>
  <si>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</si>
  <si>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</si>
  <si>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</si>
  <si>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</si>
  <si>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</si>
  <si>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</si>
  <si>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</si>
  <si>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</si>
  <si>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</si>
  <si>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</si>
  <si>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</si>
  <si>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</si>
  <si>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</si>
  <si>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</si>
  <si>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</si>
  <si>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</si>
  <si>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</si>
  <si>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</si>
  <si>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</si>
  <si>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</si>
  <si>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</si>
  <si>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</si>
  <si>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</si>
  <si>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</si>
  <si>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</si>
  <si>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</si>
  <si>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</si>
  <si>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</si>
  <si>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</si>
  <si>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</si>
  <si>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</si>
  <si>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</si>
  <si>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</si>
  <si>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</si>
  <si>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</si>
  <si>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</si>
  <si>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</si>
  <si>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</si>
  <si>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</si>
  <si>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</si>
  <si>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</si>
  <si>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</si>
  <si>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</si>
  <si>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</si>
  <si>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</si>
  <si>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</si>
  <si>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</si>
  <si>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</si>
  <si>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</si>
  <si>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</si>
  <si>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</si>
  <si>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</si>
  <si>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</si>
  <si>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</si>
  <si>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</si>
  <si>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</si>
  <si>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</si>
  <si>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</si>
  <si>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</si>
  <si>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</si>
  <si>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</si>
  <si>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</si>
  <si>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</si>
  <si>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</si>
  <si>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</si>
  <si>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</si>
  <si>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</si>
  <si>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</si>
  <si>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</si>
  <si>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</si>
  <si>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</si>
  <si>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</si>
  <si>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</si>
  <si>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</si>
  <si>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</si>
  <si>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</si>
  <si>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</si>
  <si>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</si>
  <si>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</si>
  <si>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</si>
  <si>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</si>
  <si>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</si>
  <si>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</si>
  <si>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</si>
  <si>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</si>
  <si>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</si>
  <si>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</si>
  <si>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</si>
  <si>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</si>
  <si>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</si>
  <si>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</si>
  <si>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</si>
  <si>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</si>
  <si>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</si>
  <si>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</si>
  <si>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</si>
  <si>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</si>
  <si>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</si>
  <si>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</si>
  <si>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</si>
  <si>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</si>
  <si>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</si>
  <si>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</si>
  <si>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</si>
  <si>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</si>
  <si>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</si>
  <si>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</si>
  <si>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</si>
  <si>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</si>
  <si>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</si>
  <si>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</si>
  <si>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</si>
  <si>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</si>
  <si>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</si>
  <si>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</si>
  <si>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</si>
  <si>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</si>
  <si>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</si>
  <si>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</si>
  <si>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</si>
  <si>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</si>
  <si>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</si>
  <si>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</si>
  <si>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</si>
  <si>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</si>
  <si>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</si>
  <si>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</si>
  <si>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</si>
  <si>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</si>
  <si>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</si>
  <si>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</si>
  <si>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</si>
  <si>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</si>
  <si>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</si>
  <si>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</si>
  <si>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</si>
  <si>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</si>
  <si>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</si>
  <si>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</si>
  <si>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</si>
  <si>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</si>
  <si>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</si>
  <si>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</si>
  <si>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</si>
  <si>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</si>
  <si>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</si>
  <si>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</si>
  <si>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</si>
  <si>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</si>
  <si>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</si>
  <si>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</si>
  <si>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</si>
  <si>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</si>
  <si>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</si>
  <si>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</si>
  <si>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</si>
  <si>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</si>
  <si>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</si>
  <si>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</si>
  <si>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</si>
  <si>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</si>
  <si>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</si>
  <si>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</si>
  <si>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</si>
  <si>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</si>
  <si>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</si>
  <si>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</si>
  <si>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</si>
  <si>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</si>
  <si>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</si>
  <si>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</si>
  <si>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</si>
  <si>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</si>
  <si>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</si>
  <si>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</si>
  <si>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</si>
  <si>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</si>
  <si>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</si>
  <si>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</si>
  <si>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</si>
  <si>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</si>
  <si>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</si>
  <si>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</si>
  <si>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</si>
  <si>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</si>
  <si>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</si>
  <si>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</si>
  <si>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</si>
  <si>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</si>
  <si>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</si>
  <si>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</si>
  <si>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</si>
  <si>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</si>
  <si>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</si>
  <si>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</si>
  <si>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</si>
  <si>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</si>
  <si>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</si>
  <si>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</si>
  <si>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</si>
  <si>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</si>
  <si>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</si>
  <si>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</si>
  <si>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</si>
  <si>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</si>
  <si>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</si>
  <si>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</si>
  <si>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</si>
  <si>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</si>
  <si>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</si>
  <si>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</si>
  <si>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</si>
  <si>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</si>
  <si>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</si>
  <si>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</si>
  <si>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</si>
  <si>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</si>
  <si>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</si>
  <si>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</si>
  <si>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</si>
  <si>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</si>
  <si>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</si>
  <si>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</si>
  <si>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</si>
  <si>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</si>
  <si>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</si>
  <si>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</si>
  <si>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</si>
  <si>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</si>
  <si>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</si>
  <si>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</si>
  <si>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</si>
  <si>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</si>
  <si>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</si>
  <si>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</si>
  <si>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</si>
  <si>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</si>
  <si>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</si>
  <si>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</si>
  <si>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</si>
  <si>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</si>
  <si>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</si>
  <si>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</si>
  <si>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</si>
  <si>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</si>
  <si>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</si>
  <si>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</si>
  <si>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</si>
  <si>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</si>
  <si>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</si>
  <si>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</si>
  <si>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</si>
  <si>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</si>
  <si>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</si>
  <si>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</si>
  <si>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</si>
  <si>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</si>
  <si>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</si>
  <si>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</si>
  <si>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</si>
  <si>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</si>
  <si>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</si>
  <si>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</si>
  <si>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</si>
  <si>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</si>
  <si>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</si>
  <si>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</si>
  <si>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</si>
  <si>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</si>
  <si>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</si>
  <si>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</si>
  <si>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</si>
  <si>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</si>
  <si>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</si>
  <si>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</si>
  <si>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</si>
  <si>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</si>
  <si>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</si>
  <si>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</si>
  <si>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</si>
  <si>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</si>
  <si>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</si>
  <si>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</si>
  <si>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</si>
  <si>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</si>
  <si>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</si>
  <si>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</si>
  <si>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</si>
  <si>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</si>
  <si>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</si>
  <si>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</si>
  <si>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</si>
  <si>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</si>
  <si>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</si>
  <si>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</si>
  <si>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</si>
  <si>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</si>
  <si>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</si>
  <si>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</si>
  <si>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</si>
  <si>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</si>
  <si>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</si>
  <si>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</si>
  <si>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</si>
  <si>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</si>
  <si>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</si>
  <si>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</si>
  <si>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</si>
  <si>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</si>
  <si>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</si>
  <si>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</si>
  <si>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</si>
  <si>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</si>
  <si>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</si>
  <si>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</si>
  <si>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</si>
  <si>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</si>
  <si>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</si>
  <si>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</si>
  <si>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</si>
  <si>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</si>
  <si>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</si>
  <si>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</si>
  <si>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</si>
  <si>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</si>
  <si>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</si>
  <si>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</si>
  <si>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</si>
  <si>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</si>
  <si>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</si>
  <si>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</si>
  <si>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</si>
  <si>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</si>
  <si>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</si>
  <si>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</si>
  <si>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</si>
  <si>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</si>
  <si>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</si>
  <si>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</si>
  <si>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</si>
  <si>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</si>
  <si>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</si>
  <si>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</si>
  <si>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</si>
  <si>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</si>
  <si>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</si>
  <si>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</si>
  <si>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</si>
  <si>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</si>
  <si>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</si>
  <si>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</si>
  <si>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</si>
  <si>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</si>
  <si>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</si>
  <si>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</si>
  <si>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</si>
  <si>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</si>
  <si>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</si>
  <si>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</si>
  <si>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</si>
  <si>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</si>
  <si>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</si>
  <si>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</si>
  <si>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</si>
  <si>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</si>
  <si>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</si>
  <si>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</si>
  <si>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</si>
  <si>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</si>
  <si>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</si>
  <si>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</si>
  <si>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</si>
  <si>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</si>
  <si>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</si>
  <si>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</si>
  <si>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</si>
  <si>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</si>
  <si>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</si>
  <si>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</si>
  <si>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</si>
  <si>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</si>
  <si>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</si>
  <si>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</si>
  <si>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</si>
  <si>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</si>
  <si>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</si>
  <si>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</si>
  <si>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</si>
  <si>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</si>
  <si>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</si>
  <si>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</si>
  <si>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</si>
  <si>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</si>
  <si>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</si>
  <si>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</si>
  <si>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</si>
  <si>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</si>
  <si>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</si>
  <si>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</si>
  <si>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</si>
  <si>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</si>
  <si>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</si>
  <si>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</si>
  <si>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</si>
  <si>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</si>
  <si>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</si>
  <si>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</si>
  <si>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</si>
  <si>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</si>
  <si>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</si>
  <si>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</si>
  <si>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</si>
  <si>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</si>
  <si>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</si>
  <si>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</si>
  <si>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</si>
  <si>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</si>
  <si>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</si>
  <si>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</si>
  <si>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</si>
  <si>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</si>
  <si>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</si>
  <si>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</si>
  <si>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</si>
  <si>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</si>
  <si>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</si>
  <si>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</si>
  <si>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</si>
  <si>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</si>
  <si>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</si>
  <si>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</si>
  <si>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</si>
  <si>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</si>
  <si>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</si>
  <si>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</si>
  <si>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</si>
  <si>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</si>
  <si>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</si>
  <si>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</si>
  <si>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</si>
  <si>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</si>
  <si>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</si>
  <si>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</si>
  <si>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</si>
  <si>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</si>
  <si>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</si>
  <si>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</si>
  <si>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</si>
  <si>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</si>
  <si>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</si>
  <si>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</si>
  <si>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</si>
  <si>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</si>
  <si>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</si>
  <si>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</si>
  <si>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</si>
  <si>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</si>
  <si>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</si>
  <si>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</si>
  <si>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</si>
  <si>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</si>
  <si>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</si>
  <si>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</si>
  <si>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</si>
  <si>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</si>
  <si>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</si>
  <si>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</si>
  <si>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</si>
  <si>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</si>
  <si>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</si>
  <si>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</si>
  <si>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</si>
  <si>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</si>
  <si>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</si>
  <si>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</si>
  <si>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</si>
  <si>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</si>
  <si>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</si>
  <si>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</si>
  <si>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</si>
  <si>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</si>
  <si>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</si>
  <si>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</si>
  <si>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</si>
  <si>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</si>
  <si>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</si>
  <si>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</si>
  <si>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</si>
  <si>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</si>
  <si>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</si>
  <si>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</si>
  <si>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</si>
  <si>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</si>
  <si>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</si>
  <si>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</si>
  <si>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</si>
  <si>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</si>
  <si>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</si>
  <si>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</si>
  <si>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</si>
  <si>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</si>
  <si>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</si>
  <si>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</si>
  <si>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</si>
  <si>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</si>
  <si>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</si>
  <si>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</si>
  <si>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</si>
  <si>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</si>
  <si>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</si>
  <si>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</si>
  <si>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</si>
  <si>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</si>
  <si>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</si>
  <si>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</si>
  <si>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</si>
  <si>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</si>
  <si>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</si>
  <si>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</si>
  <si>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</si>
  <si>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</si>
  <si>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</si>
  <si>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</si>
  <si>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</si>
  <si>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</si>
  <si>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</si>
  <si>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</si>
  <si>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</si>
  <si>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</si>
  <si>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</si>
  <si>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</si>
  <si>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</si>
  <si>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</si>
  <si>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</si>
  <si>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</si>
  <si>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</si>
  <si>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</si>
  <si>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</si>
  <si>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</si>
  <si>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</si>
  <si>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</si>
  <si>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</si>
  <si>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</si>
  <si>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</si>
  <si>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</si>
  <si>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</si>
  <si>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</si>
  <si>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</si>
  <si>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</si>
  <si>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</si>
  <si>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</si>
  <si>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</si>
  <si>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</si>
  <si>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</si>
  <si>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</si>
  <si>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</si>
  <si>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</si>
  <si>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</si>
  <si>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</si>
  <si>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</si>
  <si>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</si>
  <si>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</si>
  <si>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</si>
  <si>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</si>
  <si>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</si>
  <si>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</si>
  <si>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</si>
  <si>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</si>
  <si>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</si>
  <si>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</si>
  <si>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</si>
  <si>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</si>
  <si>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</si>
  <si>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</si>
  <si>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</si>
  <si>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</si>
  <si>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</si>
  <si>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</si>
  <si>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</si>
  <si>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</si>
  <si>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</si>
  <si>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</si>
  <si>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</si>
  <si>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</si>
  <si>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</si>
  <si>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</si>
  <si>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</si>
  <si>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</si>
  <si>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</si>
  <si>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</si>
  <si>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</si>
  <si>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</si>
  <si>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</si>
  <si>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</si>
  <si>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</si>
  <si>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</si>
  <si>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</si>
  <si>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</si>
  <si>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</si>
  <si>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</si>
  <si>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</si>
  <si>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</si>
  <si>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</si>
  <si>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</si>
  <si>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</si>
  <si>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</si>
  <si>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</si>
  <si>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</si>
  <si>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</si>
  <si>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</si>
  <si>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</si>
  <si>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</si>
  <si>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</si>
  <si>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</si>
  <si>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</si>
  <si>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</si>
  <si>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</si>
  <si>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</si>
  <si>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</si>
  <si>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</si>
  <si>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</si>
  <si>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</si>
  <si>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</si>
  <si>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</si>
  <si>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</si>
  <si>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</si>
  <si>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</si>
  <si>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</si>
  <si>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</si>
  <si>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</si>
  <si>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</si>
  <si>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</si>
  <si>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</si>
  <si>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</si>
  <si>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</si>
  <si>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</si>
  <si>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</si>
  <si>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</si>
  <si>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</si>
  <si>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</si>
  <si>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</si>
  <si>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</si>
  <si>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</si>
  <si>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</si>
  <si>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</si>
  <si>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</si>
  <si>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</si>
  <si>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</si>
  <si>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</si>
  <si>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</si>
  <si>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</si>
  <si>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</si>
  <si>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</si>
  <si>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</si>
  <si>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</si>
  <si>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</si>
  <si>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</si>
  <si>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</si>
  <si>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</si>
  <si>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</si>
  <si>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</si>
  <si>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</si>
  <si>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</si>
  <si>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</si>
  <si>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</si>
  <si>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</si>
  <si>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</si>
  <si>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</si>
  <si>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</si>
  <si>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</si>
  <si>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</si>
  <si>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</si>
  <si>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</si>
  <si>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</si>
  <si>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</si>
  <si>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</si>
  <si>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</si>
  <si>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</si>
  <si>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</si>
  <si>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</si>
  <si>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</si>
  <si>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</si>
  <si>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</si>
  <si>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</si>
  <si>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</si>
  <si>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</si>
  <si>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</si>
  <si>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</si>
  <si>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</si>
  <si>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</si>
  <si>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</si>
  <si>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</si>
  <si>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</si>
  <si>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</si>
  <si>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</si>
  <si>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</si>
  <si>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</si>
  <si>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</si>
  <si>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</si>
  <si>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</si>
  <si>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</si>
  <si>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</si>
  <si>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</si>
  <si>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</si>
  <si>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</si>
  <si>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</si>
  <si>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</si>
  <si>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</si>
  <si>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</si>
  <si>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</si>
  <si>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</si>
  <si>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</si>
  <si>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</si>
  <si>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</si>
  <si>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</si>
  <si>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</si>
  <si>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</si>
  <si>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</si>
  <si>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</si>
  <si>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</si>
  <si>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</si>
  <si>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</si>
  <si>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</si>
  <si>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</si>
  <si>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</si>
  <si>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</si>
  <si>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</si>
  <si>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</si>
  <si>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</si>
  <si>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</si>
  <si>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</si>
  <si>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</si>
  <si>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</si>
  <si>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</si>
  <si>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</si>
  <si>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</si>
  <si>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</si>
  <si>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</si>
  <si>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</si>
  <si>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</si>
  <si>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</si>
  <si>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</si>
  <si>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</si>
  <si>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</si>
  <si>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</si>
  <si>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</si>
  <si>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</si>
  <si>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</si>
  <si>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</si>
  <si>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</si>
  <si>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</si>
  <si>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</si>
  <si>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</si>
  <si>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</si>
  <si>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</si>
  <si>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</si>
  <si>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</si>
  <si>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</si>
  <si>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</si>
  <si>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</si>
  <si>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</si>
  <si>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</si>
  <si>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</si>
  <si>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</si>
  <si>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</si>
  <si>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</si>
  <si>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</si>
  <si>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</si>
  <si>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</si>
  <si>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</si>
  <si>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</si>
  <si>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</si>
  <si>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</si>
  <si>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</si>
  <si>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</si>
  <si>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</si>
  <si>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</si>
  <si>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</si>
  <si>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</si>
  <si>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</si>
  <si>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</si>
  <si>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</si>
  <si>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</si>
  <si>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</si>
  <si>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</si>
  <si>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</si>
  <si>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</si>
  <si>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</si>
  <si>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</si>
  <si>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</si>
  <si>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</si>
  <si>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</si>
  <si>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</si>
  <si>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</si>
  <si>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</si>
  <si>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</si>
  <si>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</si>
  <si>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</si>
  <si>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</si>
  <si>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</si>
  <si>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</si>
  <si>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</si>
  <si>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</si>
  <si>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</si>
  <si>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</si>
  <si>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</si>
  <si>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</si>
  <si>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</si>
  <si>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</si>
  <si>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</si>
  <si>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</si>
  <si>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</si>
  <si>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</si>
  <si>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</si>
  <si>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</si>
  <si>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</si>
  <si>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</si>
  <si>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</si>
  <si>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</si>
  <si>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</si>
  <si>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</si>
  <si>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</si>
  <si>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</si>
  <si>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</si>
  <si>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</si>
  <si>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</si>
  <si>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</si>
  <si>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</si>
  <si>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</si>
  <si>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</si>
  <si>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</si>
  <si>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</si>
  <si>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</si>
  <si>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</si>
  <si>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</si>
  <si>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</si>
  <si>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</si>
  <si>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</si>
  <si>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</si>
  <si>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</si>
  <si>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</si>
  <si>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</si>
  <si>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</si>
  <si>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</si>
  <si>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</si>
  <si>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</si>
  <si>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</si>
  <si>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</si>
  <si>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</si>
  <si>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</si>
  <si>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</si>
  <si>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</si>
  <si>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</si>
  <si>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</si>
  <si>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</si>
  <si>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</si>
  <si>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</si>
  <si>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</si>
  <si>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</si>
  <si>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</si>
  <si>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</si>
  <si>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</si>
  <si>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</si>
  <si>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</si>
  <si>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</si>
  <si>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</si>
  <si>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</si>
  <si>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</si>
  <si>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</si>
  <si>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</si>
  <si>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</si>
  <si>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</si>
  <si>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</si>
  <si>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</si>
  <si>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</si>
  <si>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</si>
  <si>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</si>
  <si>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</si>
  <si>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</si>
  <si>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</si>
  <si>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</si>
  <si>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</si>
  <si>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</si>
  <si>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</si>
  <si>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</si>
  <si>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</si>
  <si>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</si>
  <si>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</si>
  <si>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</si>
  <si>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</si>
  <si>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</si>
  <si>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</si>
  <si>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</si>
  <si>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</si>
  <si>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</si>
  <si>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</si>
  <si>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</si>
  <si>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</si>
  <si>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</si>
  <si>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</si>
  <si>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</si>
  <si>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</si>
  <si>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</si>
  <si>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</si>
  <si>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</si>
  <si>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</si>
  <si>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</si>
  <si>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</si>
  <si>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</si>
  <si>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</si>
  <si>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</si>
  <si>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</si>
  <si>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</si>
  <si>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</si>
  <si>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</si>
  <si>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</si>
  <si>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</si>
  <si>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</si>
  <si>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</si>
  <si>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</si>
  <si>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</si>
  <si>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</si>
  <si>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</si>
  <si>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</si>
  <si>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</si>
  <si>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</si>
  <si>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</si>
  <si>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</si>
  <si>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</si>
  <si>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</si>
  <si>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</si>
  <si>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</si>
  <si>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</si>
  <si>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</si>
  <si>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</si>
  <si>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</si>
  <si>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</si>
  <si>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</si>
  <si>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</si>
  <si>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</si>
  <si>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</si>
  <si>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</si>
  <si>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</si>
  <si>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</si>
  <si>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</si>
  <si>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</si>
  <si>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</si>
  <si>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</si>
  <si>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</si>
  <si>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</si>
  <si>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</si>
  <si>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</si>
  <si>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</si>
  <si>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</si>
  <si>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</si>
  <si>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</si>
  <si>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</si>
  <si>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</si>
  <si>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</si>
  <si>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</si>
  <si>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</si>
  <si>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</si>
  <si>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</si>
  <si>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</si>
  <si>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</si>
  <si>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</si>
  <si>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</si>
  <si>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</si>
  <si>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</si>
  <si>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</si>
  <si>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</si>
  <si>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</si>
  <si>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</si>
  <si>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</si>
  <si>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</si>
  <si>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</si>
  <si>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</si>
  <si>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</si>
  <si>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</si>
  <si>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</si>
  <si>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</si>
  <si>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</si>
  <si>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</si>
  <si>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</si>
  <si>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</si>
  <si>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</si>
  <si>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</si>
  <si>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</si>
  <si>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</si>
  <si>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</si>
  <si>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</si>
  <si>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</si>
  <si>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</si>
  <si>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</si>
  <si>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</si>
  <si>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</si>
  <si>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</si>
  <si>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</si>
  <si>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</si>
  <si>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</si>
  <si>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</si>
  <si>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</si>
  <si>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</si>
  <si>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</si>
  <si>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</si>
  <si>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</si>
  <si>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</si>
  <si>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</si>
  <si>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</si>
  <si>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</si>
  <si>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</si>
  <si>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</si>
  <si>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</si>
  <si>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</si>
  <si>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</si>
  <si>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</si>
  <si>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</si>
  <si>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</si>
  <si>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</si>
  <si>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</si>
  <si>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</si>
  <si>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</si>
  <si>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</si>
  <si>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</si>
  <si>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</si>
  <si>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</si>
  <si>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</si>
  <si>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</si>
  <si>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</si>
  <si>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</si>
  <si>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</si>
  <si>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</si>
  <si>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</si>
  <si>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</si>
  <si>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</si>
  <si>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</si>
  <si>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</si>
  <si>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</si>
  <si>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</si>
  <si>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</si>
  <si>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</si>
  <si>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</si>
  <si>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</si>
  <si>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</si>
  <si>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</si>
  <si>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</si>
  <si>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</si>
  <si>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</si>
  <si>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</si>
  <si>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</si>
  <si>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</si>
  <si>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</si>
  <si>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</si>
  <si>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</si>
  <si>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</si>
  <si>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</si>
  <si>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</si>
  <si>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</si>
  <si>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</si>
  <si>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</si>
  <si>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</si>
  <si>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</si>
  <si>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</si>
  <si>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</si>
  <si>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</si>
  <si>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</si>
  <si>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</si>
  <si>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</si>
  <si>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</si>
  <si>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</si>
  <si>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</si>
  <si>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</si>
  <si>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</si>
  <si>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</si>
  <si>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</si>
  <si>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</si>
  <si>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</si>
  <si>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</si>
  <si>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</si>
  <si>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</si>
  <si>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</si>
  <si>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</si>
  <si>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</si>
  <si>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</si>
  <si>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</si>
  <si>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</si>
  <si>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</si>
  <si>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</si>
  <si>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</si>
  <si>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</si>
  <si>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</si>
  <si>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</si>
  <si>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</si>
  <si>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</si>
  <si>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</si>
  <si>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</si>
  <si>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</si>
  <si>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</si>
  <si>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</si>
  <si>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</si>
  <si>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</si>
  <si>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</si>
  <si>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</si>
  <si>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</si>
  <si>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</si>
  <si>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</si>
  <si>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</si>
  <si>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</si>
  <si>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</si>
  <si>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</si>
  <si>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</si>
  <si>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</si>
  <si>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</si>
  <si>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</si>
  <si>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</si>
  <si>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</si>
  <si>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</si>
  <si>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</si>
  <si>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</si>
  <si>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</si>
  <si>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</si>
  <si>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</si>
  <si>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</si>
  <si>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</si>
  <si>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</si>
  <si>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</si>
  <si>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</si>
  <si>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</si>
  <si>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</si>
  <si>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</si>
  <si>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</si>
  <si>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</si>
  <si>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</si>
  <si>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</si>
  <si>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</si>
  <si>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</si>
  <si>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</si>
  <si>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</si>
  <si>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</si>
  <si>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</si>
  <si>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</si>
  <si>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</si>
  <si>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</si>
  <si>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</si>
  <si>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</si>
  <si>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</si>
  <si>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</si>
  <si>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</si>
  <si>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</si>
  <si>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</si>
  <si>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</si>
  <si>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</si>
  <si>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</si>
  <si>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</si>
  <si>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</si>
  <si>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</si>
  <si>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</si>
  <si>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</si>
  <si>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</si>
  <si>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</si>
  <si>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</si>
  <si>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</si>
  <si>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</si>
  <si>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</si>
  <si>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</si>
  <si>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</si>
  <si>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</si>
  <si>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</si>
  <si>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</si>
  <si>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</si>
  <si>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</si>
  <si>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</si>
  <si>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</si>
  <si>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</si>
  <si>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</si>
  <si>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</si>
  <si>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</si>
  <si>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</si>
  <si>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</si>
  <si>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</si>
  <si>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</si>
  <si>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</si>
  <si>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</si>
  <si>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</si>
  <si>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</si>
  <si>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</si>
  <si>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</si>
  <si>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</si>
  <si>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</si>
  <si>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</si>
  <si>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</si>
  <si>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</si>
  <si>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</si>
  <si>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</si>
  <si>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</si>
  <si>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</si>
  <si>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</si>
  <si>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</si>
  <si>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</si>
  <si>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</si>
  <si>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</si>
  <si>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</si>
  <si>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</si>
  <si>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</si>
  <si>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</si>
  <si>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</si>
  <si>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</si>
  <si>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</si>
  <si>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</si>
  <si>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</si>
  <si>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</si>
  <si>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</si>
  <si>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</si>
  <si>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</si>
  <si>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</si>
  <si>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</si>
  <si>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</si>
  <si>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</si>
  <si>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</si>
  <si>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</si>
  <si>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</si>
  <si>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</si>
  <si>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</si>
  <si>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</si>
  <si>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</si>
  <si>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</si>
  <si>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</si>
  <si>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</si>
  <si>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</si>
  <si>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</si>
  <si>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</si>
  <si>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</si>
  <si>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</si>
  <si>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</si>
  <si>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</si>
  <si>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</si>
  <si>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</si>
  <si>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</si>
  <si>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</si>
  <si>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</si>
  <si>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</si>
  <si>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</si>
  <si>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</si>
  <si>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</si>
  <si>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</si>
  <si>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</si>
  <si>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</si>
  <si>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</si>
  <si>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</si>
  <si>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</si>
  <si>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</si>
  <si>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</si>
  <si>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</si>
  <si>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</si>
  <si>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</si>
  <si>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</si>
  <si>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</si>
  <si>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</si>
  <si>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</si>
  <si>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</si>
  <si>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</si>
  <si>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</si>
  <si>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</si>
  <si>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</si>
  <si>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</si>
  <si>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</si>
  <si>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</si>
  <si>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</si>
  <si>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</si>
  <si>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</si>
  <si>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</si>
  <si>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</si>
  <si>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</si>
  <si>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</si>
  <si>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</si>
  <si>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</si>
  <si>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</si>
  <si>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</si>
  <si>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</si>
  <si>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</si>
  <si>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</si>
  <si>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</si>
  <si>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</si>
  <si>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</si>
  <si>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</si>
  <si>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</si>
  <si>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</si>
  <si>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</si>
  <si>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</si>
  <si>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</si>
  <si>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</si>
  <si>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</si>
  <si>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</si>
  <si>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</si>
  <si>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</si>
  <si>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</si>
  <si>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</si>
  <si>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</si>
  <si>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</si>
  <si>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</si>
  <si>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</si>
  <si>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</si>
  <si>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</si>
  <si>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</si>
  <si>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</si>
  <si>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</si>
  <si>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</si>
  <si>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</si>
  <si>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</si>
  <si>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</si>
  <si>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</si>
  <si>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</si>
  <si>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</si>
  <si>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</si>
  <si>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</si>
  <si>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</si>
  <si>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</si>
  <si>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</si>
  <si>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</si>
  <si>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</si>
  <si>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</si>
  <si>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</si>
  <si>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</si>
  <si>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</si>
  <si>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</si>
  <si>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</si>
  <si>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</si>
  <si>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</si>
  <si>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</si>
  <si>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</si>
  <si>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</si>
  <si>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</si>
  <si>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</si>
  <si>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</si>
  <si>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</si>
  <si>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</si>
  <si>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</si>
  <si>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</si>
  <si>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</si>
  <si>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</si>
  <si>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</si>
  <si>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</si>
  <si>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</si>
  <si>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</si>
  <si>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</si>
  <si>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</si>
  <si>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</si>
  <si>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</si>
  <si>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</si>
  <si>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</si>
  <si>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</si>
  <si>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</si>
  <si>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</si>
  <si>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</si>
  <si>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</si>
  <si>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</si>
  <si>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</si>
  <si>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</si>
  <si>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</si>
  <si>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</si>
  <si>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</si>
  <si>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</si>
  <si>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</si>
  <si>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</si>
  <si>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</si>
  <si>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</si>
  <si>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</si>
  <si>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</si>
  <si>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</si>
  <si>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</si>
  <si>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</si>
  <si>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</si>
  <si>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</si>
  <si>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</si>
  <si>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</si>
  <si>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</si>
  <si>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</si>
  <si>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</si>
  <si>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</si>
  <si>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</si>
  <si>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</si>
  <si>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</si>
  <si>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</si>
  <si>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</si>
  <si>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</si>
  <si>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</si>
  <si>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</si>
  <si>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</si>
  <si>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</si>
  <si>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</si>
  <si>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</si>
  <si>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</si>
  <si>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</si>
  <si>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</si>
  <si>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</si>
  <si>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</si>
  <si>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</si>
  <si>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</si>
  <si>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</si>
  <si>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</si>
  <si>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</si>
  <si>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</si>
  <si>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</si>
  <si>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</si>
  <si>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</si>
  <si>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</si>
  <si>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</si>
  <si>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</si>
  <si>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</si>
  <si>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</si>
  <si>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</si>
  <si>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</si>
  <si>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</si>
  <si>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</si>
  <si>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</si>
  <si>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</si>
  <si>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</si>
  <si>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</si>
  <si>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</si>
  <si>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</si>
  <si>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</si>
  <si>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</si>
  <si>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</si>
  <si>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</si>
  <si>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</si>
  <si>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</si>
  <si>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</si>
  <si>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</si>
  <si>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</si>
  <si>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</si>
  <si>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</si>
  <si>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</si>
  <si>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</si>
  <si>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</si>
  <si>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</si>
  <si>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</si>
  <si>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</si>
  <si>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</si>
  <si>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</si>
  <si>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</si>
  <si>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</si>
  <si>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</si>
  <si>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</si>
  <si>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</si>
  <si>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</si>
  <si>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</si>
  <si>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</si>
  <si>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</si>
  <si>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</si>
  <si>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</si>
  <si>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</si>
  <si>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</si>
  <si>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</si>
  <si>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</si>
  <si>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</si>
  <si>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</si>
  <si>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</si>
  <si>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</si>
  <si>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</si>
  <si>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</si>
  <si>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</si>
  <si>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</si>
  <si>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</si>
  <si>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</si>
  <si>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</si>
  <si>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</si>
  <si>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</si>
  <si>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</si>
  <si>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</si>
  <si>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</si>
  <si>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</si>
  <si>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</si>
  <si>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</si>
  <si>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</si>
  <si>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</si>
  <si>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</si>
  <si>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</si>
  <si>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</si>
  <si>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</si>
  <si>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</si>
  <si>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</si>
  <si>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</si>
  <si>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</si>
  <si>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</si>
  <si>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</si>
  <si>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</si>
  <si>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</si>
  <si>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</si>
  <si>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</si>
  <si>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</si>
  <si>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</si>
  <si>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</si>
  <si>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</si>
  <si>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</si>
  <si>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</si>
  <si>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</si>
  <si>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</si>
  <si>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</si>
  <si>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</si>
  <si>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</si>
  <si>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</si>
  <si>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</si>
  <si>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</si>
  <si>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</si>
  <si>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</si>
  <si>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</si>
  <si>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</si>
  <si>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</si>
  <si>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</si>
  <si>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</si>
  <si>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</si>
  <si>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</si>
  <si>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</si>
  <si>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</si>
  <si>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</si>
  <si>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</si>
  <si>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</si>
  <si>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</si>
  <si>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</si>
  <si>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</si>
  <si>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</si>
  <si>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</si>
  <si>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</si>
  <si>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</si>
  <si>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</si>
  <si>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</si>
  <si>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</si>
  <si>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</si>
  <si>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</si>
  <si>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</si>
  <si>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</si>
  <si>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</si>
  <si>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</si>
  <si>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</si>
  <si>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</si>
  <si>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</si>
  <si>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</si>
  <si>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</si>
  <si>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</si>
  <si>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</si>
  <si>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</si>
  <si>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</si>
  <si>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</si>
  <si>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</si>
  <si>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</si>
  <si>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</si>
  <si>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</si>
  <si>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</si>
  <si>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</si>
  <si>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</si>
  <si>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</si>
  <si>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</si>
  <si>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</si>
  <si>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</si>
  <si>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</si>
  <si>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</si>
  <si>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</si>
  <si>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</si>
  <si>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</si>
  <si>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</si>
  <si>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</si>
  <si>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</si>
  <si>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</si>
  <si>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</si>
  <si>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</si>
  <si>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</si>
  <si>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</si>
  <si>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</si>
  <si>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</si>
  <si>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</si>
  <si>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</si>
  <si>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</si>
  <si>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</si>
  <si>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</si>
  <si>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</si>
  <si>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</si>
  <si>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</si>
  <si>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</si>
  <si>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</si>
  <si>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</si>
  <si>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</si>
  <si>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</si>
  <si>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</si>
  <si>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</si>
  <si>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</si>
  <si>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</si>
  <si>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</si>
  <si>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</si>
  <si>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</si>
  <si>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</si>
  <si>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</si>
  <si>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</si>
  <si>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</si>
  <si>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</si>
  <si>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</si>
  <si>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</si>
  <si>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</si>
  <si>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</si>
  <si>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</si>
  <si>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</si>
  <si>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</si>
  <si>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</si>
  <si>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</si>
  <si>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</si>
  <si>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</si>
  <si>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</si>
  <si>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</si>
  <si>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</si>
  <si>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</si>
  <si>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</si>
  <si>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</si>
  <si>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</si>
  <si>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</si>
  <si>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</si>
  <si>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</si>
  <si>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</si>
  <si>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</si>
  <si>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</si>
  <si>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</si>
  <si>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</si>
  <si>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</si>
  <si>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</si>
  <si>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</si>
  <si>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</si>
  <si>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</si>
  <si>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</si>
  <si>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</si>
  <si>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</si>
  <si>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</si>
  <si>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</si>
  <si>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</si>
  <si>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</si>
  <si>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</si>
  <si>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</si>
  <si>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</si>
  <si>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</si>
  <si>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</si>
  <si>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</si>
  <si>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</si>
  <si>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</si>
  <si>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</si>
  <si>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</si>
  <si>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</si>
  <si>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</si>
  <si>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</si>
  <si>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</si>
  <si>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</si>
  <si>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</si>
  <si>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</si>
  <si>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</si>
  <si>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</si>
  <si>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</si>
  <si>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</si>
  <si>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</si>
  <si>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</si>
  <si>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</si>
  <si>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</si>
  <si>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</si>
  <si>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</si>
  <si>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</si>
  <si>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</si>
  <si>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</si>
  <si>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</si>
  <si>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</si>
  <si>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</si>
  <si>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</si>
  <si>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</si>
  <si>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</si>
  <si>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</si>
  <si>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</si>
  <si>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</si>
  <si>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</si>
  <si>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</si>
  <si>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</si>
  <si>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</si>
  <si>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</si>
  <si>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</si>
  <si>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</si>
  <si>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</si>
  <si>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</si>
  <si>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</si>
  <si>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</si>
  <si>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</si>
  <si>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</si>
  <si>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</si>
  <si>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</si>
  <si>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</si>
  <si>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</si>
  <si>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</si>
  <si>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</si>
  <si>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</si>
  <si>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</si>
  <si>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</si>
  <si>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</si>
  <si>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</si>
  <si>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</si>
  <si>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</si>
  <si>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</si>
  <si>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</si>
  <si>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</si>
  <si>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</si>
  <si>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</si>
  <si>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</si>
  <si>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</si>
  <si>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</si>
  <si>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</si>
  <si>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</si>
  <si>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</si>
  <si>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</si>
  <si>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</si>
  <si>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</si>
  <si>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</si>
  <si>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</si>
  <si>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</si>
  <si>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</si>
  <si>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</si>
  <si>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</si>
  <si>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</si>
  <si>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</si>
  <si>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</si>
  <si>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</si>
  <si>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</si>
  <si>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</si>
  <si>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</si>
  <si>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</si>
  <si>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</si>
  <si>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</si>
  <si>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</si>
  <si>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</si>
  <si>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</si>
  <si>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</si>
  <si>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</si>
  <si>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</si>
  <si>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</si>
  <si>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</si>
  <si>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</si>
  <si>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</si>
  <si>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</si>
  <si>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</si>
  <si>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</si>
  <si>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</si>
  <si>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</si>
  <si>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</si>
  <si>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</si>
  <si>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</si>
  <si>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</si>
  <si>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</si>
  <si>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</si>
  <si>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</si>
  <si>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</si>
  <si>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</si>
  <si>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</si>
  <si>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</si>
  <si>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</si>
  <si>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</si>
  <si>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</si>
  <si>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</si>
  <si>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</si>
  <si>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</si>
  <si>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</si>
  <si>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</si>
  <si>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</si>
  <si>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</si>
  <si>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</si>
  <si>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</si>
  <si>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</si>
  <si>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</si>
  <si>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</si>
  <si>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</si>
  <si>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</si>
  <si>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</si>
  <si>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</si>
  <si>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</si>
  <si>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</si>
  <si>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</si>
  <si>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</si>
  <si>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</si>
  <si>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</si>
  <si>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</si>
  <si>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</si>
  <si>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</si>
  <si>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</si>
  <si>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</si>
  <si>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</si>
  <si>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</si>
  <si>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</si>
  <si>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</si>
  <si>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</si>
  <si>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</si>
  <si>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</si>
  <si>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</si>
  <si>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</si>
  <si>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</si>
  <si>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</si>
  <si>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</si>
  <si>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</si>
  <si>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</si>
  <si>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</si>
  <si>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</si>
  <si>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</si>
  <si>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</si>
  <si>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</si>
  <si>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</si>
  <si>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</si>
  <si>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</si>
  <si>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</si>
  <si>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</si>
  <si>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</si>
  <si>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</si>
  <si>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</si>
  <si>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</si>
  <si>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</si>
  <si>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</si>
  <si>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</si>
  <si>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</si>
  <si>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</si>
  <si>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</si>
  <si>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</si>
  <si>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</si>
  <si>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</si>
  <si>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</si>
  <si>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</si>
  <si>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</si>
  <si>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</si>
  <si>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</si>
  <si>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</si>
  <si>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</si>
  <si>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</si>
  <si>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</si>
  <si>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</si>
  <si>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</si>
  <si>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</si>
  <si>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</si>
  <si>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</si>
  <si>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</si>
  <si>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</si>
  <si>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</si>
  <si>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</si>
  <si>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</si>
  <si>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</si>
  <si>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</si>
  <si>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</si>
  <si>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</si>
  <si>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</si>
  <si>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</si>
  <si>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</si>
  <si>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</si>
  <si>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</si>
  <si>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</si>
  <si>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</si>
  <si>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</si>
  <si>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</si>
  <si>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</si>
  <si>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</si>
  <si>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</si>
  <si>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</si>
  <si>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</si>
  <si>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</si>
  <si>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</si>
  <si>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</si>
  <si>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</si>
  <si>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</si>
  <si>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</si>
  <si>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</si>
  <si>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</si>
  <si>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</si>
  <si>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</si>
  <si>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</si>
  <si>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</si>
  <si>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</si>
  <si>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</si>
  <si>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</si>
  <si>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</si>
  <si>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</si>
  <si>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</si>
  <si>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</si>
  <si>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</si>
  <si>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</si>
  <si>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</si>
  <si>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</si>
  <si>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</si>
  <si>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</si>
  <si>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</si>
  <si>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</si>
  <si>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</si>
  <si>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</si>
  <si>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</si>
  <si>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</si>
  <si>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</si>
  <si>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</si>
  <si>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</si>
  <si>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</si>
  <si>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</si>
  <si>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</si>
  <si>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</si>
  <si>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</si>
  <si>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</si>
  <si>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</si>
  <si>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</si>
  <si>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</si>
  <si>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</si>
  <si>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</si>
  <si>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</si>
  <si>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</si>
  <si>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</si>
  <si>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</si>
  <si>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</si>
  <si>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</si>
  <si>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</si>
  <si>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</si>
  <si>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</si>
  <si>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</si>
  <si>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</si>
  <si>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</si>
  <si>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</si>
  <si>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</si>
  <si>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</si>
  <si>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</si>
  <si>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</si>
  <si>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</si>
  <si>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</si>
  <si>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</si>
  <si>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</si>
  <si>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</si>
  <si>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</si>
  <si>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</si>
  <si>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</si>
  <si>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</si>
  <si>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</si>
  <si>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</si>
  <si>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</si>
  <si>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</si>
  <si>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</si>
  <si>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</si>
  <si>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</si>
  <si>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</si>
  <si>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</si>
  <si>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</si>
  <si>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</si>
  <si>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</si>
  <si>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</si>
  <si>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</si>
  <si>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</si>
  <si>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</si>
  <si>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</si>
  <si>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</si>
  <si>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</si>
  <si>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</si>
  <si>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</si>
  <si>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</si>
  <si>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</si>
  <si>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</si>
  <si>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</si>
  <si>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</si>
  <si>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</si>
  <si>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</si>
  <si>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</si>
  <si>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</si>
  <si>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</si>
  <si>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</si>
  <si>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</si>
  <si>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</si>
  <si>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</si>
  <si>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</si>
  <si>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</si>
  <si>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</si>
  <si>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</si>
  <si>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</si>
  <si>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</si>
  <si>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</si>
  <si>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</si>
  <si>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</si>
  <si>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</si>
  <si>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</si>
  <si>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</si>
  <si>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</si>
  <si>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</si>
  <si>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</si>
  <si>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</si>
  <si>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</si>
  <si>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</si>
  <si>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</si>
  <si>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</si>
  <si>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</si>
  <si>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</si>
  <si>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</si>
  <si>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</si>
  <si>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</si>
  <si>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</si>
  <si>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</si>
  <si>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</si>
  <si>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</si>
  <si>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</si>
  <si>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</si>
  <si>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</si>
  <si>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</si>
  <si>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</si>
  <si>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</si>
  <si>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</si>
  <si>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</si>
  <si>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</si>
  <si>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</si>
  <si>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</si>
  <si>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</si>
  <si>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</si>
  <si>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</si>
  <si>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</si>
  <si>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</si>
  <si>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</si>
  <si>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</si>
  <si>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</si>
  <si>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</si>
  <si>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</si>
  <si>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</si>
  <si>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</si>
  <si>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</si>
  <si>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</si>
  <si>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</si>
  <si>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</si>
  <si>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</si>
  <si>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</si>
  <si>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</si>
  <si>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</si>
  <si>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</si>
  <si>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</si>
  <si>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</si>
  <si>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</si>
  <si>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</si>
  <si>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</si>
  <si>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</si>
  <si>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</si>
  <si>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</si>
  <si>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</si>
  <si>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</si>
  <si>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</si>
  <si>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</si>
  <si>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</si>
  <si>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</si>
  <si>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</si>
  <si>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</si>
  <si>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</si>
  <si>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</si>
  <si>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</si>
  <si>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</si>
  <si>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</si>
  <si>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</si>
  <si>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</si>
  <si>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</si>
  <si>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</si>
  <si>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</si>
  <si>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</si>
  <si>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</si>
  <si>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</si>
  <si>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</si>
  <si>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</si>
  <si>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</si>
  <si>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</si>
  <si>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</si>
  <si>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</si>
  <si>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</si>
  <si>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</si>
  <si>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</si>
  <si>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</si>
  <si>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</si>
  <si>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</si>
  <si>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</si>
  <si>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</si>
  <si>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</si>
  <si>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</si>
  <si>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</si>
  <si>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</si>
  <si>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</si>
  <si>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</si>
  <si>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</si>
  <si>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</si>
  <si>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</si>
  <si>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</si>
  <si>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</si>
  <si>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</si>
  <si>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</si>
  <si>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</si>
  <si>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</si>
  <si>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</si>
  <si>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</si>
  <si>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</si>
  <si>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</si>
  <si>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</si>
  <si>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</si>
  <si>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</si>
  <si>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</si>
  <si>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</si>
  <si>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</si>
  <si>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</si>
  <si>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</si>
  <si>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</si>
  <si>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</si>
  <si>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</si>
  <si>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</si>
  <si>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</si>
  <si>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</si>
  <si>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</si>
  <si>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</si>
  <si>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</si>
  <si>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</si>
  <si>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</si>
  <si>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</si>
  <si>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</si>
  <si>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</si>
  <si>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</si>
  <si>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</si>
  <si>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</si>
  <si>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</si>
  <si>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</si>
  <si>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</si>
  <si>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</si>
  <si>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</si>
  <si>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</si>
  <si>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</si>
  <si>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</si>
  <si>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</si>
  <si>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</si>
  <si>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</si>
  <si>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</si>
  <si>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</si>
  <si>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</si>
  <si>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</si>
  <si>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</si>
  <si>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</si>
  <si>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</si>
  <si>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</si>
  <si>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</si>
  <si>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</si>
  <si>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</si>
  <si>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</si>
  <si>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</si>
  <si>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</si>
  <si>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</si>
  <si>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</si>
  <si>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</si>
  <si>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</si>
  <si>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</si>
  <si>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</si>
  <si>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</si>
  <si>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</si>
  <si>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</si>
  <si>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</si>
  <si>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</si>
  <si>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</si>
  <si>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</si>
  <si>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</si>
  <si>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</si>
  <si>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</si>
  <si>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</si>
  <si>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</si>
  <si>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</si>
  <si>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</si>
  <si>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</si>
  <si>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</si>
  <si>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</si>
  <si>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</si>
  <si>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</si>
  <si>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</si>
  <si>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</si>
  <si>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</si>
  <si>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</si>
  <si>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</si>
  <si>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</si>
  <si>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</si>
  <si>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</si>
  <si>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</si>
  <si>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</si>
  <si>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</si>
  <si>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</si>
  <si>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</si>
  <si>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</si>
  <si>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</si>
  <si>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</si>
  <si>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</si>
  <si>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</si>
  <si>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</si>
  <si>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</si>
  <si>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</si>
  <si>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</si>
  <si>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</si>
  <si>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</si>
  <si>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</si>
  <si>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</si>
  <si>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</si>
  <si>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</si>
  <si>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</si>
  <si>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</si>
  <si>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</si>
  <si>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</si>
  <si>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</si>
  <si>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</si>
  <si>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</si>
  <si>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</si>
  <si>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</si>
  <si>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</si>
  <si>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</si>
  <si>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</si>
  <si>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</si>
  <si>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</si>
  <si>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</si>
  <si>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</si>
  <si>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</si>
  <si>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</si>
  <si>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</si>
  <si>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</si>
  <si>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</si>
  <si>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</si>
  <si>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</si>
  <si>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</si>
  <si>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</si>
  <si>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</si>
  <si>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</si>
  <si>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</si>
  <si>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</si>
  <si>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</si>
  <si>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</si>
  <si>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</si>
  <si>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</si>
  <si>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</si>
  <si>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</si>
  <si>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</si>
  <si>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</si>
  <si>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</si>
  <si>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</si>
  <si>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</si>
  <si>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</si>
  <si>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</si>
  <si>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</si>
  <si>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</si>
  <si>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</si>
  <si>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</si>
  <si>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</si>
  <si>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</si>
  <si>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</si>
  <si>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</si>
  <si>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</si>
  <si>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</si>
  <si>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</si>
  <si>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</si>
  <si>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</si>
  <si>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</si>
  <si>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</si>
  <si>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</si>
  <si>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</si>
  <si>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</si>
  <si>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</si>
  <si>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</si>
  <si>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</si>
  <si>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</si>
  <si>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</si>
  <si>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</si>
  <si>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</si>
  <si>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</si>
  <si>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</si>
  <si>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</si>
  <si>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</si>
  <si>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</si>
  <si>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</si>
  <si>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</si>
  <si>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</si>
  <si>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</si>
  <si>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</si>
  <si>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</si>
  <si>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</si>
  <si>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</si>
  <si>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</si>
  <si>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</si>
  <si>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</si>
  <si>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</si>
  <si>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</si>
  <si>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</si>
  <si>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</si>
  <si>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</si>
  <si>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</si>
  <si>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</si>
  <si>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</si>
  <si>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</si>
  <si>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</si>
  <si>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</si>
  <si>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</si>
  <si>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</si>
  <si>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</si>
  <si>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</si>
  <si>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</si>
  <si>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</si>
  <si>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</si>
  <si>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</si>
  <si>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</si>
  <si>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</si>
  <si>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</si>
  <si>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</si>
  <si>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</si>
  <si>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</si>
  <si>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</si>
  <si>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</si>
  <si>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</si>
  <si>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</si>
  <si>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</si>
  <si>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</si>
  <si>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</si>
  <si>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</si>
  <si>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</si>
  <si>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</si>
  <si>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</si>
  <si>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</si>
  <si>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</si>
  <si>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</si>
  <si>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</si>
  <si>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</si>
  <si>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</si>
  <si>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</si>
  <si>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</si>
  <si>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</si>
  <si>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</si>
  <si>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</si>
  <si>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</si>
  <si>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</si>
  <si>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</si>
  <si>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</si>
  <si>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</si>
  <si>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</si>
  <si>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</si>
  <si>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</si>
  <si>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</si>
  <si>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</si>
  <si>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</si>
  <si>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</si>
  <si>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</si>
  <si>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</si>
  <si>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</si>
  <si>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</si>
  <si>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</si>
  <si>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</si>
  <si>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</si>
  <si>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</si>
  <si>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</si>
  <si>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</si>
  <si>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</si>
  <si>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</si>
  <si>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</si>
  <si>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</si>
  <si>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</si>
  <si>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</si>
  <si>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</si>
  <si>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</si>
  <si>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</si>
  <si>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</si>
  <si>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</si>
  <si>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</si>
  <si>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</si>
  <si>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</si>
  <si>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</si>
  <si>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</si>
  <si>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</si>
  <si>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</si>
  <si>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</si>
  <si>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</si>
  <si>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</si>
  <si>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</si>
  <si>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</si>
  <si>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</si>
  <si>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</si>
  <si>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</si>
  <si>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</si>
  <si>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</si>
  <si>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</si>
  <si>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</si>
  <si>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</si>
  <si>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</si>
  <si>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</si>
  <si>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</si>
  <si>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</si>
  <si>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</si>
  <si>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</si>
  <si>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</si>
  <si>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</si>
  <si>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</si>
  <si>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</si>
  <si>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</si>
  <si>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</si>
  <si>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</si>
  <si>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</si>
  <si>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</si>
  <si>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</si>
  <si>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</si>
  <si>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</si>
  <si>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</si>
  <si>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</si>
  <si>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</si>
  <si>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</si>
  <si>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</si>
  <si>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</si>
  <si>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</si>
  <si>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</si>
  <si>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</si>
  <si>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</si>
  <si>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</si>
  <si>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</si>
  <si>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</si>
  <si>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</si>
  <si>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</si>
  <si>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</si>
  <si>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</si>
  <si>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</si>
  <si>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</si>
  <si>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</si>
  <si>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</si>
  <si>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</si>
  <si>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</si>
  <si>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</si>
  <si>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</si>
  <si>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</si>
  <si>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</si>
  <si>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</si>
  <si>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</si>
  <si>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</si>
  <si>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</si>
  <si>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</si>
  <si>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</si>
  <si>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</si>
  <si>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</si>
  <si>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</si>
  <si>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</si>
  <si>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</si>
  <si>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</si>
  <si>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</si>
  <si>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</si>
  <si>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</si>
  <si>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</si>
  <si>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</si>
  <si>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</si>
  <si>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</si>
  <si>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</si>
  <si>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</si>
  <si>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</si>
  <si>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</si>
  <si>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</si>
  <si>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</si>
  <si>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</si>
  <si>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</si>
  <si>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</si>
  <si>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</si>
  <si>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</si>
  <si>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</si>
  <si>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</si>
  <si>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</si>
  <si>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</si>
  <si>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</si>
  <si>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</si>
  <si>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</si>
  <si>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</si>
  <si>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</si>
  <si>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</si>
  <si>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</si>
  <si>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</si>
  <si>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</si>
  <si>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</si>
  <si>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</si>
  <si>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</si>
  <si>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</si>
  <si>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</si>
  <si>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</si>
  <si>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</si>
  <si>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</si>
  <si>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</si>
  <si>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</si>
  <si>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</si>
  <si>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</si>
  <si>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</si>
  <si>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</si>
  <si>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</si>
  <si>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</si>
  <si>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</si>
  <si>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</si>
  <si>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</si>
  <si>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</si>
  <si>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</si>
  <si>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</si>
  <si>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</si>
  <si>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</si>
  <si>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</si>
  <si>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</si>
  <si>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</si>
  <si>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</si>
  <si>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</si>
  <si>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</si>
  <si>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</si>
  <si>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</si>
  <si>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</si>
  <si>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</si>
  <si>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</si>
  <si>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</si>
  <si>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</si>
  <si>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</si>
  <si>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</si>
  <si>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</si>
  <si>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</si>
  <si>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</si>
  <si>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</si>
  <si>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</si>
  <si>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</si>
  <si>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</si>
  <si>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</si>
  <si>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</si>
  <si>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</si>
  <si>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</si>
  <si>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</si>
  <si>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</si>
  <si>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</si>
  <si>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</si>
  <si>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</si>
  <si>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</si>
  <si>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</si>
  <si>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</si>
  <si>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</si>
  <si>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</si>
  <si>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</si>
  <si>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</si>
  <si>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</si>
  <si>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</si>
  <si>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</si>
  <si>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</si>
  <si>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</si>
  <si>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</si>
  <si>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</si>
  <si>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</si>
  <si>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</si>
  <si>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</si>
  <si>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</si>
  <si>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</si>
  <si>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</si>
  <si>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</si>
  <si>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</si>
  <si>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</si>
  <si>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</si>
  <si>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</si>
  <si>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</si>
  <si>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</si>
  <si>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</si>
  <si>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</si>
  <si>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</si>
  <si>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</si>
  <si>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</si>
  <si>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</si>
  <si>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</si>
  <si>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</si>
  <si>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</si>
  <si>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</si>
  <si>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</si>
  <si>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</si>
  <si>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</si>
  <si>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</si>
  <si>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</si>
  <si>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</si>
  <si>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</si>
  <si>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</si>
  <si>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</si>
  <si>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</si>
  <si>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</si>
  <si>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</si>
  <si>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</si>
  <si>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</si>
  <si>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</si>
  <si>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</si>
  <si>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</si>
  <si>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</si>
  <si>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</si>
  <si>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</si>
  <si>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</si>
  <si>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</si>
  <si>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</si>
  <si>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</si>
  <si>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</si>
  <si>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</si>
  <si>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</si>
  <si>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</si>
  <si>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</si>
  <si>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</si>
  <si>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</si>
  <si>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</si>
  <si>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</si>
  <si>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</si>
  <si>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</si>
  <si>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</si>
  <si>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</si>
  <si>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</si>
  <si>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</si>
  <si>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</si>
  <si>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</si>
  <si>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</si>
  <si>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</si>
  <si>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</si>
  <si>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</si>
  <si>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</si>
  <si>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</si>
  <si>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</si>
  <si>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</si>
  <si>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</si>
  <si>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</si>
  <si>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</si>
  <si>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</si>
  <si>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</si>
  <si>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</si>
  <si>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</si>
  <si>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</si>
  <si>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</si>
  <si>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</si>
  <si>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</si>
  <si>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</si>
  <si>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</si>
  <si>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</si>
  <si>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</si>
  <si>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</si>
  <si>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</si>
  <si>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</si>
  <si>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</si>
  <si>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</si>
  <si>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</si>
  <si>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</si>
  <si>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</si>
  <si>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</si>
  <si>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</si>
  <si>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</si>
  <si>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</si>
  <si>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</si>
  <si>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</si>
  <si>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</si>
  <si>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</si>
  <si>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</si>
  <si>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</si>
  <si>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</si>
  <si>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</si>
  <si>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</si>
  <si>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</si>
  <si>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</si>
  <si>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</si>
  <si>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</si>
  <si>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</si>
  <si>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</si>
  <si>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</si>
  <si>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</si>
  <si>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</si>
  <si>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</si>
  <si>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</si>
  <si>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</si>
  <si>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</si>
  <si>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</si>
  <si>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</si>
  <si>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</si>
  <si>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</si>
  <si>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</si>
  <si>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</si>
  <si>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</si>
  <si>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</si>
  <si>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</si>
  <si>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</si>
  <si>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</si>
  <si>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</si>
  <si>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</si>
  <si>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</si>
  <si>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</si>
  <si>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</si>
  <si>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</si>
  <si>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</si>
  <si>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</si>
  <si>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</si>
  <si>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</si>
  <si>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</si>
  <si>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</si>
  <si>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</si>
  <si>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</si>
  <si>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</si>
  <si>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</si>
  <si>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</si>
  <si>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</si>
  <si>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</si>
  <si>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</si>
  <si>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</si>
  <si>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</si>
  <si>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</si>
  <si>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</si>
  <si>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</si>
  <si>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</si>
  <si>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</si>
  <si>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</si>
  <si>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</si>
  <si>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</si>
  <si>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</si>
  <si>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</si>
  <si>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</si>
  <si>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</si>
  <si>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</si>
  <si>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</si>
  <si>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</si>
  <si>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</si>
  <si>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</si>
  <si>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</si>
  <si>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</si>
  <si>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</si>
  <si>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</si>
  <si>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</si>
  <si>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</si>
  <si>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</si>
  <si>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</si>
  <si>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</si>
  <si>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</si>
  <si>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</si>
  <si>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</si>
  <si>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</si>
  <si>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</si>
  <si>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</si>
  <si>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</si>
  <si>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</si>
  <si>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</si>
  <si>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</si>
  <si>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</si>
  <si>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</si>
  <si>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</si>
  <si>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</si>
  <si>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</si>
  <si>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</si>
  <si>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</si>
  <si>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</si>
  <si>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</si>
  <si>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</si>
  <si>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</si>
  <si>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</si>
  <si>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</si>
  <si>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</si>
  <si>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</si>
  <si>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</si>
  <si>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</si>
  <si>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</si>
  <si>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</si>
  <si>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</si>
  <si>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</si>
  <si>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</si>
  <si>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</si>
  <si>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</si>
  <si>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</si>
  <si>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</si>
  <si>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</si>
  <si>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</si>
  <si>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</si>
  <si>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</si>
  <si>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</si>
  <si>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</si>
  <si>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</si>
  <si>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</si>
  <si>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</si>
  <si>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</si>
  <si>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</si>
  <si>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</si>
  <si>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</si>
  <si>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</si>
  <si>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</si>
  <si>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</si>
  <si>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</si>
  <si>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</si>
  <si>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</si>
  <si>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</si>
  <si>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</si>
  <si>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</si>
  <si>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</si>
  <si>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</si>
  <si>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</si>
  <si>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</si>
  <si>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</si>
  <si>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</si>
  <si>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</si>
  <si>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</si>
  <si>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</si>
  <si>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</si>
  <si>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</si>
  <si>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</si>
  <si>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</si>
  <si>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</si>
  <si>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</si>
  <si>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</si>
  <si>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</si>
  <si>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</si>
  <si>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</si>
  <si>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</si>
  <si>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</si>
  <si>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</si>
  <si>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</si>
  <si>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</si>
  <si>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</si>
  <si>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</si>
  <si>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</si>
  <si>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</si>
  <si>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</si>
  <si>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</si>
  <si>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</si>
  <si>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</si>
  <si>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</si>
  <si>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</si>
  <si>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</si>
  <si>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</si>
  <si>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</si>
  <si>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</si>
  <si>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</si>
  <si>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</si>
  <si>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</si>
  <si>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</si>
  <si>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</si>
  <si>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</si>
  <si>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</si>
  <si>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</si>
  <si>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</si>
  <si>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</si>
  <si>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</si>
  <si>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</si>
  <si>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</si>
  <si>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</si>
  <si>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</si>
  <si>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</si>
  <si>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</si>
  <si>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</si>
  <si>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</si>
  <si>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</si>
  <si>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</si>
  <si>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</si>
  <si>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</si>
  <si>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</si>
  <si>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</si>
  <si>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</si>
  <si>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</si>
  <si>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</si>
  <si>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</si>
  <si>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</si>
  <si>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</si>
  <si>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</si>
  <si>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</si>
  <si>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</si>
  <si>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</si>
  <si>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</si>
  <si>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</si>
  <si>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</si>
  <si>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</si>
  <si>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</si>
  <si>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</si>
  <si>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</si>
  <si>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</si>
  <si>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</si>
  <si>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</si>
  <si>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</si>
  <si>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</si>
  <si>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</si>
  <si>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</si>
  <si>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</si>
  <si>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</si>
  <si>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</si>
  <si>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</si>
  <si>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</si>
  <si>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</si>
  <si>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</si>
  <si>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</si>
  <si>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</si>
  <si>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</si>
  <si>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</si>
  <si>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</si>
  <si>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</si>
  <si>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</si>
  <si>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</si>
  <si>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</si>
  <si>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</si>
  <si>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</si>
  <si>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</si>
  <si>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</si>
  <si>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</si>
  <si>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</si>
  <si>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</si>
  <si>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</si>
  <si>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</si>
  <si>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</si>
  <si>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</si>
  <si>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</si>
  <si>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</si>
  <si>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</si>
  <si>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</si>
  <si>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</si>
  <si>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</si>
  <si>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</si>
  <si>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</si>
  <si>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</si>
  <si>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</si>
  <si>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</si>
  <si>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</si>
  <si>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</si>
  <si>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</si>
  <si>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</si>
  <si>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</si>
  <si>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</si>
  <si>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</si>
  <si>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</si>
  <si>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</si>
  <si>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</si>
  <si>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</si>
  <si>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</si>
  <si>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</si>
  <si>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</si>
  <si>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</si>
  <si>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</si>
  <si>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</si>
  <si>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</si>
  <si>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</si>
  <si>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</si>
  <si>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</si>
  <si>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</si>
  <si>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</si>
  <si>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</si>
  <si>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</si>
  <si>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</si>
  <si>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</si>
  <si>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</si>
  <si>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</si>
  <si>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</si>
  <si>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</si>
  <si>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</si>
  <si>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</si>
  <si>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</si>
  <si>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</si>
  <si>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</si>
  <si>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</si>
  <si>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</si>
  <si>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</si>
  <si>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</si>
  <si>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</si>
  <si>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</si>
  <si>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</si>
  <si>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</si>
  <si>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</si>
  <si>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</si>
  <si>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</si>
  <si>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</si>
  <si>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</si>
  <si>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</si>
  <si>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</si>
  <si>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</si>
  <si>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</si>
  <si>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</si>
  <si>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</si>
  <si>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</si>
  <si>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</si>
  <si>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</si>
  <si>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</si>
  <si>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</si>
  <si>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</si>
  <si>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</si>
  <si>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</si>
  <si>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</si>
  <si>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</si>
  <si>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</si>
  <si>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</si>
  <si>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</si>
  <si>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</si>
  <si>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</si>
  <si>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</si>
  <si>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</si>
  <si>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</si>
  <si>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</si>
  <si>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</si>
  <si>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</si>
  <si>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</si>
  <si>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</si>
  <si>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</si>
  <si>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</si>
  <si>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</si>
  <si>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</si>
  <si>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</si>
  <si>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</si>
  <si>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</si>
  <si>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</si>
  <si>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</si>
  <si>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</si>
  <si>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</si>
  <si>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</si>
  <si>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</si>
  <si>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</si>
  <si>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</si>
  <si>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</si>
  <si>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</si>
  <si>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</si>
  <si>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</si>
  <si>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</si>
  <si>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</si>
  <si>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</si>
  <si>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</si>
  <si>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</si>
  <si>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</si>
  <si>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</si>
  <si>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</si>
  <si>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</si>
  <si>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</si>
  <si>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</si>
  <si>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</si>
  <si>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</si>
  <si>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</si>
  <si>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</si>
  <si>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</si>
  <si>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</si>
  <si>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</si>
  <si>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</si>
  <si>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</si>
  <si>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</si>
  <si>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</si>
  <si>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</si>
  <si>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</si>
  <si>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</si>
  <si>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</si>
  <si>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</si>
  <si>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</si>
  <si>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</si>
  <si>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</si>
  <si>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</si>
  <si>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</si>
  <si>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</si>
  <si>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</si>
  <si>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</si>
  <si>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</si>
  <si>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</si>
  <si>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</si>
  <si>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</si>
  <si>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</si>
  <si>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</si>
  <si>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</si>
  <si>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</si>
  <si>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</si>
  <si>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</si>
  <si>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</si>
  <si>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</si>
  <si>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</si>
  <si>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</si>
  <si>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</si>
  <si>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</si>
  <si>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</si>
  <si>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</si>
  <si>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</si>
  <si>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</si>
  <si>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</si>
  <si>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</si>
  <si>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</si>
  <si>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</si>
  <si>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</si>
  <si>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</si>
  <si>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</si>
  <si>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</si>
  <si>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</si>
  <si>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</si>
  <si>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</si>
  <si>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</si>
  <si>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</si>
  <si>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</si>
  <si>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</si>
  <si>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</si>
  <si>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</si>
  <si>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</si>
  <si>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</si>
  <si>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</si>
  <si>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</si>
  <si>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</si>
  <si>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</si>
  <si>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</si>
  <si>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</si>
  <si>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</si>
  <si>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</si>
  <si>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</si>
  <si>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</si>
  <si>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</si>
  <si>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</si>
  <si>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</si>
  <si>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</si>
  <si>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</si>
  <si>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</si>
  <si>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</si>
  <si>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</si>
  <si>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</si>
  <si>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</si>
  <si>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</si>
  <si>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</si>
  <si>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</si>
  <si>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</si>
  <si>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</si>
  <si>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</si>
  <si>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</si>
  <si>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</si>
  <si>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</si>
  <si>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</si>
  <si>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</si>
  <si>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</si>
  <si>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</si>
  <si>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</si>
  <si>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</si>
  <si>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</si>
  <si>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</si>
  <si>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</si>
  <si>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</si>
  <si>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</si>
  <si>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</si>
  <si>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</si>
  <si>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</si>
  <si>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</si>
  <si>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</si>
  <si>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</si>
  <si>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</si>
  <si>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</si>
  <si>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</si>
  <si>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</si>
  <si>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</si>
  <si>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</si>
  <si>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</si>
  <si>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</si>
  <si>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</si>
  <si>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</si>
  <si>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</si>
  <si>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</si>
  <si>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</si>
  <si>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</si>
  <si>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</si>
  <si>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</si>
  <si>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</si>
  <si>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</si>
  <si>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</si>
  <si>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</si>
  <si>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</si>
  <si>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</si>
  <si>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</si>
  <si>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</si>
  <si>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</si>
  <si>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</si>
  <si>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</si>
  <si>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</si>
  <si>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</si>
  <si>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</si>
  <si>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</si>
  <si>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</si>
  <si>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</si>
  <si>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</si>
  <si>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</si>
  <si>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</si>
  <si>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</si>
  <si>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</si>
  <si>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</si>
  <si>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</si>
  <si>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</si>
  <si>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</si>
  <si>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</si>
  <si>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</si>
  <si>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</si>
  <si>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</si>
  <si>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</si>
  <si>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</si>
  <si>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</si>
  <si>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</si>
  <si>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</si>
  <si>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</si>
  <si>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</si>
  <si>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</si>
  <si>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</si>
  <si>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</si>
  <si>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</si>
  <si>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</si>
  <si>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</si>
  <si>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</si>
  <si>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</si>
  <si>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</si>
  <si>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</si>
  <si>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</si>
  <si>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</si>
  <si>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</si>
  <si>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</si>
  <si>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</si>
  <si>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</si>
  <si>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</si>
  <si>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</si>
  <si>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</si>
  <si>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</si>
  <si>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</si>
  <si>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</si>
  <si>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</si>
  <si>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</si>
  <si>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</si>
  <si>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</si>
  <si>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</si>
  <si>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</si>
  <si>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</si>
  <si>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</si>
  <si>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</si>
  <si>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</si>
  <si>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</si>
  <si>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</si>
  <si>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</si>
  <si>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</si>
  <si>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</si>
  <si>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</si>
  <si>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</si>
  <si>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</si>
  <si>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</si>
  <si>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</si>
  <si>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</si>
  <si>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</si>
  <si>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</si>
  <si>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</si>
  <si>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</si>
  <si>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</si>
  <si>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</si>
  <si>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</si>
  <si>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</si>
  <si>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</si>
  <si>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</si>
  <si>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</si>
  <si>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</si>
  <si>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</si>
  <si>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</si>
  <si>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</si>
  <si>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</si>
  <si>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</si>
  <si>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</si>
  <si>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</si>
  <si>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</si>
  <si>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</si>
  <si>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</si>
  <si>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</si>
  <si>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</si>
  <si>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</si>
  <si>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</si>
  <si>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</si>
  <si>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</si>
  <si>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</si>
  <si>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</si>
  <si>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</si>
  <si>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</si>
  <si>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</si>
  <si>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</si>
  <si>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</si>
  <si>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</si>
  <si>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</si>
  <si>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</si>
  <si>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</si>
  <si>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</si>
  <si>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</si>
  <si>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</si>
  <si>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</si>
  <si>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</si>
  <si>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</si>
  <si>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</si>
  <si>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</si>
  <si>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</si>
  <si>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</si>
  <si>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</si>
  <si>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</si>
  <si>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</si>
  <si>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</si>
  <si>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</si>
  <si>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</si>
  <si>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</si>
  <si>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</si>
  <si>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</si>
  <si>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</si>
  <si>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</si>
  <si>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</si>
  <si>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</si>
  <si>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</si>
  <si>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</si>
  <si>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</si>
  <si>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</si>
  <si>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</si>
  <si>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</si>
  <si>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</si>
  <si>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</si>
  <si>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</si>
  <si>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</si>
  <si>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</si>
  <si>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</si>
  <si>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</si>
  <si>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</si>
  <si>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</si>
  <si>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</si>
  <si>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</si>
  <si>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</si>
  <si>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</si>
  <si>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</si>
  <si>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</si>
  <si>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</si>
  <si>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</si>
  <si>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</si>
  <si>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</si>
  <si>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</si>
  <si>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</si>
  <si>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</si>
  <si>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</si>
  <si>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</si>
  <si>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</si>
  <si>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</si>
  <si>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</si>
  <si>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</si>
  <si>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</si>
  <si>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</si>
  <si>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</si>
  <si>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</si>
  <si>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</si>
  <si>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</si>
  <si>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</si>
  <si>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</si>
  <si>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</si>
  <si>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</si>
  <si>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</si>
  <si>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</si>
  <si>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</si>
  <si>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</si>
  <si>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</si>
  <si>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</si>
  <si>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</si>
  <si>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</si>
  <si>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</si>
  <si>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</si>
  <si>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</si>
  <si>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</si>
  <si>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</si>
  <si>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</si>
  <si>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</si>
  <si>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</si>
  <si>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</si>
  <si>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</si>
  <si>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</si>
  <si>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</si>
  <si>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</si>
  <si>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</si>
  <si>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</si>
  <si>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</si>
  <si>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</si>
  <si>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</si>
  <si>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</si>
  <si>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</si>
  <si>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</si>
  <si>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</si>
  <si>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</si>
  <si>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</si>
  <si>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</si>
  <si>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</si>
  <si>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</si>
  <si>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</si>
  <si>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</si>
  <si>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</si>
  <si>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</si>
  <si>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</si>
  <si>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</si>
  <si>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</si>
  <si>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</si>
  <si>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</si>
  <si>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</si>
  <si>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</si>
  <si>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</si>
  <si>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</si>
  <si>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</si>
  <si>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</si>
  <si>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</si>
  <si>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</si>
  <si>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</si>
  <si>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</si>
  <si>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</si>
  <si>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</si>
  <si>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</si>
  <si>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</si>
  <si>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</si>
  <si>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</si>
  <si>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</si>
  <si>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</si>
  <si>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</si>
  <si>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</si>
  <si>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</si>
  <si>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</si>
  <si>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</si>
  <si>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</si>
  <si>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</si>
  <si>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</si>
  <si>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</si>
  <si>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</si>
  <si>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</si>
  <si>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</si>
  <si>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</si>
  <si>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</si>
  <si>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</si>
  <si>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</si>
  <si>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</si>
  <si>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</si>
  <si>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</si>
  <si>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</si>
  <si>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</si>
  <si>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</si>
  <si>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</si>
  <si>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</si>
  <si>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</si>
  <si>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</si>
  <si>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</si>
  <si>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</si>
  <si>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</si>
  <si>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</si>
  <si>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</si>
  <si>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</si>
  <si>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</si>
  <si>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</si>
  <si>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</si>
  <si>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</si>
  <si>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</si>
  <si>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</si>
  <si>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</si>
  <si>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</si>
  <si>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</si>
  <si>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</si>
  <si>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</si>
  <si>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</si>
  <si>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</si>
  <si>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</si>
  <si>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</si>
  <si>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</si>
  <si>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</si>
  <si>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</si>
  <si>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</si>
  <si>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</si>
  <si>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</si>
  <si>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</si>
  <si>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</si>
  <si>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</si>
  <si>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</si>
  <si>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</si>
  <si>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</si>
  <si>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</si>
  <si>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</si>
  <si>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</si>
  <si>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</si>
  <si>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</si>
  <si>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</si>
  <si>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</si>
  <si>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</si>
  <si>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</si>
  <si>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</si>
  <si>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</si>
  <si>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</si>
  <si>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</si>
  <si>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</si>
  <si>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</si>
  <si>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</si>
  <si>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</si>
  <si>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</si>
  <si>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</si>
  <si>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</si>
  <si>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</si>
  <si>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</si>
  <si>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</si>
  <si>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</si>
  <si>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</si>
  <si>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</si>
  <si>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</si>
  <si>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</si>
  <si>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</si>
  <si>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</si>
  <si>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</si>
  <si>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</si>
  <si>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</si>
  <si>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</si>
  <si>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</si>
  <si>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</si>
  <si>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</si>
  <si>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</si>
  <si>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</si>
  <si>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</si>
  <si>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</si>
  <si>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</si>
  <si>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</si>
  <si>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</si>
  <si>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</si>
  <si>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</si>
  <si>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</si>
  <si>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</si>
  <si>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</si>
  <si>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</si>
  <si>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</si>
  <si>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</si>
  <si>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</si>
  <si>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</si>
  <si>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</si>
  <si>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</si>
  <si>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</si>
  <si>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</si>
  <si>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</si>
  <si>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</si>
  <si>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</si>
  <si>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</si>
  <si>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</si>
  <si>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</si>
  <si>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</si>
  <si>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</si>
  <si>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</si>
  <si>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</si>
  <si>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</si>
  <si>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</si>
  <si>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</si>
  <si>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</si>
  <si>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</si>
  <si>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</si>
  <si>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</si>
  <si>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</si>
  <si>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</si>
  <si>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</si>
  <si>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</si>
  <si>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</si>
  <si>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</si>
  <si>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</si>
  <si>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</si>
  <si>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</si>
  <si>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</si>
  <si>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</si>
  <si>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</si>
  <si>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</si>
  <si>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</si>
  <si>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</si>
  <si>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</si>
  <si>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</si>
  <si>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</si>
  <si>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</si>
  <si>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</si>
  <si>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</si>
  <si>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</si>
  <si>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</si>
  <si>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</si>
  <si>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</si>
  <si>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</si>
  <si>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</si>
  <si>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</si>
  <si>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</si>
  <si>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</si>
  <si>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</si>
  <si>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</si>
  <si>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</si>
  <si>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</si>
  <si>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</si>
  <si>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</si>
  <si>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</si>
  <si>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</si>
  <si>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</si>
  <si>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</si>
  <si>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</si>
  <si>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</si>
  <si>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</si>
  <si>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</si>
  <si>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</si>
  <si>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</si>
  <si>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</si>
  <si>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</si>
  <si>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</si>
  <si>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</si>
  <si>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</si>
  <si>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</si>
  <si>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</si>
  <si>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</si>
  <si>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</si>
  <si>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</si>
  <si>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</si>
  <si>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</si>
  <si>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</si>
  <si>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</si>
  <si>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</si>
  <si>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</si>
  <si>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</si>
  <si>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</si>
  <si>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</si>
  <si>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</si>
  <si>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</si>
  <si>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</si>
  <si>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</si>
  <si>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</si>
  <si>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</si>
  <si>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</si>
  <si>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</si>
  <si>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</si>
  <si>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</si>
  <si>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</si>
  <si>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</si>
  <si>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</si>
  <si>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</si>
  <si>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</si>
  <si>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</si>
  <si>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</si>
  <si>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</si>
  <si>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</si>
  <si>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</si>
  <si>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</si>
  <si>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</si>
  <si>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</si>
  <si>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</si>
  <si>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</si>
  <si>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</si>
  <si>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</si>
  <si>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</si>
  <si>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</si>
  <si>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</si>
  <si>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</si>
  <si>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</si>
  <si>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</si>
  <si>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</si>
  <si>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</si>
  <si>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</si>
  <si>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</si>
  <si>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</si>
  <si>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</si>
  <si>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</si>
  <si>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</si>
  <si>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</si>
  <si>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</si>
  <si>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</si>
  <si>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</si>
  <si>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</si>
  <si>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</si>
  <si>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</si>
  <si>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</si>
  <si>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</si>
  <si>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</si>
  <si>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</si>
  <si>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</si>
  <si>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</si>
  <si>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</si>
  <si>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</si>
  <si>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</si>
  <si>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</si>
  <si>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</si>
  <si>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</si>
  <si>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</si>
  <si>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</si>
  <si>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</si>
  <si>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</si>
  <si>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</si>
  <si>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</si>
  <si>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</si>
  <si>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</si>
  <si>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</si>
  <si>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</si>
  <si>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</si>
  <si>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</si>
  <si>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</si>
  <si>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</si>
  <si>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</si>
  <si>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</si>
  <si>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</si>
  <si>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</si>
  <si>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</si>
  <si>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</si>
  <si>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</si>
  <si>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</si>
  <si>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</si>
  <si>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</si>
  <si>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</si>
  <si>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</si>
  <si>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</si>
  <si>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</si>
  <si>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</si>
  <si>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</si>
  <si>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</si>
  <si>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</si>
  <si>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</si>
  <si>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</si>
  <si>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</si>
  <si>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</si>
  <si>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</si>
  <si>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</si>
  <si>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</si>
  <si>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</si>
  <si>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</si>
  <si>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</si>
  <si>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</si>
  <si>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</si>
  <si>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</si>
  <si>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</si>
  <si>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</si>
  <si>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</si>
  <si>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</si>
  <si>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</si>
  <si>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</si>
  <si>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</si>
  <si>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</si>
  <si>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</si>
  <si>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</si>
  <si>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</si>
  <si>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</si>
  <si>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</si>
  <si>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</si>
  <si>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</si>
  <si>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</si>
  <si>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</si>
  <si>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</si>
  <si>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</si>
  <si>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</si>
  <si>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</si>
  <si>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</si>
  <si>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</si>
  <si>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</si>
  <si>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</si>
  <si>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</si>
  <si>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</si>
  <si>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</si>
  <si>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</si>
  <si>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</si>
  <si>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</si>
  <si>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</si>
  <si>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</si>
  <si>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</si>
  <si>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</si>
  <si>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</si>
  <si>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</si>
  <si>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</si>
  <si>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</si>
  <si>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</si>
  <si>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</si>
  <si>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</si>
  <si>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</si>
  <si>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</si>
  <si>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</si>
  <si>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</si>
  <si>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</si>
  <si>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</si>
  <si>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</si>
  <si>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</si>
  <si>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</si>
  <si>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</si>
  <si>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</si>
  <si>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</si>
  <si>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</si>
  <si>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</si>
  <si>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</si>
  <si>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</si>
  <si>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</si>
  <si>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</si>
  <si>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</si>
  <si>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</si>
  <si>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</si>
  <si>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</si>
  <si>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</si>
  <si>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</si>
  <si>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</si>
  <si>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</si>
  <si>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</si>
  <si>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</si>
  <si>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</si>
  <si>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</si>
  <si>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</si>
  <si>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</si>
  <si>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</si>
  <si>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</si>
  <si>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</si>
  <si>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</si>
  <si>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</si>
  <si>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</si>
  <si>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</si>
  <si>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</si>
  <si>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</si>
  <si>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</si>
  <si>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</si>
  <si>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</si>
  <si>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</si>
  <si>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</si>
  <si>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</si>
  <si>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</si>
  <si>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</si>
  <si>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</si>
  <si>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</si>
  <si>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</si>
  <si>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</si>
  <si>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</si>
  <si>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</si>
  <si>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</si>
  <si>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</si>
  <si>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</si>
  <si>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</si>
  <si>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</si>
  <si>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</si>
  <si>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</si>
  <si>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</si>
  <si>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</si>
  <si>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</si>
  <si>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</si>
  <si>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</si>
  <si>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</si>
  <si>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</si>
  <si>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</si>
  <si>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</si>
  <si>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</si>
  <si>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</si>
  <si>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</si>
  <si>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</si>
  <si>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</si>
  <si>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</si>
  <si>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</si>
  <si>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</si>
  <si>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</si>
  <si>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</si>
  <si>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</si>
  <si>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</si>
  <si>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</si>
  <si>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</si>
  <si>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</si>
  <si>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</si>
  <si>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</si>
  <si>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</si>
  <si>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</si>
  <si>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</si>
  <si>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</si>
  <si>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</si>
  <si>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</si>
  <si>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</si>
  <si>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</si>
  <si>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</si>
  <si>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</si>
  <si>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</si>
  <si>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</si>
  <si>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</si>
  <si>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</si>
  <si>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</si>
  <si>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</si>
  <si>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</si>
  <si>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</si>
  <si>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</si>
  <si>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</si>
  <si>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</si>
  <si>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</si>
  <si>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</si>
  <si>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</si>
  <si>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</si>
  <si>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</si>
  <si>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</si>
  <si>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</si>
  <si>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</si>
  <si>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</si>
  <si>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</si>
  <si>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</si>
  <si>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</si>
  <si>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</si>
  <si>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</si>
  <si>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</si>
  <si>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</si>
  <si>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</si>
  <si>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</si>
  <si>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</si>
  <si>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</si>
  <si>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</si>
  <si>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</si>
  <si>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</si>
  <si>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</si>
  <si>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</si>
  <si>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</si>
  <si>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</si>
  <si>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</si>
  <si>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</si>
  <si>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</si>
  <si>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</si>
  <si>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</si>
  <si>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</si>
  <si>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</si>
  <si>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</si>
  <si>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</si>
  <si>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</si>
  <si>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</si>
  <si>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</si>
  <si>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</si>
  <si>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</si>
  <si>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</si>
  <si>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</si>
  <si>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</si>
  <si>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</si>
  <si>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</si>
  <si>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</si>
  <si>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</si>
  <si>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</si>
  <si>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</si>
  <si>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</si>
  <si>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</si>
  <si>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</si>
  <si>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</si>
  <si>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</si>
  <si>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</si>
  <si>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</si>
  <si>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</si>
  <si>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</si>
  <si>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</si>
  <si>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</si>
  <si>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</si>
  <si>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</si>
  <si>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</si>
  <si>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</si>
  <si>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</si>
  <si>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</si>
  <si>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</si>
  <si>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</si>
  <si>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</si>
  <si>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</si>
  <si>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</si>
  <si>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</si>
  <si>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</si>
  <si>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</si>
  <si>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</si>
  <si>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</si>
  <si>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</si>
  <si>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</si>
  <si>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</si>
  <si>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</si>
  <si>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</si>
  <si>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</si>
  <si>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</si>
  <si>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</si>
  <si>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</si>
  <si>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</si>
  <si>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</si>
  <si>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</si>
  <si>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</si>
  <si>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</si>
  <si>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</si>
  <si>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</si>
  <si>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</si>
  <si>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</si>
  <si>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</si>
  <si>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</si>
  <si>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</si>
  <si>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</si>
  <si>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</si>
  <si>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</si>
  <si>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</si>
  <si>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</si>
  <si>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</si>
  <si>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</si>
  <si>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</si>
  <si>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</si>
  <si>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</si>
  <si>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</si>
  <si>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</si>
  <si>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</si>
  <si>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</si>
  <si>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</si>
  <si>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</si>
  <si>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</si>
  <si>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</si>
  <si>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</si>
  <si>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</si>
  <si>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</si>
  <si>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</si>
  <si>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</si>
  <si>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</si>
  <si>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</si>
  <si>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</si>
  <si>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</si>
  <si>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</si>
  <si>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</si>
  <si>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</si>
  <si>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</si>
  <si>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</si>
  <si>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</si>
  <si>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</si>
  <si>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</si>
  <si>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</si>
  <si>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</si>
  <si>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</si>
  <si>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</si>
  <si>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</si>
  <si>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</si>
  <si>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</si>
  <si>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</si>
  <si>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</si>
  <si>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</si>
  <si>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</si>
  <si>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</si>
  <si>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</si>
  <si>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</si>
  <si>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</si>
  <si>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</si>
  <si>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</si>
  <si>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</si>
  <si>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</si>
  <si>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</si>
  <si>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</si>
  <si>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</si>
  <si>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</si>
  <si>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</si>
  <si>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</si>
  <si>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</si>
  <si>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</si>
  <si>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</si>
  <si>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</si>
  <si>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</si>
  <si>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</si>
  <si>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</si>
  <si>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</si>
  <si>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</si>
  <si>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</si>
  <si>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</si>
  <si>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</si>
  <si>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</si>
  <si>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</si>
  <si>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</si>
  <si>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</si>
  <si>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</si>
  <si>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</si>
  <si>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</si>
  <si>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</si>
  <si>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</si>
  <si>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</si>
  <si>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</si>
  <si>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</si>
  <si>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</si>
  <si>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</si>
  <si>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</si>
  <si>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</si>
  <si>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</si>
  <si>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</si>
  <si>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</si>
  <si>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</si>
  <si>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</si>
  <si>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</si>
  <si>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</si>
  <si>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</si>
  <si>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</si>
  <si>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</si>
  <si>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</si>
  <si>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</si>
  <si>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</si>
  <si>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</si>
  <si>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</si>
  <si>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</si>
  <si>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</si>
  <si>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</si>
  <si>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</si>
  <si>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</si>
  <si>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</si>
  <si>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</si>
  <si>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</si>
  <si>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</si>
  <si>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</si>
  <si>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</si>
  <si>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</si>
  <si>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</si>
  <si>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</si>
  <si>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</si>
  <si>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</si>
  <si>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</si>
  <si>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</si>
  <si>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</si>
  <si>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</si>
  <si>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</si>
  <si>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</si>
  <si>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</si>
  <si>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</si>
  <si>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</si>
  <si>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</si>
  <si>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</si>
  <si>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</si>
  <si>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</si>
  <si>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</si>
  <si>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</si>
  <si>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</si>
  <si>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</si>
  <si>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</si>
  <si>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</si>
  <si>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</si>
  <si>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</si>
  <si>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</si>
  <si>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</si>
  <si>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</si>
  <si>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</si>
  <si>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</si>
  <si>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</si>
  <si>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</si>
  <si>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</si>
  <si>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</si>
  <si>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</si>
  <si>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</si>
  <si>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</si>
  <si>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</si>
  <si>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</si>
  <si>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</si>
  <si>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</si>
  <si>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</si>
  <si>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</si>
  <si>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</si>
  <si>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</si>
  <si>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</si>
  <si>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</si>
  <si>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</si>
  <si>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</si>
  <si>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</si>
  <si>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</si>
  <si>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</si>
  <si>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</si>
  <si>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</si>
  <si>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</si>
  <si>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</si>
  <si>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</si>
  <si>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</si>
  <si>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</si>
  <si>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</si>
  <si>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</si>
  <si>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</si>
  <si>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</si>
  <si>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</si>
  <si>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</si>
  <si>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</si>
  <si>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</si>
  <si>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</si>
  <si>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</si>
  <si>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</si>
  <si>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</si>
  <si>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</si>
  <si>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</si>
  <si>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</si>
  <si>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</si>
  <si>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</si>
  <si>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</si>
  <si>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</si>
  <si>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</si>
  <si>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</si>
  <si>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</si>
  <si>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</si>
  <si>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</si>
  <si>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</si>
  <si>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</si>
  <si>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</si>
  <si>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</si>
  <si>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</si>
  <si>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</si>
  <si>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</si>
  <si>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</si>
  <si>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</si>
  <si>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</si>
  <si>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</si>
  <si>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</si>
  <si>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</si>
  <si>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</si>
  <si>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</si>
  <si>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</si>
  <si>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</si>
  <si>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</si>
  <si>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</si>
  <si>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</si>
  <si>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</si>
  <si>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</si>
  <si>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</si>
  <si>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</si>
  <si>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</si>
  <si>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</si>
  <si>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</si>
  <si>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</si>
  <si>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</si>
  <si>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</si>
  <si>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</si>
  <si>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</si>
  <si>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</si>
  <si>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</si>
  <si>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</si>
  <si>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</si>
  <si>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</si>
  <si>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</si>
  <si>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</si>
  <si>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</si>
  <si>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</si>
  <si>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</si>
  <si>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</si>
  <si>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</si>
  <si>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</si>
  <si>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</si>
  <si>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</si>
  <si>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</si>
  <si>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</si>
  <si>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</si>
  <si>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</si>
  <si>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</si>
  <si>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</si>
  <si>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</si>
  <si>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</si>
  <si>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</si>
  <si>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</si>
  <si>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</si>
  <si>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</si>
  <si>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</si>
  <si>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</si>
  <si>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</si>
  <si>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</si>
  <si>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</si>
  <si>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</si>
  <si>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</si>
  <si>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</si>
  <si>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</si>
  <si>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</si>
  <si>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</si>
  <si>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</si>
  <si>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</si>
  <si>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</si>
  <si>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</si>
  <si>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</si>
  <si>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</si>
  <si>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</si>
  <si>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</si>
  <si>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</si>
  <si>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</si>
  <si>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</si>
  <si>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</si>
  <si>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</si>
  <si>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</si>
  <si>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</si>
  <si>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</si>
  <si>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</si>
  <si>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</si>
  <si>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</si>
  <si>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</si>
  <si>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</si>
  <si>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</si>
  <si>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</si>
  <si>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</si>
  <si>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</si>
  <si>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</si>
  <si>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</si>
  <si>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</si>
  <si>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</si>
  <si>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</si>
  <si>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</si>
  <si>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</si>
  <si>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</si>
  <si>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</si>
  <si>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</si>
  <si>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</si>
  <si>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</si>
  <si>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</si>
  <si>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</si>
  <si>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</si>
  <si>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</si>
  <si>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</si>
  <si>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</si>
  <si>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</si>
  <si>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</si>
  <si>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</si>
  <si>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</si>
  <si>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</si>
  <si>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</si>
  <si>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</si>
  <si>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</si>
  <si>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</si>
  <si>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</si>
  <si>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</si>
  <si>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</si>
  <si>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</si>
  <si>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</si>
  <si>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</si>
  <si>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</si>
  <si>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</si>
  <si>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</si>
  <si>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</si>
  <si>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</si>
  <si>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</si>
  <si>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</si>
  <si>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</si>
  <si>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</si>
  <si>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</si>
  <si>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</si>
  <si>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</si>
  <si>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</si>
  <si>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</si>
  <si>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</si>
  <si>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</si>
  <si>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</si>
  <si>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</si>
  <si>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</si>
  <si>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</si>
  <si>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</si>
  <si>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</si>
  <si>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</si>
  <si>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</si>
  <si>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</si>
  <si>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</si>
  <si>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</si>
  <si>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</si>
  <si>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</si>
  <si>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</si>
  <si>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</si>
  <si>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</si>
  <si>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</si>
  <si>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</si>
  <si>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</si>
  <si>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</si>
  <si>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</si>
  <si>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</si>
  <si>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</si>
  <si>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</si>
  <si>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</si>
  <si>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</si>
  <si>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</si>
  <si>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</si>
  <si>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</si>
  <si>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</si>
  <si>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</si>
  <si>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</si>
  <si>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</si>
  <si>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</si>
  <si>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</si>
  <si>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</si>
  <si>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</si>
  <si>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</si>
  <si>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</si>
  <si>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</si>
  <si>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</si>
  <si>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</si>
  <si>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</si>
  <si>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</si>
  <si>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</si>
  <si>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</si>
  <si>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</si>
  <si>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</si>
  <si>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</si>
  <si>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</si>
  <si>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</si>
  <si>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</si>
  <si>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</si>
  <si>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</si>
  <si>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</si>
  <si>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</si>
  <si>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</si>
  <si>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</si>
  <si>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</si>
  <si>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</si>
  <si>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</si>
  <si>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</si>
  <si>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</si>
  <si>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</si>
  <si>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</si>
  <si>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</si>
  <si>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</si>
  <si>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</si>
  <si>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</si>
  <si>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</si>
  <si>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</si>
  <si>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</si>
  <si>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</si>
  <si>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</si>
  <si>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</si>
  <si>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</si>
  <si>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</si>
  <si>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</si>
  <si>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</si>
  <si>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</si>
  <si>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</si>
  <si>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</si>
  <si>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</si>
  <si>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</si>
  <si>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</si>
  <si>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</si>
  <si>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</si>
  <si>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</si>
  <si>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</si>
  <si>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</si>
  <si>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</si>
  <si>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</si>
  <si>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</si>
  <si>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</si>
  <si>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</si>
  <si>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</si>
  <si>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</si>
  <si>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</si>
  <si>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</si>
  <si>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</si>
  <si>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</si>
  <si>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</si>
  <si>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</si>
  <si>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</si>
  <si>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</si>
  <si>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</si>
  <si>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</si>
  <si>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</si>
  <si>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</si>
  <si>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</si>
  <si>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</si>
  <si>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</si>
  <si>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</si>
  <si>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</si>
  <si>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</si>
  <si>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</si>
  <si>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</si>
  <si>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</si>
  <si>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</si>
  <si>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</si>
  <si>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</si>
  <si>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</si>
  <si>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</si>
  <si>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</si>
  <si>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</si>
  <si>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</si>
  <si>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</si>
  <si>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</si>
  <si>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</si>
  <si>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</si>
  <si>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</si>
  <si>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</si>
  <si>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</si>
  <si>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</si>
  <si>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</si>
  <si>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</si>
  <si>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</si>
  <si>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</si>
  <si>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</si>
  <si>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</si>
  <si>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</si>
  <si>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</si>
  <si>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</si>
  <si>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</si>
  <si>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</si>
  <si>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</si>
  <si>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</si>
  <si>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</si>
  <si>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</si>
  <si>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</si>
  <si>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</si>
  <si>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</si>
  <si>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</si>
  <si>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</si>
  <si>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</si>
  <si>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</si>
  <si>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</si>
  <si>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</si>
  <si>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</si>
  <si>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</si>
  <si>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</si>
  <si>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</si>
  <si>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</si>
  <si>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</si>
  <si>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</si>
  <si>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</si>
  <si>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</si>
  <si>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</si>
  <si>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</si>
  <si>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</si>
  <si>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</si>
  <si>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</si>
  <si>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</si>
  <si>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</si>
  <si>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</si>
  <si>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</si>
  <si>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</si>
  <si>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</si>
  <si>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</si>
  <si>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</si>
  <si>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</si>
  <si>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</si>
  <si>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</si>
  <si>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</si>
  <si>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</si>
  <si>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</si>
  <si>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</si>
  <si>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</si>
  <si>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</si>
  <si>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</si>
  <si>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</si>
  <si>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</si>
  <si>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</si>
  <si>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</si>
  <si>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</si>
  <si>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</si>
  <si>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</si>
  <si>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</si>
  <si>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</si>
  <si>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</si>
  <si>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</si>
  <si>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</si>
  <si>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</si>
  <si>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</si>
  <si>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</si>
  <si>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</si>
  <si>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</si>
  <si>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</si>
  <si>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</si>
  <si>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</si>
  <si>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</si>
  <si>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</si>
  <si>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</si>
  <si>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</si>
  <si>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</si>
  <si>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</si>
  <si>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</si>
  <si>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</si>
  <si>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</si>
  <si>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</si>
  <si>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</si>
  <si>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</si>
  <si>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</si>
  <si>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</si>
  <si>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</si>
  <si>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</si>
  <si>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</si>
  <si>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</si>
  <si>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</si>
  <si>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</si>
  <si>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</si>
  <si>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</si>
  <si>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</si>
  <si>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</si>
  <si>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</si>
  <si>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</si>
  <si>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</si>
  <si>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</si>
  <si>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</si>
  <si>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</si>
  <si>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</si>
  <si>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</si>
  <si>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</si>
  <si>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</si>
  <si>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</si>
  <si>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</si>
  <si>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</si>
  <si>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</si>
  <si>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</si>
  <si>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</si>
  <si>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</si>
  <si>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</si>
  <si>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</si>
  <si>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</si>
  <si>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</si>
  <si>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</si>
  <si>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</si>
  <si>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</si>
  <si>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</si>
  <si>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</si>
  <si>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</si>
  <si>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</si>
  <si>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</si>
  <si>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</si>
  <si>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</si>
  <si>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</si>
  <si>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</si>
  <si>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</si>
  <si>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</si>
  <si>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</si>
  <si>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</si>
  <si>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</si>
  <si>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</si>
  <si>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</si>
  <si>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</si>
  <si>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</si>
  <si>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</si>
  <si>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</si>
  <si>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</si>
  <si>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</si>
  <si>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</si>
  <si>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</si>
  <si>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</si>
  <si>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</si>
  <si>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</si>
  <si>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</si>
  <si>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</si>
  <si>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</si>
  <si>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</si>
  <si>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</si>
  <si>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</si>
  <si>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</si>
  <si>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</si>
  <si>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</si>
  <si>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</si>
  <si>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</si>
  <si>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</si>
  <si>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</si>
  <si>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</si>
  <si>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</si>
  <si>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</si>
  <si>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</si>
  <si>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</si>
  <si>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</si>
  <si>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</si>
  <si>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</si>
  <si>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</si>
  <si>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</si>
  <si>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</si>
  <si>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</si>
  <si>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</si>
  <si>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</si>
  <si>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</si>
  <si>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</si>
  <si>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</si>
  <si>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</si>
  <si>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</si>
  <si>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</si>
  <si>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</si>
  <si>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</si>
  <si>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</si>
  <si>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</si>
  <si>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</si>
  <si>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</si>
  <si>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</si>
  <si>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</si>
  <si>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</si>
  <si>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</si>
  <si>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</si>
  <si>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</si>
  <si>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</si>
  <si>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</si>
  <si>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</si>
  <si>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</si>
  <si>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</si>
  <si>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</si>
  <si>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</si>
  <si>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</si>
  <si>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</si>
  <si>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</si>
  <si>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</si>
  <si>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</si>
  <si>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</si>
  <si>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</si>
  <si>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</si>
  <si>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</si>
  <si>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</si>
  <si>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</si>
  <si>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</si>
  <si>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</si>
  <si>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</si>
  <si>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</si>
  <si>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</si>
  <si>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</si>
  <si>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</si>
  <si>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</si>
  <si>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</si>
  <si>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</si>
  <si>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</si>
  <si>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</si>
  <si>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</si>
  <si>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</si>
  <si>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</si>
  <si>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</si>
  <si>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</si>
  <si>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</si>
  <si>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</si>
  <si>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</si>
  <si>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</si>
  <si>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</si>
  <si>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</si>
  <si>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</si>
  <si>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</si>
  <si>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</si>
  <si>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</si>
  <si>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</si>
  <si>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</si>
  <si>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</si>
  <si>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</si>
  <si>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</si>
  <si>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</si>
  <si>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</si>
  <si>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</si>
  <si>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</si>
  <si>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</si>
  <si>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</si>
  <si>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</si>
  <si>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</si>
  <si>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</si>
  <si>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</si>
  <si>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</si>
  <si>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</si>
  <si>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</si>
  <si>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</si>
  <si>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</si>
  <si>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</si>
  <si>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</si>
  <si>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</si>
  <si>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</si>
  <si>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</si>
  <si>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</si>
  <si>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</si>
  <si>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</si>
  <si>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</si>
  <si>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</si>
  <si>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</si>
  <si>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</si>
  <si>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</si>
  <si>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</si>
  <si>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</si>
  <si>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</si>
  <si>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</si>
  <si>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</si>
  <si>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</si>
  <si>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</si>
  <si>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</si>
  <si>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</si>
  <si>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</si>
  <si>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</si>
  <si>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</si>
  <si>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</si>
  <si>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</si>
  <si>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</si>
  <si>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</si>
  <si>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</si>
  <si>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</si>
  <si>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</si>
  <si>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</si>
  <si>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</si>
  <si>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</si>
  <si>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</si>
  <si>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</si>
  <si>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</si>
  <si>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</si>
  <si>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</si>
  <si>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</si>
  <si>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</si>
  <si>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</si>
  <si>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</si>
  <si>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</si>
  <si>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</si>
  <si>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</si>
  <si>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</si>
  <si>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</si>
  <si>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</si>
  <si>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</si>
  <si>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</si>
  <si>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</si>
  <si>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</si>
  <si>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</si>
  <si>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</si>
  <si>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</si>
  <si>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</si>
  <si>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</si>
  <si>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</si>
  <si>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</si>
  <si>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</si>
  <si>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</si>
  <si>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</si>
  <si>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</si>
  <si>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</si>
  <si>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</si>
  <si>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</si>
  <si>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</si>
  <si>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</si>
  <si>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</si>
  <si>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</si>
  <si>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</si>
  <si>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</si>
  <si>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</si>
  <si>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</si>
  <si>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</si>
  <si>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</si>
  <si>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</si>
  <si>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</si>
  <si>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</si>
  <si>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</si>
  <si>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</si>
  <si>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</si>
  <si>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</si>
  <si>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</si>
  <si>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</si>
  <si>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</si>
  <si>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</si>
  <si>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</si>
  <si>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</si>
  <si>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</si>
  <si>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</si>
  <si>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</si>
  <si>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</si>
  <si>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</si>
  <si>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</si>
  <si>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</si>
  <si>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</si>
  <si>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</si>
  <si>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</si>
  <si>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</si>
  <si>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</si>
  <si>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</si>
  <si>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</si>
  <si>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</si>
  <si>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</si>
  <si>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</si>
  <si>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</si>
  <si>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</si>
  <si>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</si>
  <si>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</si>
  <si>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</si>
  <si>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</si>
  <si>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</si>
  <si>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</si>
  <si>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</si>
  <si>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</si>
  <si>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</si>
  <si>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</si>
  <si>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</si>
  <si>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</si>
  <si>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</si>
  <si>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</si>
  <si>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</si>
  <si>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</si>
  <si>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</si>
  <si>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</si>
  <si>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</si>
  <si>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</si>
  <si>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</si>
  <si>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</si>
  <si>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</si>
  <si>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</si>
  <si>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</si>
  <si>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</si>
  <si>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</si>
  <si>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</si>
  <si>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</si>
  <si>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</si>
  <si>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</si>
  <si>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</si>
  <si>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</si>
  <si>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</si>
  <si>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</si>
  <si>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</si>
  <si>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</si>
  <si>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</si>
  <si>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</si>
  <si>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</si>
  <si>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</si>
  <si>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</si>
  <si>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</si>
  <si>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</si>
  <si>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</si>
  <si>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</si>
  <si>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</si>
  <si>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</si>
  <si>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</si>
  <si>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</si>
  <si>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</si>
  <si>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</si>
  <si>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</si>
  <si>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</si>
  <si>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</si>
  <si>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</si>
  <si>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</si>
  <si>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</si>
  <si>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</si>
  <si>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</si>
  <si>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</si>
  <si>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</si>
  <si>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</si>
  <si>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</si>
  <si>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</si>
  <si>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</si>
  <si>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</si>
  <si>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</si>
  <si>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</si>
  <si>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</si>
  <si>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</si>
  <si>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</si>
  <si>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</si>
  <si>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</si>
  <si>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</si>
  <si>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</si>
  <si>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</si>
  <si>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</si>
  <si>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</si>
  <si>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</si>
  <si>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</si>
  <si>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</si>
  <si>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</si>
  <si>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</si>
  <si>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</si>
  <si>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</si>
  <si>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</si>
  <si>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</si>
  <si>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</si>
  <si>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</si>
  <si>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</si>
  <si>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</si>
  <si>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</si>
  <si>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</si>
  <si>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</si>
  <si>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</si>
  <si>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</si>
  <si>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</si>
  <si>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</si>
  <si>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</si>
  <si>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</si>
  <si>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</si>
  <si>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</si>
  <si>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</si>
  <si>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</si>
  <si>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</si>
  <si>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</si>
  <si>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</si>
  <si>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</si>
  <si>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</si>
  <si>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</si>
  <si>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</si>
  <si>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</si>
  <si>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</si>
  <si>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</si>
  <si>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</si>
  <si>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</si>
  <si>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</si>
  <si>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</si>
  <si>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</si>
  <si>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</si>
  <si>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</si>
  <si>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</si>
  <si>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</si>
  <si>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</si>
  <si>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</si>
  <si>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</si>
  <si>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</si>
  <si>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</si>
  <si>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</si>
  <si>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</si>
  <si>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</si>
  <si>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</si>
  <si>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</si>
  <si>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</si>
  <si>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</si>
  <si>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</si>
  <si>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</si>
  <si>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</si>
  <si>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</si>
  <si>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</si>
  <si>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</si>
  <si>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</si>
  <si>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</si>
  <si>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</si>
  <si>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</si>
  <si>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</si>
  <si>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</si>
  <si>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</si>
  <si>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</si>
  <si>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</si>
  <si>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</si>
  <si>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</si>
  <si>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</si>
  <si>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</si>
  <si>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</si>
  <si>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</si>
  <si>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</si>
  <si>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</si>
  <si>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</si>
  <si>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</si>
  <si>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</si>
  <si>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</si>
  <si>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</si>
  <si>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</si>
  <si>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</si>
  <si>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</si>
  <si>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</si>
  <si>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</si>
  <si>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</si>
  <si>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</si>
  <si>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</si>
  <si>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</si>
  <si>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</si>
  <si>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</si>
  <si>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</si>
  <si>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</si>
  <si>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</si>
  <si>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</si>
  <si>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</si>
  <si>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</si>
  <si>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</si>
  <si>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</si>
  <si>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</si>
  <si>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</si>
  <si>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</si>
  <si>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</si>
  <si>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</si>
  <si>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</si>
  <si>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</si>
  <si>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</si>
  <si>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</si>
  <si>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</si>
  <si>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</si>
  <si>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</si>
  <si>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</si>
  <si>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</si>
  <si>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</si>
  <si>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</si>
  <si>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</si>
  <si>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</si>
  <si>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</si>
  <si>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</si>
  <si>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</si>
  <si>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</si>
  <si>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</si>
  <si>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</si>
  <si>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</si>
  <si>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</si>
  <si>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</si>
  <si>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</si>
  <si>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</si>
  <si>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</si>
  <si>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</si>
  <si>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</si>
  <si>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</si>
  <si>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</si>
  <si>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</si>
  <si>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</si>
  <si>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</si>
  <si>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</si>
  <si>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</si>
  <si>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</si>
  <si>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</si>
  <si>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</si>
  <si>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</si>
  <si>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</si>
  <si>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</si>
  <si>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</si>
  <si>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</si>
  <si>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</si>
  <si>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</si>
  <si>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</si>
  <si>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</si>
  <si>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</si>
  <si>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</si>
  <si>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</si>
  <si>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</si>
  <si>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</si>
  <si>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</si>
  <si>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</si>
  <si>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</si>
  <si>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</si>
  <si>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</si>
  <si>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</si>
  <si>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</si>
  <si>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</si>
  <si>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</si>
  <si>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</si>
  <si>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</si>
  <si>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</si>
  <si>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</si>
  <si>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</si>
  <si>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</si>
  <si>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</si>
  <si>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</si>
  <si>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</si>
  <si>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</si>
  <si>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</si>
  <si>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</si>
  <si>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</si>
  <si>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</si>
  <si>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</si>
  <si>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</si>
  <si>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</si>
  <si>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</si>
  <si>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</si>
  <si>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</si>
  <si>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</si>
  <si>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</si>
  <si>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</si>
  <si>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</si>
  <si>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</si>
  <si>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</si>
  <si>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</si>
  <si>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</si>
  <si>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</si>
  <si>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</si>
  <si>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</si>
  <si>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</si>
  <si>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</si>
  <si>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</si>
  <si>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</si>
  <si>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</si>
  <si>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</si>
  <si>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</si>
  <si>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</si>
  <si>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</si>
  <si>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</si>
  <si>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</si>
  <si>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</si>
  <si>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</si>
  <si>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</si>
  <si>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</si>
  <si>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</si>
  <si>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</si>
  <si>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</si>
  <si>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</si>
  <si>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</si>
  <si>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</si>
  <si>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</si>
  <si>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</si>
  <si>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</si>
  <si>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</si>
  <si>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</si>
  <si>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</si>
  <si>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</si>
  <si>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</si>
  <si>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</si>
  <si>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</si>
  <si>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</si>
  <si>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</si>
  <si>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</si>
  <si>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</si>
  <si>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</si>
  <si>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</si>
  <si>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</si>
  <si>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</si>
  <si>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</si>
  <si>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</si>
  <si>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</si>
  <si>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</si>
  <si>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</si>
  <si>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</si>
  <si>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</si>
  <si>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</si>
  <si>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</si>
  <si>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</si>
  <si>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</si>
  <si>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</si>
  <si>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</si>
  <si>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</si>
  <si>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</si>
  <si>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</si>
  <si>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</si>
  <si>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</si>
  <si>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</si>
  <si>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</si>
  <si>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</si>
  <si>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</si>
  <si>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</si>
  <si>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</si>
  <si>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</si>
  <si>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</si>
  <si>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</si>
  <si>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</si>
  <si>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</si>
  <si>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</si>
  <si>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</si>
  <si>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</si>
  <si>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</si>
  <si>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</si>
  <si>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</si>
  <si>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</si>
  <si>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</si>
  <si>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</si>
  <si>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</si>
  <si>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</si>
  <si>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</si>
  <si>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</si>
  <si>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</si>
  <si>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</si>
  <si>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</si>
  <si>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</si>
  <si>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</si>
  <si>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</si>
  <si>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</si>
  <si>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</si>
  <si>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</si>
  <si>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</si>
  <si>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</si>
  <si>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</si>
  <si>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</si>
  <si>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</si>
  <si>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</si>
  <si>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</si>
  <si>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</si>
  <si>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</si>
  <si>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</si>
  <si>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</si>
  <si>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</si>
  <si>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</si>
  <si>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</si>
  <si>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</si>
  <si>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</si>
  <si>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</si>
  <si>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</si>
  <si>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</si>
  <si>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</si>
  <si>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</si>
  <si>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</si>
  <si>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</si>
  <si>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</si>
  <si>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</si>
  <si>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</si>
  <si>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</si>
  <si>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</si>
  <si>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</si>
  <si>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</si>
  <si>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</si>
  <si>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</si>
  <si>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</si>
  <si>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</si>
  <si>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</si>
  <si>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</si>
  <si>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</si>
  <si>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</si>
  <si>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</si>
  <si>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</si>
  <si>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</si>
  <si>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</si>
  <si>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</si>
  <si>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</si>
  <si>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</si>
  <si>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</si>
  <si>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</si>
  <si>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</si>
  <si>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</si>
  <si>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</si>
  <si>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</si>
  <si>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</si>
  <si>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</si>
  <si>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</si>
  <si>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</si>
  <si>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</si>
  <si>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</si>
  <si>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</si>
  <si>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</si>
  <si>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</si>
  <si>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</si>
  <si>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</si>
  <si>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</si>
  <si>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</si>
  <si>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</si>
  <si>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</si>
  <si>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</si>
  <si>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</si>
  <si>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</si>
  <si>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</si>
  <si>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</si>
  <si>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</si>
  <si>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</si>
  <si>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</si>
  <si>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</si>
  <si>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</si>
  <si>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</si>
  <si>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</si>
  <si>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</si>
  <si>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</si>
  <si>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</si>
  <si>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</si>
  <si>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</si>
  <si>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</si>
  <si>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</si>
  <si>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</si>
  <si>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</si>
  <si>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</si>
  <si>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</si>
  <si>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</si>
  <si>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</si>
  <si>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</si>
  <si>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</si>
  <si>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</si>
  <si>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</si>
  <si>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</si>
  <si>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</si>
  <si>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</si>
  <si>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</si>
  <si>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</si>
  <si>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</si>
  <si>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</si>
  <si>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</si>
  <si>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</si>
  <si>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</si>
  <si>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</si>
  <si>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</si>
  <si>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</si>
  <si>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</si>
  <si>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</si>
  <si>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</si>
  <si>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</si>
  <si>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</si>
  <si>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</si>
  <si>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</si>
  <si>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</si>
  <si>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</si>
  <si>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</si>
  <si>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</si>
  <si>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</si>
  <si>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</si>
  <si>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</si>
  <si>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</si>
  <si>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</si>
  <si>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</si>
  <si>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</si>
  <si>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</si>
  <si>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</si>
  <si>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</si>
  <si>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</si>
  <si>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</si>
  <si>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</si>
  <si>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</si>
  <si>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</si>
  <si>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</si>
  <si>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</si>
  <si>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</si>
  <si>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</si>
  <si>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</si>
  <si>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</si>
  <si>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</si>
  <si>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</si>
  <si>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</si>
  <si>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</si>
  <si>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</si>
  <si>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</si>
  <si>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</si>
  <si>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</si>
  <si>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</si>
  <si>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</si>
  <si>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</si>
  <si>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</si>
  <si>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</si>
  <si>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</si>
  <si>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</si>
  <si>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</si>
  <si>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</si>
  <si>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</si>
  <si>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</si>
  <si>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</si>
  <si>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</si>
  <si>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</si>
  <si>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</si>
  <si>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</si>
  <si>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</si>
  <si>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</si>
  <si>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</si>
  <si>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</si>
  <si>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</si>
  <si>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</si>
  <si>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</si>
  <si>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</si>
  <si>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</si>
  <si>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</si>
  <si>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</si>
  <si>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</si>
  <si>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</si>
  <si>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</si>
  <si>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</si>
  <si>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</si>
  <si>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</si>
  <si>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</si>
  <si>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</si>
  <si>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</si>
  <si>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</si>
  <si>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</si>
  <si>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</si>
  <si>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</si>
  <si>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</si>
  <si>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</si>
  <si>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</si>
  <si>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</si>
  <si>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</si>
  <si>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</si>
  <si>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</si>
  <si>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</si>
  <si>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</si>
  <si>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</si>
  <si>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</si>
  <si>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</si>
  <si>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</si>
  <si>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</si>
  <si>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</si>
  <si>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</si>
  <si>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</si>
  <si>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</si>
  <si>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</si>
  <si>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</si>
  <si>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</si>
  <si>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</si>
  <si>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</si>
  <si>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</si>
  <si>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</si>
  <si>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</si>
  <si>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</si>
  <si>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</si>
  <si>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</si>
  <si>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</si>
  <si>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</si>
  <si>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</si>
  <si>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</si>
  <si>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</si>
  <si>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</si>
  <si>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</si>
  <si>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</si>
  <si>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</si>
  <si>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</si>
  <si>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</si>
  <si>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</si>
  <si>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</si>
  <si>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</si>
  <si>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</si>
  <si>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</si>
  <si>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</si>
  <si>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</si>
  <si>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</si>
  <si>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</si>
  <si>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</si>
  <si>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</si>
  <si>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</si>
  <si>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</si>
  <si>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</si>
  <si>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</si>
  <si>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</si>
  <si>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</si>
  <si>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</si>
  <si>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</si>
  <si>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</si>
  <si>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</si>
  <si>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</si>
  <si>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</si>
  <si>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</si>
  <si>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</si>
  <si>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</si>
  <si>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</si>
  <si>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</si>
  <si>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</si>
  <si>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</si>
  <si>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</si>
  <si>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</si>
  <si>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</si>
  <si>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</si>
  <si>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</si>
  <si>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</si>
  <si>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</si>
  <si>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</si>
  <si>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</si>
  <si>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</si>
  <si>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</si>
  <si>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</si>
  <si>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</si>
  <si>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</si>
  <si>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</si>
  <si>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</si>
  <si>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</si>
  <si>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</si>
  <si>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</si>
  <si>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</si>
  <si>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</si>
  <si>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</si>
  <si>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</si>
  <si>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</si>
  <si>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</si>
  <si>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</si>
  <si>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</si>
  <si>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</si>
  <si>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</si>
  <si>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</si>
  <si>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</si>
  <si>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</si>
  <si>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</si>
  <si>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</si>
  <si>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</si>
  <si>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</si>
  <si>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</si>
  <si>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</si>
  <si>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</si>
  <si>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</si>
  <si>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</si>
  <si>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</si>
  <si>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</si>
  <si>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</si>
  <si>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</si>
  <si>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</si>
  <si>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</si>
  <si>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</si>
  <si>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</si>
  <si>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</si>
  <si>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</si>
  <si>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</si>
  <si>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</si>
  <si>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</si>
  <si>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</si>
  <si>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</si>
  <si>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</si>
  <si>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</si>
  <si>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</si>
  <si>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</si>
  <si>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</si>
  <si>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</si>
  <si>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</si>
  <si>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</si>
  <si>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</si>
  <si>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</si>
  <si>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</si>
  <si>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</si>
  <si>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</si>
  <si>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</si>
  <si>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</si>
  <si>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</si>
  <si>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</si>
  <si>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</si>
  <si>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</si>
  <si>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</si>
  <si>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</si>
  <si>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</si>
  <si>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</si>
  <si>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</si>
  <si>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</si>
  <si>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</si>
  <si>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</si>
  <si>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</si>
  <si>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</si>
  <si>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</si>
  <si>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</si>
  <si>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</si>
  <si>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</si>
  <si>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</si>
  <si>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</si>
  <si>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</si>
  <si>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</si>
  <si>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</si>
  <si>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</si>
  <si>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</si>
  <si>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</si>
  <si>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</si>
  <si>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</si>
  <si>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</si>
  <si>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</si>
  <si>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</si>
  <si>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</si>
  <si>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</si>
  <si>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</si>
  <si>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</si>
  <si>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</si>
  <si>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</si>
  <si>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</si>
  <si>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</si>
  <si>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</si>
  <si>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</si>
  <si>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</si>
  <si>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</si>
  <si>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</si>
  <si>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</si>
  <si>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</si>
  <si>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</si>
  <si>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</si>
  <si>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</si>
  <si>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</si>
  <si>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</si>
  <si>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</si>
  <si>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</si>
  <si>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</si>
  <si>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</si>
  <si>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</si>
  <si>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</si>
  <si>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</si>
  <si>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</si>
  <si>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</si>
  <si>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</si>
  <si>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</si>
  <si>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</si>
  <si>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</si>
  <si>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</si>
  <si>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</si>
  <si>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</si>
  <si>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</si>
  <si>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</si>
  <si>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</si>
  <si>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</si>
  <si>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</si>
  <si>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</si>
  <si>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</si>
  <si>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</si>
  <si>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</si>
  <si>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</si>
  <si>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</si>
  <si>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</si>
  <si>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</si>
  <si>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</si>
  <si>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</si>
  <si>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</si>
  <si>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</si>
  <si>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</si>
  <si>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</si>
  <si>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</si>
  <si>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</si>
  <si>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</si>
  <si>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</si>
  <si>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</si>
  <si>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</si>
  <si>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</si>
  <si>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</si>
  <si>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</si>
  <si>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</si>
  <si>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</si>
  <si>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</si>
  <si>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</si>
  <si>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</si>
  <si>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</si>
  <si>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</si>
  <si>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</si>
  <si>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</si>
  <si>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</si>
  <si>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</si>
  <si>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</si>
  <si>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</si>
  <si>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</si>
  <si>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</si>
  <si>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</si>
  <si>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</si>
  <si>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</si>
  <si>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</si>
  <si>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</si>
  <si>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</si>
  <si>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</si>
  <si>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</si>
  <si>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</si>
  <si>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</si>
  <si>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</si>
  <si>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</si>
  <si>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</si>
  <si>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</si>
  <si>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</si>
  <si>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</si>
  <si>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</si>
  <si>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</si>
  <si>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</si>
  <si>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</si>
  <si>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</si>
  <si>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</si>
  <si>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</si>
  <si>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</si>
  <si>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</si>
  <si>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</si>
  <si>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</si>
  <si>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</si>
  <si>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</si>
  <si>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</si>
  <si>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</si>
  <si>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</si>
  <si>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</si>
  <si>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</si>
  <si>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</si>
  <si>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</si>
  <si>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</si>
  <si>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</si>
  <si>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</si>
  <si>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</si>
  <si>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</si>
  <si>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</si>
  <si>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</si>
  <si>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</si>
  <si>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</si>
  <si>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</si>
  <si>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</si>
  <si>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</si>
  <si>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</si>
  <si>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</si>
  <si>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</si>
  <si>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</si>
  <si>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</si>
  <si>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</si>
  <si>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</si>
  <si>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</si>
  <si>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</si>
  <si>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</si>
  <si>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</si>
  <si>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</si>
  <si>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</si>
  <si>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</si>
  <si>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</si>
  <si>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</si>
  <si>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</si>
  <si>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</si>
  <si>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</si>
  <si>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</si>
  <si>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</si>
  <si>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</si>
  <si>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</si>
  <si>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</si>
  <si>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</si>
  <si>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</si>
  <si>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</si>
  <si>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</si>
  <si>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</si>
  <si>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</si>
  <si>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</si>
  <si>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</si>
  <si>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</si>
  <si>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</si>
  <si>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</si>
  <si>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</si>
  <si>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</si>
  <si>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</si>
  <si>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</si>
  <si>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</si>
  <si>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</si>
  <si>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</si>
  <si>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</si>
  <si>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</si>
  <si>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</si>
  <si>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</si>
  <si>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</si>
  <si>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</si>
  <si>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</si>
  <si>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</si>
  <si>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</si>
  <si>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</si>
  <si>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</si>
  <si>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</si>
  <si>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</si>
  <si>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</si>
  <si>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</si>
  <si>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</si>
  <si>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</si>
  <si>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</si>
  <si>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</si>
  <si>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</si>
  <si>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</si>
  <si>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</si>
  <si>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</si>
  <si>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</si>
  <si>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</si>
  <si>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</si>
  <si>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</si>
  <si>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</si>
  <si>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</si>
  <si>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</si>
  <si>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</si>
  <si>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</si>
  <si>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</si>
  <si>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</si>
  <si>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</si>
  <si>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</si>
  <si>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</si>
  <si>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</si>
  <si>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</si>
  <si>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</si>
  <si>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</si>
  <si>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</si>
  <si>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</si>
  <si>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</si>
  <si>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</si>
  <si>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</si>
  <si>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</si>
  <si>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</si>
  <si>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</si>
  <si>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</si>
  <si>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</si>
  <si>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</si>
  <si>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</si>
  <si>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</si>
  <si>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</si>
  <si>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</si>
  <si>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</si>
  <si>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</si>
  <si>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</si>
  <si>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</si>
  <si>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</si>
  <si>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</si>
  <si>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</si>
  <si>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</si>
  <si>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</si>
  <si>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</si>
  <si>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</si>
  <si>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</si>
  <si>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</si>
  <si>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</si>
  <si>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</si>
  <si>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</si>
  <si>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</si>
  <si>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</si>
  <si>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</si>
  <si>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</si>
  <si>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</si>
  <si>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</si>
  <si>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</si>
  <si>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</si>
  <si>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</si>
  <si>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</si>
  <si>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</si>
  <si>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</si>
  <si>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</si>
  <si>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</si>
  <si>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</si>
  <si>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</si>
  <si>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</si>
  <si>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</si>
  <si>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</si>
  <si>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</si>
  <si>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</si>
  <si>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</si>
  <si>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</si>
  <si>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</si>
  <si>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</si>
  <si>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</si>
  <si>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</si>
  <si>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</si>
  <si>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</si>
  <si>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</si>
  <si>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</si>
  <si>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</si>
  <si>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</si>
  <si>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</si>
  <si>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</si>
  <si>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</si>
  <si>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</si>
  <si>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</si>
  <si>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</si>
  <si>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</si>
  <si>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</si>
  <si>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</si>
  <si>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</si>
  <si>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</si>
  <si>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</si>
  <si>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</si>
  <si>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</si>
  <si>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</si>
  <si>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</si>
  <si>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</si>
  <si>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</si>
  <si>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</si>
  <si>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</si>
  <si>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</si>
  <si>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</si>
  <si>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</si>
  <si>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</si>
  <si>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</si>
  <si>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</si>
  <si>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</si>
  <si>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</si>
  <si>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</si>
  <si>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</si>
  <si>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</si>
  <si>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</si>
  <si>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</si>
  <si>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</si>
  <si>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</si>
  <si>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</si>
  <si>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</si>
  <si>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</si>
  <si>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</si>
  <si>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</si>
  <si>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</si>
  <si>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</si>
  <si>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</si>
  <si>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</si>
  <si>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</si>
  <si>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</si>
  <si>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</si>
  <si>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</si>
  <si>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</si>
  <si>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</si>
  <si>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</si>
  <si>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</si>
  <si>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</si>
  <si>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</si>
  <si>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</si>
  <si>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</si>
  <si>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</si>
  <si>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</si>
  <si>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</si>
  <si>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</si>
  <si>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</si>
  <si>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</si>
  <si>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</si>
  <si>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</si>
  <si>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</si>
  <si>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</si>
  <si>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</si>
  <si>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</si>
  <si>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</si>
  <si>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</si>
  <si>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</si>
  <si>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</si>
  <si>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</si>
  <si>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</si>
  <si>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</si>
  <si>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</si>
  <si>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</si>
  <si>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</si>
  <si>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</si>
  <si>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</si>
  <si>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</si>
  <si>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</si>
  <si>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</si>
  <si>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</si>
  <si>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</si>
  <si>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</si>
  <si>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</si>
  <si>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</si>
  <si>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</si>
  <si>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</si>
  <si>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</si>
  <si>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</si>
  <si>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</si>
  <si>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</si>
  <si>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</si>
  <si>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</si>
  <si>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</si>
  <si>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</si>
  <si>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</si>
  <si>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</si>
  <si>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</si>
  <si>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</si>
  <si>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</si>
  <si>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</si>
  <si>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</si>
  <si>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</si>
  <si>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</si>
  <si>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</si>
  <si>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</si>
  <si>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</si>
  <si>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</si>
  <si>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</si>
  <si>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</si>
  <si>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</si>
  <si>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</si>
  <si>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</si>
  <si>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</si>
  <si>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</si>
  <si>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</si>
  <si>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</si>
  <si>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</si>
  <si>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</si>
  <si>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</si>
  <si>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</si>
  <si>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</si>
  <si>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</si>
  <si>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</si>
  <si>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</si>
  <si>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</si>
  <si>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</si>
  <si>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</si>
  <si>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</si>
  <si>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</si>
  <si>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</si>
  <si>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</si>
  <si>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</si>
  <si>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</si>
  <si>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</si>
  <si>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</si>
  <si>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</si>
  <si>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</si>
  <si>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</si>
  <si>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</si>
  <si>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</si>
  <si>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</si>
  <si>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</si>
  <si>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</si>
  <si>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</si>
  <si>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</si>
  <si>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</si>
  <si>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</si>
  <si>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</si>
  <si>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</si>
  <si>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</si>
  <si>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</si>
  <si>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</si>
  <si>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</si>
  <si>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</si>
  <si>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</si>
  <si>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</si>
  <si>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</si>
  <si>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</si>
  <si>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</si>
  <si>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</si>
  <si>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</si>
  <si>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</si>
  <si>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</si>
  <si>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</si>
  <si>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</si>
  <si>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</si>
  <si>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</si>
  <si>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</si>
  <si>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</si>
  <si>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</si>
  <si>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</si>
  <si>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</si>
  <si>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</si>
  <si>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</si>
  <si>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</si>
  <si>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</si>
  <si>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</si>
  <si>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</si>
  <si>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</si>
  <si>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</si>
  <si>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</si>
  <si>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</si>
  <si>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</si>
  <si>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</si>
  <si>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</si>
  <si>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</si>
  <si>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</si>
  <si>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</si>
  <si>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</si>
  <si>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</si>
  <si>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</si>
  <si>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</si>
  <si>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</si>
  <si>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</si>
  <si>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</si>
  <si>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</si>
  <si>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</si>
  <si>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</si>
  <si>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</si>
  <si>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</si>
  <si>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</si>
  <si>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</si>
  <si>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</si>
  <si>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</si>
  <si>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</si>
  <si>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</si>
  <si>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</si>
  <si>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</si>
  <si>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</si>
  <si>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</si>
  <si>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</si>
  <si>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</si>
  <si>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</si>
  <si>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</si>
  <si>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</si>
  <si>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</si>
  <si>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</si>
  <si>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</si>
  <si>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</si>
  <si>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</si>
  <si>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</si>
  <si>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</si>
  <si>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</si>
  <si>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</si>
  <si>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</si>
  <si>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</si>
  <si>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</si>
  <si>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</si>
  <si>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</si>
  <si>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</si>
  <si>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</si>
  <si>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</si>
  <si>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</si>
  <si>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</si>
  <si>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</si>
  <si>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</si>
  <si>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</si>
  <si>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</si>
  <si>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</si>
  <si>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</si>
  <si>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</si>
  <si>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</si>
  <si>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</si>
  <si>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</si>
  <si>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</si>
  <si>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</si>
  <si>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</si>
  <si>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</si>
  <si>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</si>
  <si>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</si>
  <si>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</si>
  <si>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</si>
  <si>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</si>
  <si>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</si>
  <si>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</si>
  <si>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</si>
  <si>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</si>
  <si>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</si>
  <si>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</si>
  <si>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</si>
  <si>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</si>
  <si>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</si>
  <si>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</si>
  <si>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</si>
  <si>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</si>
  <si>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</si>
  <si>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</si>
  <si>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</si>
  <si>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</si>
  <si>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</si>
  <si>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</si>
  <si>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</si>
  <si>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</si>
  <si>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</si>
  <si>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</si>
  <si>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</si>
  <si>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</si>
  <si>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</si>
  <si>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</si>
  <si>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</si>
  <si>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</si>
  <si>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</si>
  <si>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</si>
  <si>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</si>
  <si>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</si>
  <si>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</si>
  <si>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</si>
  <si>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</si>
  <si>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</si>
  <si>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</si>
  <si>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</si>
  <si>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</si>
  <si>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</si>
  <si>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</si>
  <si>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</si>
  <si>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</si>
  <si>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</si>
  <si>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</si>
  <si>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</si>
  <si>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</si>
  <si>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</si>
  <si>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</si>
  <si>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</si>
  <si>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</si>
  <si>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</si>
  <si>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</si>
  <si>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</si>
  <si>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</si>
  <si>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</si>
  <si>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</si>
  <si>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</si>
  <si>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</si>
  <si>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</si>
  <si>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</si>
  <si>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</si>
  <si>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</si>
  <si>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</si>
  <si>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</si>
  <si>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</si>
  <si>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</si>
  <si>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</si>
  <si>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</si>
  <si>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</si>
  <si>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</si>
  <si>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</si>
  <si>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</si>
  <si>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</si>
  <si>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</si>
  <si>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</si>
  <si>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</si>
  <si>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</si>
  <si>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</si>
  <si>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</si>
  <si>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</si>
  <si>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</si>
  <si>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</si>
  <si>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</si>
  <si>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</si>
  <si>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</si>
  <si>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</si>
  <si>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</si>
  <si>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</si>
  <si>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</si>
  <si>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</si>
  <si>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</si>
  <si>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</si>
  <si>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</si>
  <si>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</si>
  <si>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</si>
  <si>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</si>
  <si>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</si>
  <si>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</si>
  <si>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</si>
  <si>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</si>
  <si>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</si>
  <si>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</si>
  <si>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</si>
  <si>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</si>
  <si>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</si>
  <si>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</si>
  <si>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</si>
  <si>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</si>
  <si>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</si>
  <si>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</si>
  <si>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</si>
  <si>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</si>
  <si>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</si>
  <si>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</si>
  <si>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</si>
  <si>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</si>
  <si>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</si>
  <si>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</si>
  <si>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</si>
  <si>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</si>
  <si>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</si>
  <si>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</si>
  <si>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</si>
  <si>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</si>
  <si>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</si>
  <si>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</si>
  <si>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</si>
  <si>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</si>
  <si>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</si>
  <si>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</si>
  <si>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</si>
  <si>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</si>
  <si>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</si>
  <si>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</si>
  <si>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</si>
  <si>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</si>
  <si>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</si>
  <si>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</si>
  <si>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</si>
  <si>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</si>
  <si>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</si>
  <si>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</si>
  <si>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</si>
  <si>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</si>
  <si>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</si>
  <si>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</si>
  <si>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</si>
  <si>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</si>
  <si>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</si>
  <si>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</si>
  <si>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</si>
  <si>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</si>
  <si>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</si>
  <si>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</si>
  <si>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</si>
  <si>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</si>
  <si>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</si>
  <si>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</si>
  <si>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</si>
  <si>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</si>
  <si>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</si>
  <si>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</si>
  <si>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</si>
  <si>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</si>
  <si>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</si>
  <si>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</si>
  <si>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</si>
  <si>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</si>
  <si>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</si>
  <si>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</si>
  <si>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</si>
  <si>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</si>
  <si>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</si>
  <si>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</si>
  <si>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</si>
  <si>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</si>
  <si>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</si>
  <si>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</si>
  <si>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</si>
  <si>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</si>
  <si>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</si>
  <si>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</si>
  <si>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</si>
  <si>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</si>
  <si>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</si>
  <si>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</si>
  <si>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</si>
  <si>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</si>
  <si>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</si>
  <si>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</si>
  <si>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</si>
  <si>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</si>
  <si>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</si>
  <si>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</si>
  <si>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</si>
  <si>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</si>
  <si>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</si>
  <si>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</si>
  <si>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</si>
  <si>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</si>
  <si>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</si>
  <si>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</si>
  <si>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</si>
  <si>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</si>
  <si>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</si>
  <si>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</si>
  <si>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</si>
  <si>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</si>
  <si>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</si>
  <si>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</si>
  <si>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</si>
  <si>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</si>
  <si>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</si>
  <si>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</si>
  <si>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</si>
  <si>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</si>
  <si>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</si>
  <si>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</si>
  <si>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</si>
  <si>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</si>
  <si>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</si>
  <si>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</si>
  <si>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</si>
  <si>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</si>
  <si>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</si>
  <si>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</si>
  <si>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</si>
  <si>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</si>
  <si>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</si>
  <si>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</si>
  <si>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</si>
  <si>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</si>
  <si>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</si>
  <si>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</si>
  <si>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</si>
  <si>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</si>
  <si>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</si>
  <si>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</si>
  <si>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</si>
  <si>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</si>
  <si>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</si>
  <si>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</si>
  <si>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</si>
  <si>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</si>
  <si>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</si>
  <si>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</si>
  <si>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</si>
  <si>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</si>
  <si>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</si>
  <si>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</si>
  <si>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</si>
  <si>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</si>
  <si>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</si>
  <si>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</si>
  <si>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</si>
  <si>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</si>
  <si>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</si>
  <si>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</si>
  <si>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</si>
  <si>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</si>
  <si>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</si>
  <si>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</si>
  <si>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</si>
  <si>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</si>
  <si>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</si>
  <si>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</si>
  <si>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</si>
  <si>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</si>
  <si>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</si>
  <si>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</si>
  <si>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</si>
  <si>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</si>
  <si>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</si>
  <si>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</si>
  <si>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</si>
  <si>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</si>
  <si>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</si>
  <si>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</si>
  <si>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</si>
  <si>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</si>
  <si>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</si>
  <si>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</si>
  <si>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</si>
  <si>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</si>
  <si>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</si>
  <si>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</si>
  <si>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</si>
  <si>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</si>
  <si>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</si>
  <si>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</si>
  <si>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</si>
  <si>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</si>
  <si>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</si>
  <si>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</si>
  <si>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</si>
  <si>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</si>
  <si>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</si>
  <si>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</si>
  <si>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</si>
  <si>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</si>
  <si>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</si>
  <si>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</si>
  <si>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</si>
  <si>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</si>
  <si>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</si>
  <si>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</si>
  <si>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</si>
  <si>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</si>
  <si>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</si>
  <si>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</si>
  <si>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</si>
  <si>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</si>
  <si>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</si>
  <si>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</si>
  <si>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</si>
  <si>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</si>
  <si>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</si>
  <si>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</si>
  <si>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</si>
  <si>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</si>
  <si>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</si>
  <si>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</si>
  <si>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</si>
  <si>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</si>
  <si>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</si>
  <si>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</si>
  <si>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</si>
  <si>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</si>
  <si>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</si>
  <si>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</si>
  <si>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</si>
  <si>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</si>
  <si>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</si>
  <si>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</si>
  <si>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</si>
  <si>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</si>
  <si>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</si>
  <si>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</si>
  <si>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</si>
  <si>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</si>
  <si>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</si>
  <si>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</si>
  <si>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</si>
  <si>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</si>
  <si>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</si>
  <si>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</si>
  <si>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</si>
  <si>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</si>
  <si>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</si>
  <si>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</si>
  <si>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</si>
  <si>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</si>
  <si>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</si>
  <si>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</si>
  <si>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</si>
  <si>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</si>
  <si>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</si>
  <si>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</si>
  <si>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</si>
  <si>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</si>
  <si>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</si>
  <si>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</si>
  <si>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</si>
  <si>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</si>
  <si>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</si>
  <si>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</si>
  <si>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</si>
  <si>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</si>
  <si>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</si>
  <si>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</si>
  <si>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</si>
  <si>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</si>
  <si>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</si>
  <si>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</si>
  <si>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</si>
  <si>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</si>
  <si>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</si>
  <si>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</si>
  <si>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</si>
  <si>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</si>
  <si>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</si>
  <si>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</si>
  <si>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</si>
  <si>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</si>
  <si>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</si>
  <si>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</si>
  <si>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</si>
  <si>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</si>
  <si>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</si>
  <si>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</si>
  <si>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</si>
  <si>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</si>
  <si>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</si>
  <si>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</si>
  <si>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</si>
  <si>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</si>
  <si>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</si>
  <si>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</si>
  <si>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</si>
  <si>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</si>
  <si>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</si>
  <si>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</si>
  <si>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</si>
  <si>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</si>
  <si>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</si>
  <si>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</si>
  <si>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</si>
  <si>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</si>
  <si>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</si>
  <si>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</si>
  <si>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</si>
  <si>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</si>
  <si>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</si>
  <si>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</si>
  <si>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</si>
  <si>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</si>
  <si>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</si>
  <si>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</si>
  <si>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</si>
  <si>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</si>
  <si>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</si>
  <si>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</si>
  <si>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</si>
  <si>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</si>
  <si>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</si>
  <si>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</si>
  <si>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</si>
  <si>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</si>
  <si>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</si>
  <si>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</si>
  <si>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</si>
  <si>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</si>
  <si>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</si>
  <si>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</si>
  <si>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</si>
  <si>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</si>
  <si>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</si>
  <si>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</si>
  <si>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</si>
  <si>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</si>
  <si>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</si>
  <si>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</si>
  <si>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</si>
  <si>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</si>
  <si>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</si>
  <si>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</si>
  <si>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</si>
  <si>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</si>
  <si>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</si>
  <si>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</si>
  <si>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</si>
  <si>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</si>
  <si>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</si>
  <si>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</si>
  <si>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</si>
  <si>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</si>
  <si>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</si>
  <si>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</si>
  <si>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</si>
  <si>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</si>
  <si>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</si>
  <si>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</si>
  <si>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</si>
  <si>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</si>
  <si>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</si>
  <si>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</si>
  <si>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</si>
  <si>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</si>
  <si>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</si>
  <si>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</si>
  <si>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</si>
  <si>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</si>
  <si>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</si>
  <si>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</si>
  <si>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</si>
  <si>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</si>
  <si>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</si>
  <si>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</si>
  <si>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</si>
  <si>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</si>
  <si>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</si>
  <si>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</si>
  <si>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</si>
  <si>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</si>
  <si>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</si>
  <si>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</si>
  <si>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</si>
  <si>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</si>
  <si>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</si>
  <si>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</si>
  <si>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</si>
  <si>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</si>
  <si>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</si>
  <si>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</si>
  <si>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</si>
  <si>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</si>
  <si>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</si>
  <si>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</si>
  <si>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</si>
  <si>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</si>
  <si>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</si>
  <si>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</si>
  <si>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</si>
  <si>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</si>
  <si>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</si>
  <si>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</si>
  <si>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</si>
  <si>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</si>
  <si>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</si>
  <si>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</si>
  <si>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</si>
  <si>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</si>
  <si>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</si>
  <si>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</si>
  <si>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</si>
  <si>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</si>
  <si>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</si>
  <si>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</si>
  <si>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</si>
  <si>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</si>
  <si>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</si>
  <si>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</si>
  <si>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</si>
  <si>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</si>
  <si>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</si>
  <si>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</si>
  <si>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</si>
  <si>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</si>
  <si>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</si>
  <si>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</si>
  <si>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</si>
  <si>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</si>
  <si>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</si>
  <si>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</si>
  <si>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</si>
  <si>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</si>
  <si>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</si>
  <si>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</si>
  <si>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</si>
  <si>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</si>
  <si>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</si>
  <si>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</si>
  <si>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</si>
  <si>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</si>
  <si>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</si>
  <si>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</si>
  <si>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</si>
  <si>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</si>
  <si>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</si>
  <si>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</si>
  <si>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</si>
  <si>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</si>
  <si>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</si>
  <si>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</si>
  <si>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</si>
  <si>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</si>
  <si>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</si>
  <si>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</si>
  <si>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</si>
  <si>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</si>
  <si>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</si>
  <si>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</si>
  <si>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</si>
  <si>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</si>
  <si>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</si>
  <si>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</si>
  <si>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</si>
  <si>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</si>
  <si>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</si>
  <si>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</si>
  <si>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</si>
  <si>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</si>
  <si>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</si>
  <si>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</si>
  <si>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</si>
  <si>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</si>
  <si>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</si>
  <si>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</si>
  <si>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</si>
  <si>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</si>
  <si>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</si>
  <si>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</si>
  <si>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</si>
  <si>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</si>
  <si>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</si>
  <si>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</si>
  <si>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</si>
  <si>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</si>
  <si>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</si>
  <si>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</si>
  <si>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</si>
  <si>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</si>
  <si>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</si>
  <si>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</si>
  <si>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</si>
  <si>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</si>
  <si>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</si>
  <si>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</si>
  <si>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</si>
  <si>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</si>
  <si>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</si>
  <si>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</si>
  <si>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</si>
  <si>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</si>
  <si>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</si>
  <si>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</si>
  <si>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</si>
  <si>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</si>
  <si>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</si>
  <si>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</si>
  <si>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</si>
  <si>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</si>
  <si>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</si>
  <si>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</si>
  <si>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</si>
  <si>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</si>
  <si>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</si>
  <si>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</si>
  <si>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</si>
  <si>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</si>
  <si>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</si>
  <si>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</si>
  <si>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</si>
  <si>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</si>
  <si>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</si>
  <si>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</si>
  <si>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</si>
  <si>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</si>
  <si>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</si>
  <si>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</si>
  <si>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</si>
  <si>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</si>
  <si>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</si>
  <si>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</si>
  <si>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</si>
  <si>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</si>
  <si>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</si>
  <si>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</si>
  <si>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</si>
  <si>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</si>
  <si>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</si>
  <si>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</si>
  <si>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</si>
  <si>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</si>
  <si>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</si>
  <si>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</si>
  <si>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</si>
  <si>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</si>
  <si>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</si>
  <si>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</si>
  <si>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</si>
  <si>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</si>
  <si>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</si>
  <si>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</si>
  <si>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</si>
  <si>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</si>
  <si>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</si>
  <si>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</si>
  <si>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</si>
  <si>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</si>
  <si>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</si>
  <si>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</si>
  <si>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</si>
  <si>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</si>
  <si>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</si>
  <si>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</si>
  <si>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</si>
  <si>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</si>
  <si>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</si>
  <si>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</si>
  <si>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</si>
  <si>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</si>
  <si>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</si>
  <si>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</si>
  <si>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</si>
  <si>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</si>
  <si>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</si>
  <si>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</si>
  <si>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</si>
  <si>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</si>
  <si>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</si>
  <si>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</si>
  <si>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</si>
  <si>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</si>
  <si>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</si>
  <si>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</si>
  <si>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</si>
  <si>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</si>
  <si>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</si>
  <si>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</si>
  <si>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</si>
  <si>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</si>
  <si>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</si>
  <si>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</si>
  <si>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</si>
  <si>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</si>
  <si>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</si>
  <si>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</si>
  <si>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</si>
  <si>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</si>
  <si>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</si>
  <si>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</si>
  <si>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</si>
  <si>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</si>
  <si>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</si>
  <si>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</si>
  <si>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</si>
  <si>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</si>
  <si>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</si>
  <si>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</si>
  <si>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</si>
  <si>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</si>
  <si>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</si>
  <si>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</si>
  <si>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</si>
  <si>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</si>
  <si>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</si>
  <si>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</si>
  <si>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</si>
  <si>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</si>
  <si>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</si>
  <si>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</si>
  <si>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</si>
  <si>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</si>
  <si>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</si>
  <si>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</si>
  <si>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</si>
  <si>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</si>
  <si>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</si>
  <si>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</si>
  <si>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</si>
  <si>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</si>
  <si>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</si>
  <si>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</si>
  <si>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</si>
  <si>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</si>
  <si>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</si>
  <si>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</si>
  <si>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</si>
  <si>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</si>
  <si>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</si>
  <si>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</si>
  <si>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</si>
  <si>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</si>
  <si>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</si>
  <si>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</si>
  <si>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</si>
  <si>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</si>
  <si>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</si>
  <si>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</si>
  <si>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</si>
  <si>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</si>
  <si>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</si>
  <si>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</si>
  <si>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</si>
  <si>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</si>
  <si>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</si>
  <si>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</si>
  <si>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</si>
  <si>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</si>
  <si>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</si>
  <si>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</si>
  <si>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</si>
  <si>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</si>
  <si>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</si>
  <si>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</si>
  <si>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</si>
  <si>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</si>
  <si>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</si>
  <si>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</si>
  <si>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</si>
  <si>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</si>
  <si>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</si>
  <si>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</si>
  <si>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</si>
  <si>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</si>
  <si>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</si>
  <si>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</si>
  <si>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</si>
  <si>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</si>
  <si>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</si>
  <si>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</si>
  <si>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</si>
  <si>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</si>
  <si>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</si>
  <si>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</si>
  <si>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</si>
  <si>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</si>
  <si>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</si>
  <si>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</si>
  <si>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</si>
  <si>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</si>
  <si>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</si>
  <si>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</si>
  <si>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</si>
  <si>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</si>
  <si>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</si>
  <si>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</si>
  <si>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</si>
  <si>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</si>
  <si>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</si>
  <si>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</si>
  <si>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</si>
  <si>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</si>
  <si>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</si>
  <si>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</si>
  <si>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</si>
  <si>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</si>
  <si>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</si>
  <si>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</si>
  <si>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</si>
  <si>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</si>
  <si>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</si>
  <si>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</si>
  <si>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</si>
  <si>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</si>
  <si>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</si>
  <si>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</si>
  <si>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</si>
  <si>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</si>
  <si>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</si>
  <si>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</si>
  <si>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</si>
  <si>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</si>
  <si>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</si>
  <si>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</si>
  <si>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</si>
  <si>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</si>
  <si>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</si>
  <si>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</si>
  <si>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</si>
  <si>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</si>
  <si>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</si>
  <si>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</si>
  <si>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</si>
  <si>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</si>
  <si>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</si>
  <si>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</si>
  <si>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</si>
  <si>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</si>
  <si>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</si>
  <si>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</si>
  <si>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</si>
  <si>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</si>
  <si>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</si>
  <si>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</si>
  <si>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</si>
  <si>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</si>
  <si>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</si>
  <si>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</si>
  <si>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</si>
  <si>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</si>
  <si>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</si>
  <si>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</si>
  <si>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</si>
  <si>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</si>
  <si>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</si>
  <si>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</si>
  <si>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</si>
  <si>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</si>
  <si>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</si>
  <si>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</si>
  <si>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</si>
  <si>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</si>
  <si>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</si>
  <si>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</si>
  <si>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</si>
  <si>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</si>
  <si>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</si>
  <si>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</si>
  <si>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</si>
  <si>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</si>
  <si>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</si>
  <si>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</si>
  <si>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</si>
  <si>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</si>
  <si>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</si>
  <si>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</si>
  <si>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</si>
  <si>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</si>
  <si>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</si>
  <si>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</si>
  <si>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</si>
  <si>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</si>
  <si>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</si>
  <si>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</si>
  <si>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</si>
  <si>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</si>
  <si>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</si>
  <si>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</si>
  <si>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</si>
  <si>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</si>
  <si>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</si>
  <si>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</si>
  <si>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</si>
  <si>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</si>
  <si>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</si>
  <si>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</si>
  <si>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</si>
  <si>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</si>
  <si>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</si>
  <si>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</si>
  <si>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</si>
  <si>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</si>
  <si>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</si>
  <si>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</si>
  <si>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</si>
  <si>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</si>
  <si>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</si>
  <si>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</si>
  <si>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</si>
  <si>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</si>
  <si>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</si>
  <si>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</si>
  <si>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</si>
  <si>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</si>
  <si>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</si>
  <si>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</si>
  <si>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</si>
  <si>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</si>
  <si>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</si>
  <si>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</si>
  <si>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</si>
  <si>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</si>
  <si>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</si>
  <si>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</si>
  <si>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</si>
  <si>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</si>
  <si>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</si>
  <si>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</si>
  <si>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</si>
  <si>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</si>
  <si>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</si>
  <si>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</si>
  <si>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</si>
  <si>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</si>
  <si>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</si>
  <si>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</si>
  <si>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</si>
  <si>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</si>
  <si>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</si>
  <si>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</si>
  <si>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</si>
  <si>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</si>
  <si>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</si>
  <si>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</si>
  <si>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</si>
  <si>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</si>
  <si>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</si>
  <si>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</si>
  <si>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</si>
  <si>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</si>
  <si>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</si>
  <si>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</si>
  <si>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</si>
  <si>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</si>
  <si>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</si>
  <si>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</si>
  <si>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</si>
  <si>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</si>
  <si>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</si>
  <si>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</si>
  <si>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</si>
  <si>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</si>
  <si>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</si>
  <si>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</si>
  <si>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</si>
  <si>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</si>
  <si>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</si>
  <si>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</si>
  <si>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</si>
  <si>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</si>
  <si>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</si>
  <si>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</si>
  <si>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</si>
  <si>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</si>
  <si>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</si>
  <si>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</si>
  <si>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</si>
  <si>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</si>
  <si>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</si>
  <si>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</si>
  <si>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</si>
  <si>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</si>
  <si>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</si>
  <si>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</si>
  <si>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</si>
  <si>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</si>
  <si>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</si>
  <si>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</si>
  <si>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</si>
  <si>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</si>
  <si>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</si>
  <si>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</si>
  <si>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</si>
  <si>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</si>
  <si>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</si>
  <si>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</si>
  <si>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</si>
  <si>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</si>
  <si>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</si>
  <si>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</si>
  <si>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</si>
  <si>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</si>
  <si>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</si>
  <si>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</si>
  <si>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</si>
  <si>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</si>
  <si>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</si>
  <si>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</si>
  <si>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</si>
  <si>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</si>
  <si>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</si>
  <si>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</si>
  <si>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</si>
  <si>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</si>
  <si>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</si>
  <si>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</si>
  <si>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</si>
  <si>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</si>
  <si>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</si>
  <si>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</si>
  <si>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</si>
  <si>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</si>
  <si>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</si>
  <si>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</si>
  <si>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</si>
  <si>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</si>
  <si>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</si>
  <si>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</si>
  <si>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</si>
  <si>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</si>
  <si>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</si>
  <si>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</si>
  <si>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</si>
  <si>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</si>
  <si>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</si>
  <si>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</si>
  <si>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</si>
  <si>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</si>
  <si>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</si>
  <si>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</si>
  <si>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</si>
  <si>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</si>
  <si>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</si>
  <si>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</si>
  <si>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</si>
  <si>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</si>
  <si>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</si>
  <si>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</si>
  <si>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</si>
  <si>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</si>
  <si>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</si>
  <si>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</si>
  <si>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</si>
  <si>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</si>
  <si>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</si>
  <si>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</si>
  <si>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</si>
  <si>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</si>
  <si>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</si>
  <si>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</si>
  <si>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</si>
  <si>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</si>
  <si>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</si>
  <si>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</si>
  <si>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</si>
  <si>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</si>
  <si>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</si>
  <si>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</si>
  <si>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</si>
  <si>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</si>
  <si>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</si>
  <si>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</si>
  <si>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</si>
  <si>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</si>
  <si>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</si>
  <si>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</si>
  <si>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</si>
  <si>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</si>
  <si>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</si>
  <si>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</si>
  <si>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</si>
  <si>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</si>
  <si>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</si>
  <si>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</si>
  <si>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</si>
  <si>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</si>
  <si>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</si>
  <si>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</si>
  <si>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</si>
  <si>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</si>
  <si>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</si>
  <si>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</si>
  <si>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</si>
  <si>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</si>
  <si>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</si>
  <si>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</si>
  <si>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</si>
  <si>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</si>
  <si>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</si>
  <si>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</si>
  <si>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</si>
  <si>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</si>
  <si>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</si>
  <si>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</si>
  <si>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</si>
  <si>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</si>
  <si>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</si>
  <si>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</si>
  <si>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</si>
  <si>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</si>
  <si>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</si>
  <si>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</si>
  <si>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</si>
  <si>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</si>
  <si>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</si>
  <si>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</si>
  <si>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</si>
  <si>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</si>
  <si>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</si>
  <si>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</si>
  <si>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</si>
  <si>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</si>
  <si>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</si>
  <si>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</si>
  <si>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</si>
  <si>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</si>
  <si>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</si>
  <si>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</si>
  <si>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</si>
  <si>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</si>
  <si>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</si>
  <si>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</si>
  <si>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</si>
  <si>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</si>
  <si>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</si>
  <si>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</si>
  <si>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</si>
  <si>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</si>
  <si>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</si>
  <si>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</si>
  <si>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</si>
  <si>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</si>
  <si>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</si>
  <si>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</si>
  <si>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</si>
  <si>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</si>
  <si>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</si>
  <si>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</si>
  <si>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</si>
  <si>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</si>
  <si>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</si>
  <si>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</si>
  <si>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</si>
  <si>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</si>
  <si>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</si>
  <si>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</si>
  <si>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</si>
  <si>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</si>
  <si>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</si>
  <si>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</si>
  <si>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</si>
  <si>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</si>
  <si>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</si>
  <si>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</si>
  <si>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</si>
  <si>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</si>
  <si>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</si>
  <si>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</si>
  <si>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</si>
  <si>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</si>
  <si>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</si>
  <si>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</si>
  <si>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</si>
  <si>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</si>
  <si>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</si>
  <si>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</si>
  <si>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</si>
  <si>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</si>
  <si>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</si>
  <si>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</si>
  <si>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</si>
  <si>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</si>
  <si>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</si>
  <si>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</si>
  <si>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</si>
  <si>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</si>
  <si>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</si>
  <si>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</si>
  <si>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</si>
  <si>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</si>
  <si>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</si>
  <si>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</si>
  <si>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</si>
  <si>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</si>
  <si>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</si>
  <si>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</si>
  <si>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</si>
  <si>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</si>
  <si>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</si>
  <si>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</si>
  <si>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</si>
  <si>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</si>
  <si>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</si>
  <si>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</si>
  <si>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</si>
  <si>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</si>
  <si>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</si>
  <si>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</si>
  <si>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</si>
  <si>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</si>
  <si>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</si>
  <si>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</si>
  <si>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</si>
  <si>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</si>
  <si>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</si>
  <si>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</si>
  <si>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</si>
  <si>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</si>
  <si>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</si>
  <si>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</si>
  <si>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</si>
  <si>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</si>
  <si>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</si>
  <si>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</si>
  <si>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</si>
  <si>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</si>
  <si>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</si>
  <si>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</si>
  <si>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</si>
  <si>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</si>
  <si>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</si>
  <si>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</si>
  <si>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</si>
  <si>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</si>
  <si>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</si>
  <si>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</si>
  <si>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</si>
  <si>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</si>
  <si>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</si>
  <si>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</si>
  <si>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</si>
  <si>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</si>
  <si>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</si>
  <si>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</si>
  <si>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</si>
  <si>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</si>
  <si>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</si>
  <si>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</si>
  <si>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</si>
  <si>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</si>
  <si>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</si>
  <si>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</si>
  <si>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</si>
  <si>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</si>
  <si>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</si>
  <si>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</si>
  <si>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</si>
  <si>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</si>
  <si>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</si>
  <si>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</si>
  <si>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</si>
  <si>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</si>
  <si>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</si>
  <si>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</si>
  <si>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</si>
  <si>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</si>
  <si>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</si>
  <si>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</si>
  <si>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</si>
  <si>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</si>
  <si>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</si>
  <si>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</si>
  <si>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</si>
  <si>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</si>
  <si>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</si>
  <si>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</si>
  <si>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</si>
  <si>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</si>
  <si>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</si>
  <si>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</si>
  <si>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</si>
  <si>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</si>
  <si>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</si>
  <si>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</si>
  <si>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</si>
  <si>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</si>
  <si>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</si>
  <si>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</si>
  <si>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</si>
  <si>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</si>
  <si>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</si>
  <si>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</si>
  <si>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</si>
  <si>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</si>
  <si>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</si>
  <si>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</si>
  <si>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</si>
  <si>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</si>
  <si>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</si>
  <si>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</si>
  <si>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</si>
  <si>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</si>
  <si>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</si>
  <si>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</si>
  <si>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</si>
  <si>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</si>
  <si>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</si>
  <si>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</si>
  <si>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</si>
  <si>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</si>
  <si>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</si>
  <si>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</si>
  <si>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</si>
  <si>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</si>
  <si>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</si>
  <si>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</si>
  <si>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</si>
  <si>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</si>
  <si>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</si>
  <si>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</si>
  <si>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</si>
  <si>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</si>
  <si>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</si>
  <si>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</si>
  <si>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</si>
  <si>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</si>
  <si>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</si>
  <si>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</si>
  <si>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</si>
  <si>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</si>
  <si>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</si>
  <si>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</si>
  <si>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</si>
  <si>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</si>
  <si>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</si>
  <si>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</si>
  <si>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</si>
  <si>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</si>
  <si>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</si>
  <si>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</si>
  <si>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</si>
  <si>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</si>
  <si>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</si>
  <si>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</si>
  <si>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</si>
  <si>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</si>
  <si>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</si>
  <si>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</si>
  <si>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</si>
  <si>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</si>
  <si>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</si>
  <si>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</si>
  <si>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</si>
  <si>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</si>
  <si>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</si>
  <si>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</si>
  <si>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</si>
  <si>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</si>
  <si>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</si>
  <si>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</si>
  <si>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</si>
  <si>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</si>
  <si>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</si>
  <si>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</si>
  <si>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</si>
  <si>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</si>
  <si>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</si>
  <si>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</si>
  <si>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</si>
  <si>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</si>
  <si>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</si>
  <si>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</si>
  <si>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</si>
  <si>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</si>
  <si>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</si>
  <si>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</si>
  <si>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</si>
  <si>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</si>
  <si>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</si>
  <si>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</si>
  <si>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</si>
  <si>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</si>
  <si>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</si>
  <si>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</si>
  <si>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</si>
  <si>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</si>
  <si>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</si>
  <si>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</si>
  <si>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</si>
  <si>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</si>
  <si>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</si>
  <si>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</si>
  <si>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</si>
  <si>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</si>
  <si>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</si>
  <si>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</si>
  <si>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</si>
  <si>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</si>
  <si>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</si>
  <si>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</si>
  <si>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</si>
  <si>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</si>
  <si>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</si>
  <si>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</si>
  <si>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</si>
  <si>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</si>
  <si>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</si>
  <si>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</si>
  <si>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</si>
  <si>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</si>
  <si>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</si>
  <si>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</si>
  <si>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</si>
  <si>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</si>
  <si>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</si>
  <si>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</si>
  <si>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</si>
  <si>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</si>
  <si>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</si>
  <si>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</si>
  <si>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</si>
  <si>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</si>
  <si>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</si>
  <si>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</si>
  <si>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</si>
  <si>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</si>
  <si>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</si>
  <si>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</si>
  <si>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</si>
  <si>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</si>
  <si>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</si>
  <si>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</si>
  <si>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</si>
  <si>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</si>
  <si>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</si>
  <si>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</si>
  <si>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</si>
  <si>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</si>
  <si>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</si>
  <si>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</si>
  <si>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</si>
  <si>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</si>
  <si>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</si>
  <si>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</si>
  <si>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</si>
  <si>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</si>
  <si>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</si>
  <si>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</si>
  <si>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</si>
  <si>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</si>
  <si>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</si>
  <si>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</si>
  <si>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</si>
  <si>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</si>
  <si>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</si>
  <si>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</si>
  <si>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</si>
  <si>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</si>
  <si>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</si>
  <si>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</si>
  <si>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</si>
  <si>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</si>
  <si>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</si>
  <si>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</si>
  <si>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</si>
  <si>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</si>
  <si>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</si>
  <si>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</si>
  <si>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</si>
  <si>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</si>
  <si>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</si>
  <si>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</si>
  <si>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</si>
  <si>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</si>
  <si>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</si>
  <si>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</si>
  <si>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</si>
  <si>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</si>
  <si>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</si>
  <si>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</si>
  <si>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</si>
  <si>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</si>
  <si>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</si>
  <si>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</si>
  <si>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</si>
  <si>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</si>
  <si>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</si>
  <si>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</si>
  <si>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</si>
  <si>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</si>
  <si>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</si>
  <si>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</si>
  <si>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</si>
  <si>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</si>
  <si>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</si>
  <si>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</si>
  <si>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</si>
  <si>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</si>
  <si>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</si>
  <si>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</si>
  <si>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</si>
  <si>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</si>
  <si>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</si>
  <si>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</si>
  <si>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</si>
  <si>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</si>
  <si>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</si>
  <si>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</si>
  <si>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</si>
  <si>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</si>
  <si>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</si>
  <si>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</si>
  <si>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</si>
  <si>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</si>
  <si>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</si>
  <si>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</si>
  <si>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</si>
  <si>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</si>
  <si>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</si>
  <si>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</si>
  <si>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</si>
  <si>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</si>
  <si>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</si>
  <si>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</si>
  <si>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</si>
  <si>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</si>
  <si>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</si>
  <si>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</si>
  <si>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</si>
  <si>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</si>
  <si>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</si>
  <si>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</si>
  <si>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</si>
  <si>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</si>
  <si>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</si>
  <si>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</si>
  <si>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</si>
  <si>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</si>
  <si>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</si>
  <si>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</si>
  <si>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</si>
  <si>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</si>
  <si>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</si>
  <si>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</si>
  <si>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</si>
  <si>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</si>
  <si>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</si>
  <si>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</si>
  <si>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</si>
  <si>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</si>
  <si>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</si>
  <si>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</si>
  <si>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</si>
  <si>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</si>
  <si>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</si>
  <si>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</si>
  <si>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</si>
  <si>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</si>
  <si>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</si>
  <si>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</si>
  <si>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</si>
  <si>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</si>
  <si>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</si>
  <si>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</si>
  <si>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</si>
  <si>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</si>
  <si>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</si>
  <si>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</si>
  <si>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</si>
  <si>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</si>
  <si>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</si>
  <si>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</si>
  <si>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</si>
  <si>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</si>
  <si>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</si>
  <si>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</si>
  <si>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</si>
  <si>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</si>
  <si>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</si>
  <si>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</si>
  <si>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</si>
  <si>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</si>
  <si>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</si>
  <si>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</si>
  <si>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</si>
  <si>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</si>
  <si>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</si>
  <si>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</si>
  <si>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</si>
  <si>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</si>
  <si>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</si>
  <si>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</si>
  <si>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</si>
  <si>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</si>
  <si>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</si>
  <si>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</si>
  <si>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</si>
  <si>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</si>
  <si>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</si>
  <si>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</si>
  <si>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</si>
  <si>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</si>
  <si>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</si>
  <si>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</si>
  <si>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</si>
  <si>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</si>
  <si>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</si>
  <si>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</si>
  <si>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</si>
  <si>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</si>
  <si>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</si>
  <si>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</si>
  <si>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</si>
  <si>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</si>
  <si>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</si>
  <si>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</si>
  <si>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</si>
  <si>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</si>
  <si>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</si>
  <si>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</si>
  <si>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</si>
  <si>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</si>
  <si>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</si>
  <si>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</si>
  <si>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</si>
  <si>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</si>
  <si>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</si>
  <si>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</si>
  <si>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</si>
  <si>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</si>
  <si>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</si>
  <si>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</si>
  <si>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</si>
  <si>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</si>
  <si>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</si>
  <si>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</si>
  <si>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</si>
  <si>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</si>
  <si>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</si>
  <si>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</si>
  <si>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</si>
  <si>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</si>
  <si>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</si>
  <si>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</si>
  <si>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</si>
  <si>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</si>
  <si>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</si>
  <si>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</si>
  <si>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</si>
  <si>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</si>
  <si>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</si>
  <si>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</si>
  <si>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</si>
  <si>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</si>
  <si>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</si>
  <si>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</si>
  <si>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</si>
  <si>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</si>
  <si>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</si>
  <si>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</si>
  <si>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</si>
  <si>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</si>
  <si>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</si>
  <si>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</si>
  <si>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</si>
  <si>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</si>
  <si>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</si>
  <si>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</si>
  <si>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</si>
  <si>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</si>
  <si>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</si>
  <si>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</si>
  <si>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</si>
  <si>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</si>
  <si>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</si>
  <si>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</si>
  <si>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</si>
  <si>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</si>
  <si>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</si>
  <si>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</si>
  <si>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</si>
  <si>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</si>
  <si>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</si>
  <si>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</si>
  <si>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</si>
  <si>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</si>
  <si>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</si>
  <si>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</si>
  <si>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</si>
  <si>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</si>
  <si>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</si>
  <si>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</si>
  <si>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</si>
  <si>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</si>
  <si>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</si>
  <si>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</si>
  <si>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</si>
  <si>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</si>
  <si>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</si>
  <si>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</si>
  <si>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</si>
  <si>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</si>
  <si>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</si>
  <si>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</si>
  <si>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</si>
  <si>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</si>
  <si>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</si>
  <si>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</si>
  <si>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</si>
  <si>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</si>
  <si>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</si>
  <si>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</si>
  <si>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</si>
  <si>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</si>
  <si>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</si>
  <si>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</si>
  <si>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</si>
  <si>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</si>
  <si>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</si>
  <si>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</si>
  <si>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</si>
  <si>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</si>
  <si>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</si>
  <si>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</si>
  <si>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</si>
  <si>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</si>
  <si>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</si>
  <si>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</si>
  <si>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</si>
  <si>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</si>
  <si>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</si>
  <si>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</si>
  <si>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</si>
  <si>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</si>
  <si>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</si>
  <si>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</si>
  <si>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</si>
  <si>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</si>
  <si>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</si>
  <si>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</si>
  <si>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</si>
  <si>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</si>
  <si>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</si>
  <si>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</si>
  <si>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</si>
  <si>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</si>
  <si>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</si>
  <si>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</si>
  <si>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</si>
  <si>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</si>
  <si>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</si>
  <si>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</si>
  <si>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</si>
  <si>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</si>
  <si>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</si>
  <si>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</si>
  <si>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</si>
  <si>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</si>
  <si>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</si>
  <si>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</si>
  <si>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</si>
  <si>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</si>
  <si>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</si>
  <si>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</si>
  <si>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</si>
  <si>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</si>
  <si>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</si>
  <si>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</si>
  <si>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</si>
  <si>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</si>
  <si>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</si>
  <si>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</si>
  <si>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</si>
  <si>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</si>
  <si>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</si>
  <si>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</si>
  <si>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</si>
  <si>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</si>
  <si>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</si>
  <si>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</si>
  <si>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</si>
  <si>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</si>
  <si>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</si>
  <si>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</si>
  <si>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</si>
  <si>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</si>
  <si>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</si>
  <si>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</si>
  <si>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</si>
  <si>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</si>
  <si>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</si>
  <si>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</si>
  <si>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</si>
  <si>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</si>
  <si>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</si>
  <si>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</si>
  <si>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</si>
  <si>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</si>
  <si>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</si>
  <si>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</si>
  <si>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</si>
  <si>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</si>
  <si>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</si>
  <si>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</si>
  <si>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</si>
  <si>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</si>
  <si>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</si>
  <si>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</si>
  <si>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</si>
  <si>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</si>
  <si>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</si>
  <si>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</si>
  <si>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</si>
  <si>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</si>
  <si>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</si>
  <si>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</si>
  <si>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</si>
  <si>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</si>
  <si>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</si>
  <si>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</si>
  <si>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</si>
  <si>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</si>
  <si>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</si>
  <si>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</si>
  <si>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</si>
  <si>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</si>
  <si>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</si>
  <si>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</si>
  <si>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</si>
  <si>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</si>
  <si>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</si>
  <si>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</si>
  <si>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</si>
  <si>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</si>
  <si>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</si>
  <si>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</si>
  <si>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</si>
  <si>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</si>
  <si>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</si>
  <si>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</si>
  <si>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</si>
  <si>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</si>
  <si>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</si>
  <si>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</si>
  <si>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</si>
  <si>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</si>
  <si>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</si>
  <si>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</si>
  <si>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</si>
  <si>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</si>
  <si>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</si>
  <si>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</si>
  <si>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</si>
  <si>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</si>
  <si>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</si>
  <si>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</si>
  <si>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</si>
  <si>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</si>
  <si>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</si>
  <si>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</si>
  <si>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</si>
  <si>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</si>
  <si>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</si>
  <si>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</si>
  <si>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</si>
  <si>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</si>
  <si>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</si>
  <si>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</si>
  <si>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</si>
  <si>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</si>
  <si>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</si>
  <si>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</si>
  <si>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</si>
  <si>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</si>
  <si>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</si>
  <si>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</si>
  <si>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</si>
  <si>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</si>
  <si>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</si>
  <si>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</si>
  <si>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</si>
  <si>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</si>
  <si>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</si>
  <si>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</si>
  <si>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</si>
  <si>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</si>
  <si>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</si>
  <si>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</si>
  <si>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</si>
  <si>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</si>
  <si>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</si>
  <si>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</si>
  <si>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</si>
  <si>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</si>
  <si>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</si>
  <si>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</si>
  <si>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</si>
  <si>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</si>
  <si>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</si>
  <si>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</si>
  <si>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</si>
  <si>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</si>
  <si>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</si>
  <si>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</si>
  <si>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</si>
  <si>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</si>
  <si>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</si>
  <si>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</si>
  <si>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</si>
  <si>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</si>
  <si>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</si>
  <si>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</si>
  <si>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</si>
  <si>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</si>
  <si>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</si>
  <si>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</si>
  <si>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</si>
  <si>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</si>
  <si>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</si>
  <si>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</si>
  <si>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</si>
  <si>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</si>
  <si>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</si>
  <si>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</si>
  <si>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</si>
  <si>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</si>
  <si>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</si>
  <si>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</si>
  <si>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</si>
  <si>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</si>
  <si>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</si>
  <si>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</si>
  <si>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</si>
  <si>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</si>
  <si>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</si>
  <si>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</si>
  <si>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</si>
  <si>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</si>
  <si>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</si>
  <si>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</si>
  <si>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</si>
  <si>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</si>
  <si>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</si>
  <si>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</si>
  <si>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</si>
  <si>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</si>
  <si>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</si>
  <si>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</si>
  <si>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</si>
  <si>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</si>
  <si>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</si>
  <si>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</si>
  <si>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</si>
  <si>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</si>
  <si>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</si>
  <si>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</si>
  <si>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</si>
  <si>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</si>
  <si>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</si>
  <si>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</si>
  <si>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</si>
  <si>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</si>
  <si>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</si>
  <si>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</si>
  <si>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</si>
  <si>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</si>
  <si>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</si>
  <si>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</si>
  <si>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</si>
  <si>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</si>
  <si>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</si>
  <si>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</si>
  <si>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</si>
  <si>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</si>
  <si>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</si>
  <si>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</si>
  <si>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</si>
  <si>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</si>
  <si>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</si>
  <si>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</si>
  <si>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</si>
  <si>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</si>
  <si>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</si>
  <si>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</si>
  <si>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</si>
  <si>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</si>
  <si>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</si>
  <si>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</si>
  <si>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</si>
  <si>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</si>
  <si>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</si>
  <si>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</si>
  <si>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</si>
  <si>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</si>
  <si>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</si>
  <si>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</si>
  <si>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</si>
  <si>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</si>
  <si>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</si>
  <si>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</si>
  <si>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</si>
  <si>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</si>
  <si>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</si>
  <si>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</si>
  <si>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</si>
  <si>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</si>
  <si>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</si>
  <si>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</si>
  <si>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</si>
  <si>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</si>
  <si>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</si>
  <si>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</si>
  <si>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</si>
  <si>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</si>
  <si>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</si>
  <si>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</si>
  <si>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</si>
  <si>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</si>
  <si>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</si>
  <si>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</si>
  <si>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</si>
  <si>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</si>
  <si>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</si>
  <si>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</si>
  <si>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</si>
  <si>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</si>
  <si>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</si>
  <si>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</si>
  <si>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</si>
  <si>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</si>
  <si>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</si>
  <si>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</si>
  <si>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</si>
  <si>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</si>
  <si>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</si>
  <si>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</si>
  <si>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</si>
  <si>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</si>
  <si>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</si>
  <si>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</si>
  <si>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</si>
  <si>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</si>
  <si>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</si>
  <si>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</si>
  <si>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</si>
  <si>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</si>
  <si>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</si>
  <si>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</si>
  <si>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</si>
  <si>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</si>
  <si>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</si>
  <si>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</si>
  <si>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</si>
  <si>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</si>
  <si>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</si>
  <si>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</si>
  <si>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</si>
  <si>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</si>
  <si>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</si>
  <si>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</si>
  <si>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</si>
  <si>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</si>
  <si>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</si>
  <si>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</si>
  <si>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</si>
  <si>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</si>
  <si>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</si>
  <si>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</si>
  <si>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</si>
  <si>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</si>
  <si>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</si>
  <si>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</si>
  <si>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</si>
  <si>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</si>
  <si>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</si>
  <si>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</si>
  <si>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</si>
  <si>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</si>
  <si>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</si>
  <si>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</si>
  <si>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</si>
  <si>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</si>
  <si>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</si>
  <si>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</si>
  <si>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</si>
  <si>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</si>
  <si>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</si>
  <si>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</si>
  <si>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</si>
  <si>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</si>
  <si>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</si>
  <si>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</si>
  <si>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</si>
  <si>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</si>
  <si>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</si>
  <si>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</si>
  <si>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</si>
  <si>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</si>
  <si>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</si>
  <si>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</si>
  <si>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</si>
  <si>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</si>
  <si>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</si>
  <si>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</si>
  <si>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</si>
  <si>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</si>
  <si>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</si>
  <si>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</si>
  <si>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</si>
  <si>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</si>
  <si>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</si>
  <si>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</si>
  <si>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</si>
  <si>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</si>
  <si>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</si>
  <si>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</si>
  <si>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</si>
  <si>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</si>
  <si>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</si>
  <si>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</si>
  <si>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</si>
  <si>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</si>
  <si>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</si>
  <si>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</si>
  <si>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</si>
  <si>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</si>
  <si>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</si>
  <si>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</si>
  <si>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</si>
  <si>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</si>
  <si>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</si>
  <si>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</si>
  <si>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</si>
  <si>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</si>
  <si>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</si>
  <si>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</si>
  <si>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</si>
  <si>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</si>
  <si>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</si>
  <si>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</si>
  <si>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</si>
  <si>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</si>
  <si>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</si>
  <si>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</si>
  <si>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</si>
  <si>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</si>
  <si>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</si>
  <si>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</si>
  <si>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</si>
  <si>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</si>
  <si>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</si>
  <si>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</si>
  <si>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</si>
  <si>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</si>
  <si>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</si>
  <si>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</si>
  <si>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</si>
  <si>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</si>
  <si>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</si>
  <si>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</si>
  <si>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</si>
  <si>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</si>
  <si>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</si>
  <si>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</si>
  <si>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</si>
  <si>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</si>
  <si>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</si>
  <si>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</si>
  <si>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</si>
  <si>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</si>
  <si>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</si>
  <si>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</si>
  <si>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</si>
  <si>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</si>
  <si>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</si>
  <si>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</si>
  <si>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</si>
  <si>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</si>
  <si>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</si>
  <si>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</si>
  <si>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</si>
  <si>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</si>
  <si>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</si>
  <si>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</si>
  <si>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</si>
  <si>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</si>
  <si>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</si>
  <si>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</si>
  <si>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</si>
  <si>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</si>
  <si>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</si>
  <si>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</si>
  <si>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</si>
  <si>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</si>
  <si>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</si>
  <si>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</si>
  <si>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</si>
  <si>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</si>
  <si>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</si>
  <si>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</si>
  <si>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</si>
  <si>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</si>
  <si>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</si>
  <si>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</si>
  <si>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</si>
  <si>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</si>
  <si>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</si>
  <si>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</si>
  <si>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</si>
  <si>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</si>
  <si>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</si>
  <si>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</si>
  <si>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</si>
  <si>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</si>
  <si>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</si>
  <si>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</si>
  <si>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</si>
  <si>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</si>
  <si>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</si>
  <si>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</si>
  <si>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</si>
  <si>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</si>
  <si>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</si>
  <si>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</si>
  <si>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</si>
  <si>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</si>
  <si>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</si>
  <si>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</si>
  <si>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</si>
  <si>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</si>
  <si>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</si>
  <si>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</si>
  <si>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</si>
  <si>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</si>
  <si>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</si>
  <si>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</si>
  <si>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</si>
  <si>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</si>
  <si>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</si>
  <si>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</si>
  <si>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</si>
  <si>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</si>
  <si>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</si>
  <si>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</si>
  <si>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</si>
  <si>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</si>
  <si>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</si>
  <si>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</si>
  <si>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</si>
  <si>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</si>
  <si>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</si>
  <si>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</si>
  <si>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</si>
  <si>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</si>
  <si>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</si>
  <si>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</si>
  <si>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</si>
  <si>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</si>
  <si>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</si>
  <si>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</si>
  <si>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</si>
  <si>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</si>
  <si>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</si>
  <si>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</si>
  <si>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</si>
  <si>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</si>
  <si>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</si>
  <si>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</si>
  <si>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</si>
  <si>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</si>
  <si>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</si>
  <si>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</si>
  <si>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</si>
  <si>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</si>
  <si>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</si>
  <si>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</si>
  <si>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</si>
  <si>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</si>
  <si>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</si>
  <si>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</si>
  <si>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</si>
  <si>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</si>
  <si>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</si>
  <si>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</si>
  <si>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</si>
  <si>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</si>
  <si>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</si>
  <si>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</si>
  <si>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</si>
  <si>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</si>
  <si>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</si>
  <si>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</si>
  <si>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</si>
  <si>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</si>
  <si>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</si>
  <si>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</si>
  <si>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</si>
  <si>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</si>
  <si>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</si>
  <si>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</si>
  <si>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</si>
  <si>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</si>
  <si>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</si>
  <si>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</si>
  <si>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</si>
  <si>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</si>
  <si>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</si>
  <si>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</si>
  <si>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</si>
  <si>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</si>
  <si>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</si>
  <si>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</si>
  <si>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</si>
  <si>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</si>
  <si>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</si>
  <si>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</si>
  <si>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</si>
  <si>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</si>
  <si>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</si>
  <si>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</si>
  <si>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</si>
  <si>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</si>
  <si>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</si>
  <si>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</si>
  <si>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</si>
  <si>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</si>
  <si>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</si>
  <si>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</si>
  <si>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</si>
  <si>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</si>
  <si>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</si>
  <si>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</si>
  <si>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</si>
  <si>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</si>
  <si>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</si>
  <si>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</si>
  <si>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</si>
  <si>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</si>
  <si>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</si>
  <si>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</si>
  <si>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</si>
  <si>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</si>
  <si>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</si>
  <si>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</si>
  <si>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</si>
  <si>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</si>
  <si>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</si>
  <si>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</si>
  <si>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</si>
  <si>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</si>
  <si>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</si>
  <si>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</si>
  <si>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</si>
  <si>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</si>
  <si>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</si>
  <si>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</si>
  <si>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</si>
  <si>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</si>
  <si>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</si>
  <si>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</si>
  <si>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</si>
  <si>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</si>
  <si>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</si>
  <si>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</si>
  <si>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</si>
  <si>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</si>
  <si>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</si>
  <si>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</si>
  <si>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</si>
  <si>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</si>
  <si>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</si>
  <si>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</si>
  <si>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</si>
  <si>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</si>
  <si>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</si>
  <si>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</si>
  <si>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</si>
  <si>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</si>
  <si>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</si>
  <si>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</si>
  <si>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</si>
  <si>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</si>
  <si>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</si>
  <si>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</si>
  <si>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</si>
  <si>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</si>
  <si>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</si>
  <si>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</si>
  <si>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</si>
  <si>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</si>
  <si>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</si>
  <si>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</si>
  <si>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</si>
  <si>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</si>
  <si>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</si>
  <si>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</si>
  <si>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</si>
  <si>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</si>
  <si>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</si>
  <si>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</si>
  <si>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</si>
  <si>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</si>
  <si>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</si>
  <si>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</si>
  <si>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</si>
  <si>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</si>
  <si>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</si>
  <si>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</si>
  <si>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</si>
  <si>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</si>
  <si>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</si>
  <si>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</si>
  <si>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</si>
  <si>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</si>
  <si>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</si>
  <si>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</si>
  <si>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</si>
  <si>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</si>
  <si>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</si>
  <si>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</si>
  <si>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</si>
  <si>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</si>
  <si>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</si>
  <si>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</si>
  <si>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</si>
  <si>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</si>
  <si>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</si>
  <si>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</si>
  <si>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</si>
  <si>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</si>
  <si>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</si>
  <si>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</si>
  <si>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</si>
  <si>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</si>
  <si>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</si>
  <si>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</si>
  <si>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</si>
  <si>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</si>
  <si>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</si>
  <si>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</si>
  <si>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</si>
  <si>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</si>
  <si>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</si>
  <si>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</si>
  <si>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</si>
  <si>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</si>
  <si>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</si>
  <si>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</si>
  <si>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</si>
  <si>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</si>
  <si>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</si>
  <si>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</si>
  <si>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</si>
  <si>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</si>
  <si>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</si>
  <si>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</si>
  <si>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</si>
  <si>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</si>
  <si>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</si>
  <si>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</si>
  <si>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</si>
  <si>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</si>
  <si>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</si>
  <si>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</si>
  <si>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</si>
  <si>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</si>
  <si>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</si>
  <si>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</si>
  <si>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</si>
  <si>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</si>
  <si>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</si>
  <si>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</si>
  <si>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</si>
  <si>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</si>
  <si>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</si>
  <si>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</si>
  <si>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</si>
  <si>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</si>
  <si>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</si>
  <si>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</si>
  <si>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</si>
  <si>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</si>
  <si>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</si>
  <si>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</si>
  <si>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</si>
  <si>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</si>
  <si>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</si>
  <si>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</si>
  <si>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</si>
  <si>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</si>
  <si>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</si>
  <si>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</si>
  <si>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</si>
  <si>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</si>
  <si>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</si>
  <si>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</si>
  <si>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</si>
  <si>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</si>
  <si>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</si>
  <si>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</si>
  <si>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</si>
  <si>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</si>
  <si>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</si>
  <si>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</si>
  <si>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</si>
  <si>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</si>
  <si>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</si>
  <si>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</si>
  <si>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</si>
  <si>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</si>
  <si>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</si>
  <si>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</si>
  <si>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</si>
  <si>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</si>
  <si>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</si>
  <si>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</si>
  <si>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</si>
  <si>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</si>
  <si>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</si>
  <si>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</si>
  <si>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</si>
  <si>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</si>
  <si>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</si>
  <si>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</si>
  <si>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</si>
  <si>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</si>
  <si>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</si>
  <si>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</si>
  <si>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</si>
  <si>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</si>
  <si>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</si>
  <si>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</si>
  <si>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</si>
  <si>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</si>
  <si>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</si>
  <si>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</si>
  <si>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</si>
  <si>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</si>
  <si>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</si>
  <si>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</si>
  <si>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</si>
  <si>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</si>
  <si>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</si>
  <si>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</si>
  <si>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</si>
  <si>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</si>
  <si>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</si>
  <si>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</si>
  <si>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</si>
  <si>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</si>
  <si>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</si>
  <si>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</si>
  <si>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</si>
  <si>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</si>
  <si>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</si>
  <si>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</si>
  <si>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</si>
  <si>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</si>
  <si>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</si>
  <si>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</si>
  <si>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</si>
  <si>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</si>
  <si>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</si>
  <si>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</si>
  <si>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</si>
  <si>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</si>
  <si>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</si>
  <si>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</si>
  <si>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</si>
  <si>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</si>
  <si>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</si>
  <si>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</si>
  <si>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</si>
  <si>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</si>
  <si>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</si>
  <si>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</si>
  <si>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</si>
  <si>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</si>
  <si>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</si>
  <si>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</si>
  <si>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</si>
  <si>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</si>
  <si>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</si>
  <si>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</si>
  <si>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</si>
  <si>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</si>
  <si>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</si>
  <si>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</si>
  <si>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</si>
  <si>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</si>
  <si>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</si>
  <si>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</si>
  <si>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</si>
  <si>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</si>
  <si>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</si>
  <si>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</si>
  <si>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</si>
  <si>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</si>
  <si>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</si>
  <si>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</si>
  <si>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</si>
  <si>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</si>
  <si>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</si>
  <si>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</si>
  <si>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</si>
  <si>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</si>
  <si>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</si>
  <si>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</si>
  <si>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</si>
  <si>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</si>
  <si>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</si>
  <si>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</si>
  <si>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</si>
  <si>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</si>
  <si>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</si>
  <si>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</si>
  <si>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</si>
  <si>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</si>
  <si>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</si>
  <si>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</si>
  <si>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</si>
  <si>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</si>
  <si>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</si>
  <si>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</si>
  <si>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</si>
  <si>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</si>
  <si>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</si>
  <si>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</si>
  <si>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</si>
  <si>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</si>
  <si>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</si>
  <si>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</si>
  <si>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</si>
  <si>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</si>
  <si>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</si>
  <si>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</si>
  <si>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</si>
  <si>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</si>
  <si>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</si>
  <si>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</si>
  <si>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</si>
  <si>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</si>
  <si>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</si>
  <si>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</si>
  <si>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</si>
  <si>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</si>
  <si>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</si>
  <si>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</si>
  <si>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</si>
  <si>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</si>
  <si>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</si>
  <si>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</si>
  <si>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</si>
  <si>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</si>
  <si>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</si>
  <si>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</si>
  <si>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</si>
  <si>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</si>
  <si>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</si>
  <si>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</si>
  <si>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</si>
  <si>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</si>
  <si>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</si>
  <si>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</si>
  <si>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</si>
  <si>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</si>
  <si>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</si>
  <si>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</si>
  <si>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</si>
  <si>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</si>
  <si>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</si>
  <si>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</si>
  <si>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</si>
  <si>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</si>
  <si>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</si>
  <si>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</si>
  <si>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</si>
  <si>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</si>
  <si>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</si>
  <si>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</si>
  <si>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</si>
  <si>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</si>
  <si>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</si>
  <si>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</si>
  <si>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</si>
  <si>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</si>
  <si>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</si>
  <si>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</si>
  <si>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</si>
  <si>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</si>
  <si>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</si>
  <si>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</si>
  <si>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</si>
  <si>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</si>
  <si>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</si>
  <si>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</si>
  <si>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</si>
  <si>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</si>
  <si>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</si>
  <si>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</si>
  <si>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</si>
  <si>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</si>
  <si>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</si>
  <si>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</si>
  <si>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</si>
  <si>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</si>
  <si>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</si>
  <si>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</si>
  <si>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</si>
  <si>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</si>
  <si>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</si>
  <si>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</si>
  <si>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</si>
  <si>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</si>
  <si>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</si>
  <si>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</si>
  <si>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</si>
  <si>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</si>
  <si>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</si>
  <si>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</si>
  <si>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</si>
  <si>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</si>
  <si>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</si>
  <si>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</si>
  <si>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</si>
  <si>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</si>
  <si>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</si>
  <si>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</si>
  <si>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</si>
  <si>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</si>
  <si>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</si>
  <si>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</si>
  <si>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</si>
  <si>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</si>
  <si>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</si>
  <si>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</si>
  <si>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</si>
  <si>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</si>
  <si>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</si>
  <si>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</si>
  <si>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</si>
  <si>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</si>
  <si>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</si>
  <si>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</si>
  <si>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</si>
  <si>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</si>
  <si>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</si>
  <si>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</si>
  <si>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</si>
  <si>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</si>
  <si>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</si>
  <si>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</si>
  <si>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</si>
  <si>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</si>
  <si>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</si>
  <si>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</si>
  <si>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</si>
  <si>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</si>
  <si>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</si>
  <si>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</si>
  <si>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</si>
  <si>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</si>
  <si>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</si>
  <si>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</si>
  <si>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</si>
  <si>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</si>
  <si>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</si>
  <si>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</si>
  <si>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</si>
  <si>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</si>
  <si>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</si>
  <si>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</si>
  <si>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</si>
  <si>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</si>
  <si>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</si>
  <si>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</si>
  <si>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</si>
  <si>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</si>
  <si>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</si>
  <si>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</si>
  <si>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</si>
  <si>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</si>
  <si>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</si>
  <si>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</si>
  <si>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</si>
  <si>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</si>
  <si>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</si>
  <si>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</si>
  <si>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</si>
  <si>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</si>
  <si>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</si>
  <si>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</si>
  <si>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</si>
  <si>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</si>
  <si>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</si>
  <si>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</si>
  <si>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</si>
  <si>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</si>
  <si>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</si>
  <si>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</si>
  <si>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</si>
  <si>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</si>
  <si>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</si>
  <si>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</si>
  <si>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</si>
  <si>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</si>
  <si>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</si>
  <si>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</si>
  <si>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</si>
  <si>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</si>
  <si>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</si>
  <si>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</si>
  <si>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</si>
  <si>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</si>
  <si>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</si>
  <si>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</si>
  <si>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</si>
  <si>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</si>
  <si>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</si>
  <si>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</si>
  <si>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</si>
  <si>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</si>
  <si>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</si>
  <si>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</si>
  <si>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</si>
  <si>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</si>
  <si>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</si>
  <si>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</si>
  <si>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</si>
  <si>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</si>
  <si>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</si>
  <si>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</si>
  <si>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</si>
  <si>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</si>
  <si>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</si>
  <si>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</si>
  <si>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</si>
  <si>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</si>
  <si>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</si>
  <si>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</si>
  <si>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</si>
  <si>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</si>
  <si>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</si>
  <si>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</si>
  <si>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</si>
  <si>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</si>
  <si>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</si>
  <si>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</si>
  <si>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</si>
  <si>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</si>
  <si>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</si>
  <si>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</si>
  <si>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</si>
  <si>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</si>
  <si>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</si>
  <si>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</si>
  <si>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</si>
  <si>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</si>
  <si>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</si>
  <si>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</si>
  <si>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</si>
  <si>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</si>
  <si>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</si>
  <si>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</si>
  <si>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</si>
  <si>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</si>
  <si>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</si>
  <si>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</si>
  <si>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</si>
  <si>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</si>
  <si>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</si>
  <si>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</si>
  <si>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</si>
  <si>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</si>
  <si>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</si>
  <si>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</si>
  <si>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</si>
  <si>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</si>
  <si>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</si>
  <si>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</si>
  <si>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</si>
  <si>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</si>
  <si>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</si>
  <si>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</si>
  <si>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</si>
  <si>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</si>
  <si>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</si>
  <si>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</si>
  <si>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</si>
  <si>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</si>
  <si>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</si>
  <si>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</si>
  <si>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</si>
  <si>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</si>
  <si>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</si>
  <si>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</si>
  <si>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</si>
  <si>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</si>
  <si>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</si>
  <si>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</si>
  <si>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</si>
  <si>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</si>
  <si>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</si>
  <si>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</si>
  <si>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</si>
  <si>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</si>
  <si>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</si>
  <si>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</si>
  <si>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</si>
  <si>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</si>
  <si>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</si>
  <si>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</si>
  <si>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</si>
  <si>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</si>
  <si>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</si>
  <si>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</si>
  <si>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</si>
  <si>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</si>
  <si>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</si>
  <si>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</si>
  <si>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</si>
  <si>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</si>
  <si>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</si>
  <si>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</si>
  <si>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</si>
  <si>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</si>
  <si>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</si>
  <si>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</si>
  <si>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</si>
  <si>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</si>
  <si>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</si>
  <si>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</si>
  <si>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</si>
  <si>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</si>
  <si>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</si>
  <si>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</si>
  <si>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</si>
  <si>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</si>
  <si>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</si>
  <si>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</si>
  <si>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</si>
  <si>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</si>
  <si>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</si>
  <si>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</si>
  <si>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</si>
  <si>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</si>
  <si>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</si>
  <si>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</si>
  <si>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</si>
  <si>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</si>
  <si>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</si>
  <si>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</si>
  <si>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</si>
  <si>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</si>
  <si>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</si>
  <si>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</si>
  <si>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</si>
  <si>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</si>
  <si>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</si>
  <si>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</si>
  <si>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</si>
  <si>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</si>
  <si>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</si>
  <si>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</si>
  <si>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</si>
  <si>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</si>
  <si>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</si>
  <si>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</si>
  <si>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</si>
  <si>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</si>
  <si>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</si>
  <si>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</si>
  <si>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</si>
  <si>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</si>
  <si>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</si>
  <si>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</si>
  <si>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</si>
  <si>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</si>
  <si>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</si>
  <si>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</si>
  <si>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</si>
  <si>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</si>
  <si>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</si>
  <si>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</si>
  <si>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</si>
  <si>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</si>
  <si>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</si>
  <si>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</si>
  <si>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</si>
  <si>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</si>
  <si>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</si>
  <si>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</si>
  <si>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</si>
  <si>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</si>
  <si>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</si>
  <si>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</si>
  <si>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</si>
  <si>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</si>
  <si>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</si>
  <si>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</si>
  <si>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</si>
  <si>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</si>
  <si>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</si>
  <si>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</si>
  <si>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</si>
  <si>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</si>
  <si>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</si>
  <si>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</si>
  <si>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</si>
  <si>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</si>
  <si>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</si>
  <si>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</si>
  <si>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</si>
  <si>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</si>
  <si>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</si>
  <si>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</si>
  <si>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</si>
  <si>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</si>
  <si>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</si>
  <si>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</si>
  <si>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</si>
  <si>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</si>
  <si>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</si>
  <si>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</si>
  <si>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</si>
  <si>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</si>
  <si>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</si>
  <si>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</si>
  <si>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</si>
  <si>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</si>
  <si>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</si>
  <si>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</si>
  <si>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</si>
  <si>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</si>
  <si>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</si>
  <si>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</si>
  <si>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</si>
  <si>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</si>
  <si>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</si>
  <si>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</si>
  <si>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</si>
  <si>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</si>
  <si>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</si>
  <si>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</si>
  <si>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</si>
  <si>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</si>
  <si>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</si>
  <si>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</si>
  <si>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</si>
  <si>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</si>
  <si>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</si>
  <si>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</si>
  <si>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</si>
  <si>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</si>
  <si>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</si>
  <si>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</si>
  <si>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</si>
  <si>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</si>
  <si>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</si>
  <si>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</si>
  <si>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</si>
  <si>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</si>
  <si>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</si>
  <si>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</si>
  <si>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</si>
  <si>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</si>
  <si>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</si>
  <si>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</si>
  <si>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</si>
  <si>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</si>
  <si>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</si>
  <si>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</si>
  <si>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</si>
  <si>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</si>
  <si>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</si>
  <si>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</si>
  <si>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</si>
  <si>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</si>
  <si>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</si>
  <si>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</si>
  <si>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</si>
  <si>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</si>
  <si>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</si>
  <si>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</si>
  <si>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</si>
  <si>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</si>
  <si>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</si>
  <si>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</si>
  <si>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</si>
  <si>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</si>
  <si>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</si>
  <si>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</si>
  <si>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</si>
  <si>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</si>
  <si>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</si>
  <si>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</si>
  <si>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</si>
  <si>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</si>
  <si>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</si>
  <si>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</si>
  <si>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</si>
  <si>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</si>
  <si>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</si>
  <si>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</si>
  <si>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</si>
  <si>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</si>
  <si>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</si>
  <si>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</si>
  <si>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</si>
  <si>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</si>
  <si>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</si>
  <si>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</si>
  <si>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</si>
  <si>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</si>
  <si>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</si>
  <si>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</si>
  <si>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</si>
  <si>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</si>
  <si>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</si>
  <si>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</si>
  <si>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</si>
  <si>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</si>
  <si>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</si>
  <si>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</si>
  <si>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</si>
  <si>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</si>
  <si>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</si>
  <si>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</si>
  <si>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</si>
  <si>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</si>
  <si>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</si>
  <si>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</si>
  <si>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</si>
  <si>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</si>
  <si>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</si>
  <si>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</si>
  <si>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</si>
  <si>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</si>
  <si>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</si>
  <si>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</si>
  <si>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</si>
  <si>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</si>
  <si>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</si>
  <si>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</si>
  <si>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</si>
  <si>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</si>
  <si>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</si>
  <si>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</si>
  <si>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</si>
  <si>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</si>
  <si>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</si>
  <si>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</si>
  <si>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</si>
  <si>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</si>
  <si>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</si>
  <si>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</si>
  <si>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</si>
  <si>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</si>
  <si>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</si>
  <si>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</si>
  <si>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</si>
  <si>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</si>
  <si>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</si>
  <si>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</si>
  <si>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</si>
  <si>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</si>
  <si>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</si>
  <si>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</si>
  <si>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</si>
  <si>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</si>
  <si>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</si>
  <si>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</si>
  <si>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</si>
  <si>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</si>
  <si>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</si>
  <si>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</si>
  <si>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</si>
  <si>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</si>
  <si>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</si>
  <si>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</si>
  <si>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</si>
  <si>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</si>
  <si>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</si>
  <si>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</si>
  <si>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</si>
  <si>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</si>
  <si>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</si>
  <si>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</si>
  <si>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</si>
  <si>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</si>
  <si>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</si>
  <si>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</si>
  <si>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</si>
  <si>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</si>
  <si>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</si>
  <si>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</si>
  <si>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</si>
  <si>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</si>
  <si>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</si>
  <si>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</si>
  <si>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</si>
  <si>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</si>
  <si>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</si>
  <si>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</si>
  <si>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</si>
  <si>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</si>
  <si>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</si>
  <si>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</si>
  <si>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</si>
  <si>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</si>
  <si>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</si>
  <si>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</si>
  <si>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</si>
  <si>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</si>
  <si>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</si>
  <si>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</si>
  <si>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</si>
  <si>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</si>
  <si>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</si>
  <si>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</si>
  <si>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</si>
  <si>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</si>
  <si>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</si>
  <si>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</si>
  <si>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</si>
  <si>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</si>
  <si>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</si>
  <si>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</si>
  <si>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</si>
  <si>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</si>
  <si>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</si>
  <si>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</si>
  <si>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</si>
  <si>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</si>
  <si>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</si>
  <si>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</si>
  <si>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</si>
  <si>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</si>
  <si>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</si>
  <si>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</si>
  <si>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</si>
  <si>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</si>
  <si>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</si>
  <si>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</si>
  <si>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</si>
  <si>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</si>
  <si>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</si>
  <si>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</si>
  <si>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</si>
  <si>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</si>
  <si>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</si>
  <si>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</si>
  <si>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</si>
  <si>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</si>
  <si>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</si>
  <si>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</si>
  <si>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</si>
  <si>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</si>
  <si>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</si>
  <si>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</si>
  <si>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</si>
  <si>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</si>
  <si>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</si>
  <si>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</si>
  <si>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</si>
  <si>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</si>
  <si>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</si>
  <si>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</si>
  <si>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</si>
  <si>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</si>
  <si>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</si>
  <si>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</si>
  <si>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</si>
  <si>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</si>
  <si>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</si>
  <si>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</si>
  <si>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</si>
  <si>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</si>
  <si>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</si>
  <si>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</si>
  <si>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</si>
  <si>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</si>
  <si>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</si>
  <si>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</si>
  <si>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</si>
  <si>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</si>
  <si>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</si>
  <si>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</si>
  <si>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</si>
  <si>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</si>
  <si>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</si>
  <si>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</si>
  <si>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</si>
  <si>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</si>
  <si>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</si>
  <si>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</si>
  <si>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</si>
  <si>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</si>
  <si>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</si>
  <si>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</si>
  <si>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</si>
  <si>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</si>
  <si>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</si>
  <si>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</si>
  <si>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</si>
  <si>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</si>
  <si>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</si>
  <si>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</si>
  <si>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</si>
  <si>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</si>
  <si>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</si>
  <si>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</si>
  <si>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</si>
  <si>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</si>
  <si>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</si>
  <si>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</si>
  <si>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</si>
  <si>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</si>
  <si>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</si>
  <si>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</si>
  <si>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</si>
  <si>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</si>
  <si>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</si>
  <si>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</si>
  <si>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</si>
  <si>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</si>
  <si>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</si>
  <si>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</si>
  <si>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</si>
  <si>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</si>
  <si>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</si>
  <si>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</si>
  <si>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</si>
  <si>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</si>
  <si>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</si>
  <si>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</si>
  <si>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</si>
  <si>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</si>
  <si>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</si>
  <si>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</si>
  <si>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</si>
  <si>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</si>
  <si>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</si>
  <si>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</si>
  <si>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</si>
  <si>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</si>
  <si>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</si>
  <si>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</si>
  <si>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</si>
  <si>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</si>
  <si>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</si>
  <si>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</si>
  <si>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</si>
  <si>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</si>
  <si>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</si>
  <si>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</si>
  <si>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</si>
  <si>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</si>
  <si>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</si>
  <si>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</si>
  <si>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</si>
  <si>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</si>
  <si>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</si>
  <si>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</si>
  <si>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</si>
  <si>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</si>
  <si>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</si>
  <si>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</si>
  <si>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</si>
  <si>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</si>
  <si>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</si>
  <si>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</si>
  <si>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</si>
  <si>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</si>
  <si>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</si>
  <si>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</si>
  <si>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</si>
  <si>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</si>
  <si>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</si>
  <si>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</si>
  <si>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</si>
  <si>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</si>
  <si>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</si>
  <si>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</si>
  <si>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</si>
  <si>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</si>
  <si>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</si>
  <si>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</si>
  <si>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</si>
  <si>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</si>
  <si>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</si>
  <si>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</si>
  <si>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</si>
  <si>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</si>
  <si>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</si>
  <si>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</si>
  <si>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</si>
  <si>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</si>
  <si>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</si>
  <si>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</si>
  <si>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</si>
  <si>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</si>
  <si>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</si>
  <si>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</si>
  <si>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</si>
  <si>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</si>
  <si>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</si>
  <si>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</si>
  <si>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</si>
  <si>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</si>
  <si>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</si>
  <si>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</si>
  <si>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</si>
  <si>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</si>
  <si>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</si>
  <si>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</si>
  <si>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</si>
  <si>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</si>
  <si>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</si>
  <si>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</si>
  <si>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</si>
  <si>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</si>
  <si>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</si>
  <si>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</si>
  <si>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</si>
  <si>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</si>
  <si>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</si>
  <si>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</si>
  <si>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</si>
  <si>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</si>
  <si>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</si>
  <si>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</si>
  <si>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</si>
  <si>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</si>
  <si>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</si>
  <si>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</si>
  <si>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</si>
  <si>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</si>
  <si>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</si>
  <si>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</si>
  <si>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</si>
  <si>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</si>
  <si>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</si>
  <si>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</si>
  <si>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</si>
  <si>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</si>
  <si>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</si>
  <si>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</si>
  <si>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</si>
  <si>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</si>
  <si>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</si>
  <si>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</si>
  <si>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</si>
  <si>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</si>
  <si>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</si>
  <si>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</si>
  <si>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</si>
  <si>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</si>
  <si>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</si>
  <si>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</si>
  <si>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</si>
  <si>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</si>
  <si>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</si>
  <si>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</si>
  <si>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</si>
  <si>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</si>
  <si>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</si>
  <si>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</si>
  <si>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</si>
  <si>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</si>
  <si>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</si>
  <si>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</si>
  <si>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</si>
  <si>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</si>
  <si>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</si>
  <si>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</si>
  <si>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</si>
  <si>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</si>
  <si>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</si>
  <si>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</si>
  <si>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</si>
  <si>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</si>
  <si>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</si>
  <si>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</si>
  <si>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</si>
  <si>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</si>
  <si>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</si>
  <si>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</si>
  <si>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</si>
  <si>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</si>
  <si>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</si>
  <si>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</si>
  <si>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</si>
  <si>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</si>
  <si>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</si>
  <si>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</si>
  <si>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</si>
  <si>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</si>
  <si>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</si>
  <si>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</si>
  <si>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</si>
  <si>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</si>
  <si>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</si>
  <si>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</si>
  <si>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</si>
  <si>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</si>
  <si>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</si>
  <si>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</si>
  <si>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</si>
  <si>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</si>
  <si>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</si>
  <si>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</si>
  <si>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</si>
  <si>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</si>
  <si>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</si>
  <si>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</si>
  <si>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</si>
  <si>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</si>
  <si>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</si>
  <si>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</si>
  <si>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</si>
  <si>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</si>
  <si>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</si>
  <si>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</si>
  <si>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</si>
  <si>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</si>
  <si>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</si>
  <si>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</si>
  <si>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</si>
  <si>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</si>
  <si>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</si>
  <si>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</si>
  <si>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</si>
  <si>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</si>
  <si>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</si>
  <si>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</si>
  <si>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</si>
  <si>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</si>
  <si>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</si>
  <si>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</si>
  <si>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</si>
  <si>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</si>
  <si>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</si>
  <si>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</si>
  <si>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</si>
  <si>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</si>
  <si>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</si>
  <si>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</si>
  <si>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</si>
  <si>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</si>
  <si>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</si>
  <si>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</si>
  <si>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</si>
  <si>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</si>
  <si>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</si>
  <si>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</si>
  <si>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</si>
  <si>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</si>
  <si>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</si>
  <si>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</si>
  <si>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</si>
  <si>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</si>
  <si>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</si>
  <si>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</si>
  <si>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</si>
  <si>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</si>
  <si>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</si>
  <si>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</si>
  <si>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</si>
  <si>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</si>
  <si>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</si>
  <si>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</si>
  <si>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</si>
  <si>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</si>
  <si>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</si>
  <si>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</si>
  <si>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</si>
  <si>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</si>
  <si>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</si>
  <si>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</si>
  <si>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</si>
  <si>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</si>
  <si>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</si>
  <si>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</si>
  <si>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</si>
  <si>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</si>
  <si>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</si>
  <si>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</si>
  <si>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</si>
  <si>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</si>
  <si>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</si>
  <si>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</si>
  <si>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</si>
  <si>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</si>
  <si>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</si>
  <si>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</si>
  <si>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</si>
  <si>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</si>
  <si>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</si>
  <si>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</si>
  <si>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</si>
  <si>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</si>
  <si>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</si>
  <si>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</si>
  <si>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</si>
  <si>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</si>
  <si>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</si>
  <si>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</si>
  <si>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</si>
  <si>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</si>
  <si>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</si>
  <si>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</si>
  <si>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</si>
  <si>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</si>
  <si>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</si>
  <si>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</si>
  <si>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</si>
  <si>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</si>
  <si>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</si>
  <si>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</si>
  <si>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</si>
  <si>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</si>
  <si>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</si>
  <si>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</si>
  <si>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</si>
  <si>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</si>
  <si>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</si>
  <si>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</si>
  <si>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</si>
  <si>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</si>
  <si>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</si>
  <si>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</si>
  <si>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</si>
  <si>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</si>
  <si>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</si>
  <si>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</si>
  <si>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</si>
  <si>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</si>
  <si>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</si>
  <si>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</si>
  <si>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</si>
  <si>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</si>
  <si>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</si>
  <si>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</si>
  <si>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</si>
  <si>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</si>
  <si>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</si>
  <si>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</si>
  <si>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</si>
  <si>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</si>
  <si>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</si>
  <si>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</si>
  <si>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</si>
  <si>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</si>
  <si>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</si>
  <si>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</si>
  <si>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</si>
  <si>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</si>
  <si>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</si>
  <si>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</si>
  <si>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</si>
  <si>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</si>
  <si>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</si>
  <si>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</si>
  <si>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</si>
  <si>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</si>
  <si>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</si>
  <si>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</si>
  <si>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</si>
  <si>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</si>
  <si>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</si>
  <si>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</si>
  <si>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</si>
  <si>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</si>
  <si>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</si>
  <si>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</si>
  <si>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</si>
  <si>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</si>
  <si>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</si>
  <si>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</si>
  <si>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</si>
  <si>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</si>
  <si>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</si>
  <si>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</si>
  <si>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</si>
  <si>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</si>
  <si>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</si>
  <si>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</si>
  <si>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</si>
  <si>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</si>
  <si>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</si>
  <si>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</si>
  <si>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</si>
  <si>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</si>
  <si>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</si>
  <si>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</si>
  <si>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</si>
  <si>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</si>
  <si>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</si>
  <si>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</si>
  <si>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</si>
  <si>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</si>
  <si>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</si>
  <si>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</si>
  <si>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</si>
  <si>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</si>
  <si>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</si>
  <si>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</si>
  <si>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</si>
  <si>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</si>
  <si>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</si>
  <si>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</si>
  <si>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</si>
  <si>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</si>
  <si>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</si>
  <si>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</si>
  <si>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</si>
  <si>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</si>
  <si>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</si>
  <si>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</si>
  <si>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</si>
  <si>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</si>
  <si>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</si>
  <si>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</si>
  <si>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</si>
  <si>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</si>
  <si>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</si>
  <si>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</si>
  <si>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</si>
  <si>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</si>
  <si>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</si>
  <si>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</si>
  <si>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</si>
  <si>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</si>
  <si>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</si>
  <si>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</si>
  <si>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</si>
  <si>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</si>
  <si>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</si>
  <si>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</si>
  <si>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</si>
  <si>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</si>
  <si>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</si>
  <si>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</si>
  <si>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</si>
  <si>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</si>
  <si>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</si>
  <si>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</si>
  <si>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</si>
  <si>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</si>
  <si>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</si>
  <si>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</si>
  <si>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</si>
  <si>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</si>
  <si>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</si>
  <si>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</si>
  <si>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</si>
  <si>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</si>
  <si>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</si>
  <si>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</si>
  <si>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</si>
  <si>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</si>
  <si>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</si>
  <si>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</si>
  <si>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</si>
  <si>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</si>
  <si>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</si>
  <si>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</si>
  <si>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</si>
  <si>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</si>
  <si>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</si>
  <si>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</si>
  <si>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</si>
  <si>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</si>
  <si>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</si>
  <si>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</si>
  <si>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</si>
  <si>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</si>
  <si>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</si>
  <si>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</si>
  <si>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</si>
  <si>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</si>
  <si>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</si>
  <si>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</si>
  <si>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</si>
  <si>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</si>
  <si>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</si>
  <si>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</si>
  <si>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</si>
  <si>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</si>
  <si>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</si>
  <si>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</si>
  <si>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</si>
  <si>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</si>
  <si>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</si>
  <si>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</si>
  <si>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</si>
  <si>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</si>
  <si>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</si>
  <si>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</si>
  <si>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</si>
  <si>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</si>
  <si>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</si>
  <si>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</si>
  <si>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</si>
  <si>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</si>
  <si>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</si>
  <si>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</si>
  <si>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</si>
  <si>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</si>
  <si>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</si>
  <si>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</si>
  <si>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</si>
  <si>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</si>
  <si>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</si>
  <si>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</si>
  <si>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</si>
  <si>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</si>
  <si>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</si>
  <si>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</si>
  <si>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</si>
  <si>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</si>
  <si>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</si>
  <si>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</si>
  <si>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</si>
  <si>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</si>
  <si>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</si>
  <si>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</si>
  <si>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</si>
  <si>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</si>
  <si>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</si>
  <si>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</si>
  <si>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</si>
  <si>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</si>
  <si>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</si>
  <si>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</si>
  <si>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</si>
  <si>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</si>
  <si>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</si>
  <si>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</si>
  <si>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</si>
  <si>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</si>
  <si>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</si>
  <si>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</si>
  <si>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</si>
  <si>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</si>
  <si>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</si>
  <si>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</si>
  <si>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</si>
  <si>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</si>
  <si>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</si>
  <si>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</si>
  <si>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</si>
  <si>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</si>
  <si>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</si>
  <si>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</si>
  <si>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</si>
  <si>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</si>
  <si>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</si>
  <si>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</si>
  <si>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</si>
  <si>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</si>
  <si>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</si>
  <si>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</si>
  <si>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</si>
  <si>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</si>
  <si>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</si>
  <si>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</si>
  <si>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</si>
  <si>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</si>
  <si>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</si>
  <si>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</si>
  <si>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</si>
  <si>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</si>
  <si>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</si>
  <si>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</si>
  <si>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</si>
  <si>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</si>
  <si>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</si>
  <si>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</si>
  <si>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</si>
  <si>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</si>
  <si>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</si>
  <si>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</si>
  <si>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</si>
  <si>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</si>
  <si>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</si>
  <si>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</si>
  <si>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</si>
  <si>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</si>
  <si>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</si>
  <si>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</si>
  <si>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</si>
  <si>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</si>
  <si>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</si>
  <si>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</si>
  <si>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</si>
  <si>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</si>
  <si>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</si>
  <si>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</si>
  <si>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</si>
  <si>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</si>
  <si>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</si>
  <si>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</si>
  <si>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</si>
  <si>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</si>
  <si>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</si>
  <si>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</si>
  <si>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</si>
  <si>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</si>
  <si>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</si>
  <si>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</si>
  <si>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</si>
  <si>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</si>
  <si>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</si>
  <si>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</si>
  <si>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Region/Comuna, Producto/Categoria</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</si>
  <si>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</si>
  <si>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</si>
  <si>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</si>
  <si>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</si>
  <si>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</si>
  <si>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</si>
  <si>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</si>
  <si>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Procesamiento/Tipo Envase/Destino</t>
  </si>
  <si>
    <t>Tipo empresa/Género</t>
  </si>
  <si>
    <t>Total</t>
  </si>
  <si>
    <t>Informe Interactivo 1</t>
  </si>
  <si>
    <t>Informe Interactivo 2</t>
  </si>
  <si>
    <t>Informe Interactivo 3</t>
  </si>
  <si>
    <t>Informe Interactivo 4</t>
  </si>
  <si>
    <t>Informe Interactivo 5</t>
  </si>
  <si>
    <t>Informe Interactivo 6</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</si>
  <si>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</si>
  <si>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</si>
  <si>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</si>
  <si>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</si>
  <si>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</si>
  <si>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</si>
  <si>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</si>
  <si>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</si>
  <si>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</si>
  <si>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</si>
  <si>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</si>
  <si>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</si>
  <si>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</si>
  <si>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</si>
  <si>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</si>
  <si>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</si>
  <si>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</si>
  <si>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</si>
  <si>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</si>
  <si>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</si>
  <si>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</si>
  <si>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</si>
  <si>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</si>
  <si>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</si>
  <si>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</si>
  <si>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</si>
  <si>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</si>
  <si>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</si>
  <si>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</si>
  <si>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</si>
  <si>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</si>
  <si>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</si>
  <si>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</si>
  <si>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</si>
  <si>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</si>
  <si>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</si>
  <si>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</si>
  <si>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</si>
  <si>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</si>
  <si>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</si>
  <si>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</si>
  <si>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</si>
  <si>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</si>
  <si>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</si>
  <si>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</si>
  <si>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</si>
  <si>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</si>
  <si>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</si>
  <si>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</si>
  <si>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</si>
  <si>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</si>
  <si>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</si>
  <si>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</si>
  <si>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</si>
  <si>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</si>
  <si>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</si>
  <si>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</si>
  <si>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</si>
  <si>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</si>
  <si>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</si>
  <si>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</si>
  <si>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</si>
  <si>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</si>
  <si>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</si>
  <si>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</si>
  <si>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</si>
  <si>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</si>
  <si>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</si>
  <si>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</si>
  <si>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</si>
  <si>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</si>
  <si>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</si>
  <si>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</si>
  <si>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</si>
  <si>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</si>
  <si>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</si>
  <si>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</si>
  <si>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</si>
  <si>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</si>
  <si>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</si>
  <si>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</si>
  <si>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</si>
  <si>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</si>
  <si>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</si>
  <si>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</si>
  <si>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</si>
  <si>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</si>
  <si>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</si>
  <si>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</si>
  <si>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</si>
  <si>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</si>
  <si>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</si>
  <si>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</si>
  <si>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</si>
  <si>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</si>
  <si>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</si>
  <si>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</si>
  <si>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</si>
  <si>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</si>
  <si>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</si>
  <si>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</si>
  <si>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</si>
  <si>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</si>
  <si>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</si>
  <si>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</si>
  <si>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</si>
  <si>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</si>
  <si>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</si>
  <si>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</si>
  <si>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</si>
  <si>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</si>
  <si>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</si>
  <si>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</si>
  <si>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</si>
  <si>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</si>
  <si>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</si>
  <si>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</si>
  <si>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</si>
  <si>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</si>
  <si>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</si>
  <si>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</si>
  <si>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</si>
  <si>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</si>
  <si>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</si>
  <si>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</si>
  <si>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</si>
  <si>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</si>
  <si>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</si>
  <si>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</si>
  <si>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</si>
  <si>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</si>
  <si>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</si>
  <si>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</si>
  <si>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</si>
  <si>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</si>
  <si>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</si>
  <si>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</si>
  <si>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</si>
  <si>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</si>
  <si>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</si>
  <si>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</si>
  <si>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</si>
  <si>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</si>
  <si>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</si>
  <si>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</si>
  <si>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</si>
  <si>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</si>
  <si>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</si>
  <si>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</si>
  <si>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</si>
  <si>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</si>
  <si>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</si>
  <si>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</si>
  <si>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</si>
  <si>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</si>
  <si>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</si>
  <si>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</si>
  <si>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</si>
  <si>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</si>
  <si>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</si>
  <si>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</si>
  <si>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</si>
  <si>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</si>
  <si>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</si>
  <si>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</si>
  <si>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</si>
  <si>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</si>
  <si>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</si>
  <si>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</si>
  <si>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</si>
  <si>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</si>
  <si>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</si>
  <si>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</si>
  <si>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</si>
  <si>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</si>
  <si>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</si>
  <si>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</si>
  <si>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</si>
  <si>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</si>
  <si>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</si>
  <si>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</si>
  <si>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</si>
  <si>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</si>
  <si>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</si>
  <si>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</si>
  <si>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</si>
  <si>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</si>
  <si>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</si>
  <si>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</si>
  <si>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</si>
  <si>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</si>
  <si>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</si>
  <si>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</si>
  <si>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</si>
  <si>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</si>
  <si>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</si>
  <si>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</si>
  <si>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</si>
  <si>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</si>
  <si>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</si>
  <si>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</si>
  <si>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</si>
  <si>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</si>
  <si>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</si>
  <si>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</si>
  <si>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</si>
  <si>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</si>
  <si>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</si>
  <si>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</si>
  <si>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</si>
  <si>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</si>
  <si>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</si>
  <si>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</si>
  <si>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</si>
  <si>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</si>
  <si>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</si>
  <si>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</si>
  <si>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</si>
  <si>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</si>
  <si>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</si>
  <si>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</si>
  <si>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</si>
  <si>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</si>
  <si>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</si>
  <si>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</si>
  <si>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</si>
  <si>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</si>
  <si>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</si>
  <si>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</si>
  <si>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</si>
  <si>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</si>
  <si>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</si>
  <si>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</si>
  <si>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</si>
  <si>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</si>
  <si>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</si>
  <si>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</si>
  <si>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</si>
  <si>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</si>
  <si>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</si>
  <si>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</si>
  <si>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</si>
  <si>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</si>
  <si>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</si>
  <si>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</si>
  <si>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</si>
  <si>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</si>
  <si>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</si>
  <si>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</si>
  <si>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</si>
  <si>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</si>
  <si>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</si>
  <si>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</si>
  <si>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</si>
  <si>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</si>
  <si>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</si>
  <si>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</si>
  <si>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</si>
  <si>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</si>
  <si>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</si>
  <si>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</si>
  <si>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</si>
  <si>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</si>
  <si>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</si>
  <si>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</si>
  <si>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</si>
  <si>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</si>
  <si>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</si>
  <si>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</si>
  <si>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</si>
  <si>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</si>
  <si>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</si>
  <si>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</si>
  <si>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</si>
  <si>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</si>
  <si>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</si>
  <si>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</si>
  <si>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</si>
  <si>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</si>
  <si>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</si>
  <si>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</si>
  <si>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</si>
  <si>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</si>
  <si>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</si>
  <si>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</si>
  <si>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</si>
  <si>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</si>
  <si>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</si>
  <si>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</si>
  <si>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</si>
  <si>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</si>
  <si>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</si>
  <si>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</si>
  <si>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</si>
  <si>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</si>
  <si>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</si>
  <si>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</si>
  <si>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</si>
  <si>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</si>
  <si>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</si>
  <si>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</si>
  <si>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</si>
  <si>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</si>
  <si>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</si>
  <si>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</si>
  <si>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</si>
  <si>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</si>
  <si>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</si>
  <si>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</si>
  <si>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</si>
  <si>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</si>
  <si>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</si>
  <si>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</si>
  <si>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</si>
  <si>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</si>
  <si>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</si>
  <si>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</si>
  <si>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</si>
  <si>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</si>
  <si>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</si>
  <si>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</si>
  <si>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</si>
  <si>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</si>
  <si>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</si>
  <si>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</si>
  <si>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</si>
  <si>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</si>
  <si>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</si>
  <si>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</si>
  <si>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</si>
  <si>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</si>
  <si>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</si>
  <si>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</si>
  <si>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</si>
  <si>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</si>
  <si>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</si>
  <si>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</si>
  <si>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</si>
  <si>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</si>
  <si>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</si>
  <si>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</si>
  <si>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</si>
  <si>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</si>
  <si>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</si>
  <si>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</si>
  <si>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</si>
  <si>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</si>
  <si>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</si>
  <si>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</si>
  <si>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</si>
  <si>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</si>
  <si>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</si>
  <si>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</si>
  <si>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</si>
  <si>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</si>
  <si>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</si>
  <si>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</si>
  <si>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</si>
  <si>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</si>
  <si>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</si>
  <si>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</si>
  <si>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</si>
  <si>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</si>
  <si>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</si>
  <si>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</si>
  <si>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</si>
  <si>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</si>
  <si>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</si>
  <si>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</si>
  <si>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</si>
  <si>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</si>
  <si>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</si>
  <si>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</si>
  <si>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</si>
  <si>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</si>
  <si>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</si>
  <si>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</si>
  <si>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</si>
  <si>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</si>
  <si>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</si>
  <si>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</si>
  <si>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</si>
  <si>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</si>
  <si>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</si>
  <si>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</si>
  <si>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</si>
  <si>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</si>
  <si>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</si>
  <si>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</si>
  <si>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</si>
  <si>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</si>
  <si>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</si>
  <si>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</si>
  <si>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</si>
  <si>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</si>
  <si>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</si>
  <si>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</si>
  <si>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</si>
  <si>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</si>
  <si>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</si>
  <si>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</si>
  <si>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</si>
  <si>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</si>
  <si>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</si>
  <si>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</si>
  <si>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</si>
  <si>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</si>
  <si>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</si>
  <si>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</si>
  <si>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</si>
  <si>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</si>
  <si>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</si>
  <si>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</si>
  <si>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</si>
  <si>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</si>
  <si>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</si>
  <si>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</si>
  <si>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</si>
  <si>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</si>
  <si>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</si>
  <si>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</si>
  <si>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</si>
  <si>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</si>
  <si>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</si>
  <si>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</si>
  <si>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</si>
  <si>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</si>
  <si>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</si>
  <si>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</si>
  <si>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</si>
  <si>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</si>
  <si>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</si>
  <si>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</si>
  <si>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</si>
  <si>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</si>
  <si>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</si>
  <si>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</si>
  <si>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</si>
  <si>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</si>
  <si>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</si>
  <si>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</si>
  <si>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</si>
  <si>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</si>
  <si>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</si>
  <si>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</si>
  <si>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</si>
  <si>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</si>
  <si>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</si>
  <si>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</si>
  <si>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</si>
  <si>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</si>
  <si>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</si>
  <si>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</si>
  <si>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</si>
  <si>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</si>
  <si>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</si>
  <si>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</si>
  <si>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</si>
  <si>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</si>
  <si>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</si>
  <si>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</si>
  <si>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</si>
  <si>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</si>
  <si>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</si>
  <si>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</si>
  <si>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</si>
  <si>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</si>
  <si>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</si>
  <si>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</si>
  <si>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</si>
  <si>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</si>
  <si>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</si>
  <si>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</si>
  <si>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</si>
  <si>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</si>
  <si>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</si>
  <si>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</si>
  <si>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</si>
  <si>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</si>
  <si>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</si>
  <si>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</si>
  <si>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</si>
  <si>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</si>
  <si>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</si>
  <si>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</si>
  <si>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</si>
  <si>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</si>
  <si>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</si>
  <si>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</si>
  <si>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</si>
  <si>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</si>
  <si>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</si>
  <si>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</si>
  <si>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</si>
  <si>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</si>
  <si>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</si>
  <si>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</si>
  <si>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</si>
  <si>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</si>
  <si>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</si>
  <si>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</si>
  <si>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</si>
  <si>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</si>
  <si>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</si>
  <si>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</si>
  <si>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</si>
  <si>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</si>
  <si>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</si>
  <si>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</si>
  <si>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</si>
  <si>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</si>
  <si>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</si>
  <si>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</si>
  <si>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</si>
  <si>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</si>
  <si>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</si>
  <si>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</si>
  <si>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</si>
  <si>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</si>
  <si>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</si>
  <si>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</si>
  <si>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</si>
  <si>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</si>
  <si>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</si>
  <si>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</si>
  <si>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</si>
  <si>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</si>
  <si>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</si>
  <si>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</si>
  <si>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</si>
  <si>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</si>
  <si>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</si>
  <si>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</si>
  <si>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</si>
  <si>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</si>
  <si>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</si>
  <si>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</si>
  <si>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</si>
  <si>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</si>
  <si>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</si>
  <si>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</si>
  <si>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</si>
  <si>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</si>
  <si>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</si>
  <si>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</si>
  <si>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</si>
  <si>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</si>
  <si>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</si>
  <si>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</si>
  <si>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</si>
  <si>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</si>
  <si>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</si>
  <si>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</si>
  <si>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</si>
  <si>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</si>
  <si>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</si>
  <si>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</si>
  <si>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</si>
  <si>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</si>
  <si>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</si>
  <si>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</si>
  <si>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</si>
  <si>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</si>
  <si>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</si>
  <si>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</si>
  <si>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</si>
  <si>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</si>
  <si>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</si>
  <si>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</si>
  <si>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</si>
  <si>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</si>
  <si>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</si>
  <si>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</si>
  <si>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</si>
  <si>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</si>
  <si>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</si>
  <si>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</si>
  <si>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</si>
  <si>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</si>
  <si>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</si>
  <si>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</si>
  <si>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</si>
  <si>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</si>
  <si>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</si>
  <si>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</si>
  <si>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</si>
  <si>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</si>
  <si>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</si>
  <si>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</si>
  <si>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</si>
  <si>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</si>
  <si>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</si>
  <si>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</si>
  <si>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</si>
  <si>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</si>
  <si>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</si>
  <si>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</si>
  <si>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</si>
  <si>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</si>
  <si>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</si>
  <si>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</si>
  <si>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</si>
  <si>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</si>
  <si>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</si>
  <si>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</si>
  <si>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</si>
  <si>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</si>
  <si>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</si>
  <si>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</si>
  <si>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</si>
  <si>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</si>
  <si>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</si>
  <si>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</si>
  <si>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</si>
  <si>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</si>
  <si>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</si>
  <si>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</si>
  <si>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</si>
  <si>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</si>
  <si>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</si>
  <si>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</si>
  <si>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</si>
  <si>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</si>
  <si>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</si>
  <si>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</si>
  <si>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</si>
  <si>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</si>
  <si>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</si>
  <si>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</si>
  <si>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</si>
  <si>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</si>
  <si>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</si>
  <si>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</si>
  <si>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</si>
  <si>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</si>
  <si>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</si>
  <si>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</si>
  <si>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</si>
  <si>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</si>
  <si>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</si>
  <si>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</si>
  <si>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</si>
  <si>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</si>
  <si>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</si>
  <si>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</si>
  <si>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</si>
  <si>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</si>
  <si>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</si>
  <si>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</si>
  <si>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</si>
  <si>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</si>
  <si>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</si>
  <si>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</si>
  <si>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</si>
  <si>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</si>
  <si>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</si>
  <si>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</si>
  <si>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</si>
  <si>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</si>
  <si>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</si>
  <si>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</si>
  <si>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</si>
  <si>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</si>
  <si>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</si>
  <si>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</si>
  <si>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</si>
  <si>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</si>
  <si>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</si>
  <si>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</si>
  <si>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</si>
  <si>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</si>
  <si>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</si>
  <si>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</si>
  <si>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</si>
  <si>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</si>
  <si>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</si>
  <si>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</si>
  <si>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</si>
  <si>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</si>
  <si>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</si>
  <si>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</si>
  <si>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</si>
  <si>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</si>
  <si>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</si>
  <si>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</si>
  <si>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</si>
  <si>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</si>
  <si>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</si>
  <si>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</si>
  <si>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</si>
  <si>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</si>
  <si>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</si>
  <si>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</si>
  <si>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</si>
  <si>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</si>
  <si>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</si>
  <si>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</si>
  <si>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</si>
  <si>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</si>
  <si>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</si>
  <si>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</si>
  <si>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</si>
  <si>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</si>
  <si>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</si>
  <si>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</si>
  <si>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</si>
  <si>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</si>
  <si>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</si>
  <si>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</si>
  <si>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</si>
  <si>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</si>
  <si>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</si>
  <si>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</si>
  <si>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</si>
  <si>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</si>
  <si>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</si>
  <si>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</si>
  <si>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</si>
  <si>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</si>
  <si>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</si>
  <si>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</si>
  <si>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</si>
  <si>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</si>
  <si>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</si>
  <si>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</si>
  <si>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</si>
  <si>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</si>
  <si>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</si>
  <si>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</si>
  <si>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</si>
  <si>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</si>
  <si>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</si>
  <si>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</si>
  <si>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</si>
  <si>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</si>
  <si>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</si>
  <si>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</si>
  <si>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</si>
  <si>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</si>
  <si>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</si>
  <si>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</si>
  <si>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</si>
  <si>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</si>
  <si>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</si>
  <si>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</si>
  <si>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</si>
  <si>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</si>
  <si>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</si>
  <si>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</si>
  <si>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</si>
  <si>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</si>
  <si>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</si>
  <si>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</si>
  <si>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</si>
  <si>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</si>
  <si>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</si>
  <si>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</si>
  <si>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</si>
  <si>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</si>
  <si>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</si>
  <si>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</si>
  <si>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</si>
  <si>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</si>
  <si>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</si>
  <si>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</si>
  <si>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</si>
  <si>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</si>
  <si>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</si>
  <si>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</si>
  <si>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</si>
  <si>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</si>
  <si>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</si>
  <si>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</si>
  <si>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</si>
  <si>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</si>
  <si>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</si>
  <si>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</si>
  <si>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</si>
  <si>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</si>
  <si>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</si>
  <si>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</si>
  <si>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</si>
  <si>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</si>
  <si>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</si>
  <si>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</si>
  <si>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</si>
  <si>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</si>
  <si>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</si>
  <si>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</si>
  <si>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</si>
  <si>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</si>
  <si>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</si>
  <si>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</si>
  <si>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</si>
  <si>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</si>
  <si>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</si>
  <si>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</si>
  <si>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</si>
  <si>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</si>
  <si>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</si>
  <si>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</si>
  <si>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</si>
  <si>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</si>
  <si>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</si>
  <si>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</si>
  <si>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</si>
  <si>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</si>
  <si>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</si>
  <si>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</si>
  <si>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</si>
  <si>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</si>
  <si>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</si>
  <si>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</si>
  <si>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</si>
  <si>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</si>
  <si>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</si>
  <si>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</si>
  <si>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</si>
  <si>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</si>
  <si>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</si>
  <si>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</si>
  <si>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</si>
  <si>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</si>
  <si>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</si>
  <si>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</si>
  <si>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</si>
  <si>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</si>
  <si>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</si>
  <si>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</si>
  <si>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</si>
  <si>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</si>
  <si>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</si>
  <si>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</si>
  <si>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</si>
  <si>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</si>
  <si>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</si>
  <si>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</si>
  <si>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</si>
  <si>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</si>
  <si>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</si>
  <si>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</si>
  <si>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</si>
  <si>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</si>
  <si>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</si>
  <si>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</si>
  <si>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</si>
  <si>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</si>
  <si>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</si>
  <si>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</si>
  <si>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</si>
  <si>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</si>
  <si>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</si>
  <si>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</si>
  <si>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</si>
  <si>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</si>
  <si>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</si>
  <si>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</si>
  <si>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</si>
  <si>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</si>
  <si>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</si>
  <si>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</si>
  <si>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</si>
  <si>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</si>
  <si>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</si>
  <si>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</si>
  <si>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</si>
  <si>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</si>
  <si>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</si>
  <si>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</si>
  <si>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</si>
  <si>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</si>
  <si>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</si>
  <si>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</si>
  <si>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</si>
  <si>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</si>
  <si>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</si>
  <si>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</si>
  <si>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</si>
  <si>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</si>
  <si>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</si>
  <si>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</si>
  <si>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</si>
  <si>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</si>
  <si>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</si>
  <si>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</si>
  <si>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</si>
  <si>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</si>
  <si>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</si>
  <si>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</si>
  <si>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</si>
  <si>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</si>
  <si>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</si>
  <si>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</si>
  <si>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</si>
  <si>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</si>
  <si>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</si>
  <si>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</si>
  <si>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</si>
  <si>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</si>
  <si>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</si>
  <si>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</si>
  <si>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</si>
  <si>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</si>
  <si>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</si>
  <si>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</si>
  <si>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</si>
  <si>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</si>
  <si>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</si>
  <si>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</si>
  <si>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</si>
  <si>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</si>
  <si>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</si>
  <si>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</si>
  <si>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</si>
  <si>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</si>
  <si>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</si>
  <si>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</si>
  <si>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</si>
  <si>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</si>
  <si>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</si>
  <si>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</si>
  <si>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</si>
  <si>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</si>
  <si>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</si>
  <si>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</si>
  <si>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</si>
  <si>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</si>
  <si>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</si>
  <si>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</si>
  <si>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</si>
  <si>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</si>
  <si>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</si>
  <si>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</si>
  <si>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</si>
  <si>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</si>
  <si>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</si>
  <si>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</si>
  <si>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</si>
  <si>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</si>
  <si>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</si>
  <si>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</si>
  <si>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</si>
  <si>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</si>
  <si>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</si>
  <si>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</si>
  <si>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</si>
  <si>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</si>
  <si>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</si>
  <si>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</si>
  <si>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</si>
  <si>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</si>
  <si>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</si>
  <si>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</si>
  <si>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</si>
  <si>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</si>
  <si>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</si>
  <si>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</si>
  <si>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</si>
  <si>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</si>
  <si>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</si>
  <si>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</si>
  <si>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</si>
  <si>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</si>
  <si>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</si>
  <si>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</si>
  <si>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</si>
  <si>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</si>
  <si>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</si>
  <si>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</si>
  <si>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</si>
  <si>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</si>
  <si>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</si>
  <si>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</si>
  <si>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</si>
  <si>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</si>
  <si>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</si>
  <si>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</si>
  <si>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</si>
  <si>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</si>
  <si>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</si>
  <si>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</si>
  <si>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</si>
  <si>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</si>
  <si>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</si>
  <si>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</si>
  <si>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</si>
  <si>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</si>
  <si>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</si>
  <si>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</si>
  <si>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</si>
  <si>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</si>
  <si>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</si>
  <si>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</si>
  <si>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</si>
  <si>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</si>
  <si>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</si>
  <si>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</si>
  <si>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</si>
  <si>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</si>
  <si>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</si>
  <si>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</si>
  <si>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</si>
  <si>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</si>
  <si>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</si>
  <si>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</si>
  <si>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</si>
  <si>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</si>
  <si>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</si>
  <si>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</si>
  <si>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</si>
  <si>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</si>
  <si>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</si>
  <si>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</si>
  <si>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</si>
  <si>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</si>
  <si>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</si>
  <si>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</si>
  <si>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</si>
  <si>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</si>
  <si>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</si>
  <si>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</si>
  <si>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</si>
  <si>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</si>
  <si>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</si>
  <si>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</si>
  <si>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</si>
  <si>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</si>
  <si>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</si>
  <si>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</si>
  <si>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</si>
  <si>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</si>
  <si>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</si>
  <si>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</si>
  <si>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</si>
  <si>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</si>
  <si>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</si>
  <si>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</si>
  <si>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</si>
  <si>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</si>
  <si>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</si>
  <si>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</si>
  <si>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</si>
  <si>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</si>
  <si>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</si>
  <si>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</si>
  <si>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</si>
  <si>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</si>
  <si>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</si>
  <si>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</si>
  <si>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</si>
  <si>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</si>
  <si>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</si>
  <si>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</si>
  <si>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</si>
  <si>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</si>
  <si>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</si>
  <si>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</si>
  <si>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</si>
  <si>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</si>
  <si>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</si>
  <si>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</si>
  <si>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</si>
  <si>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</si>
  <si>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</si>
  <si>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</si>
  <si>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</si>
  <si>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</si>
  <si>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</si>
  <si>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</si>
  <si>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</si>
  <si>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</si>
  <si>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</si>
  <si>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</si>
  <si>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</si>
  <si>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</si>
  <si>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</si>
  <si>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</si>
  <si>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</si>
  <si>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</si>
  <si>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</si>
  <si>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</si>
  <si>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</si>
  <si>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</si>
  <si>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</si>
  <si>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</si>
  <si>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</si>
  <si>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</si>
  <si>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</si>
  <si>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</si>
  <si>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</si>
  <si>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</si>
  <si>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</si>
  <si>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</si>
  <si>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</si>
  <si>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</si>
  <si>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</si>
  <si>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</si>
  <si>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</si>
  <si>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</si>
  <si>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</si>
  <si>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</si>
  <si>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</si>
  <si>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</si>
  <si>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</si>
  <si>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</si>
  <si>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</si>
  <si>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</si>
  <si>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</si>
  <si>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</si>
  <si>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</si>
  <si>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</si>
  <si>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</si>
  <si>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</si>
  <si>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</si>
  <si>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</si>
  <si>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</si>
  <si>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</si>
  <si>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</si>
  <si>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</si>
  <si>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</si>
  <si>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</si>
  <si>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</si>
  <si>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</si>
  <si>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</si>
  <si>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</si>
  <si>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</si>
  <si>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</si>
  <si>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</si>
  <si>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</si>
  <si>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</si>
  <si>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</si>
  <si>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</si>
  <si>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</si>
  <si>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</si>
  <si>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</si>
  <si>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</si>
  <si>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</si>
  <si>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</si>
  <si>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</si>
  <si>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</si>
  <si>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</si>
  <si>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</si>
  <si>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</si>
  <si>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</si>
  <si>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</si>
  <si>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</si>
  <si>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</si>
  <si>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</si>
  <si>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</si>
  <si>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</si>
  <si>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</si>
  <si>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</si>
  <si>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</si>
  <si>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</si>
  <si>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</si>
  <si>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</si>
  <si>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</si>
  <si>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</si>
  <si>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</si>
  <si>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</si>
  <si>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</si>
  <si>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</si>
  <si>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</si>
  <si>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</si>
  <si>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</si>
  <si>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</si>
  <si>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</si>
  <si>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</si>
  <si>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</si>
  <si>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</si>
  <si>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</si>
  <si>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</si>
  <si>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</si>
  <si>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</si>
  <si>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</si>
  <si>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</si>
  <si>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</si>
  <si>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</si>
  <si>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</si>
  <si>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</si>
  <si>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</si>
  <si>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</si>
  <si>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</si>
  <si>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</si>
  <si>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</si>
  <si>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</si>
  <si>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</si>
  <si>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</si>
  <si>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</si>
  <si>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</si>
  <si>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</si>
  <si>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</si>
  <si>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</si>
  <si>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</si>
  <si>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</si>
  <si>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</si>
  <si>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</si>
  <si>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</si>
  <si>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</si>
  <si>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</si>
  <si>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</si>
  <si>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</si>
  <si>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</si>
  <si>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</si>
  <si>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</si>
  <si>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</si>
  <si>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</si>
  <si>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</si>
  <si>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</si>
  <si>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</si>
  <si>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</si>
  <si>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</si>
  <si>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</si>
  <si>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</si>
  <si>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</si>
  <si>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</si>
  <si>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</si>
  <si>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</si>
  <si>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</si>
  <si>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</si>
  <si>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</si>
  <si>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</si>
  <si>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</si>
  <si>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</si>
  <si>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</si>
  <si>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</si>
  <si>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</si>
  <si>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</si>
  <si>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</si>
  <si>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</si>
  <si>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</si>
  <si>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</si>
  <si>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</si>
  <si>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</si>
  <si>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</si>
  <si>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</si>
  <si>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</si>
  <si>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</si>
  <si>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</si>
  <si>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</si>
  <si>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</si>
  <si>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</si>
  <si>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</si>
  <si>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</si>
  <si>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</si>
  <si>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</si>
  <si>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</si>
  <si>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</si>
  <si>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</si>
  <si>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</si>
  <si>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</si>
  <si>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</si>
  <si>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</si>
  <si>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</si>
  <si>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</si>
  <si>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</si>
  <si>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</si>
  <si>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</si>
  <si>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</si>
  <si>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</si>
  <si>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</si>
  <si>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</si>
  <si>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</si>
  <si>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</si>
  <si>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</si>
  <si>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</si>
  <si>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</si>
  <si>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</si>
  <si>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</si>
  <si>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</si>
  <si>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</si>
  <si>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</si>
  <si>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</si>
  <si>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</si>
  <si>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</si>
  <si>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</si>
  <si>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</si>
  <si>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</si>
  <si>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</si>
  <si>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</si>
  <si>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</si>
  <si>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</si>
  <si>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</si>
  <si>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</si>
  <si>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</si>
  <si>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</si>
  <si>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</si>
  <si>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</si>
  <si>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</si>
  <si>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</si>
  <si>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</si>
  <si>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</si>
  <si>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</si>
  <si>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</si>
  <si>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</si>
  <si>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</si>
  <si>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</si>
  <si>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</si>
  <si>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</si>
  <si>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</si>
  <si>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</si>
  <si>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</si>
  <si>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</si>
  <si>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</si>
  <si>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</si>
  <si>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</si>
  <si>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</si>
  <si>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</si>
  <si>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</si>
  <si>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</si>
  <si>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</si>
  <si>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</si>
  <si>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</si>
  <si>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</si>
  <si>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</si>
  <si>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</si>
  <si>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</si>
  <si>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</si>
  <si>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</si>
  <si>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</si>
  <si>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</si>
  <si>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</si>
  <si>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</si>
  <si>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</si>
  <si>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</si>
  <si>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</si>
  <si>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</si>
  <si>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</si>
  <si>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</si>
  <si>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</si>
  <si>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</si>
  <si>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</si>
  <si>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</si>
  <si>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</si>
  <si>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</si>
  <si>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</si>
  <si>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</si>
  <si>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</si>
  <si>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</si>
  <si>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</si>
  <si>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</si>
  <si>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</si>
  <si>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</si>
  <si>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</si>
  <si>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</si>
  <si>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</si>
  <si>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</si>
  <si>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</si>
  <si>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</si>
  <si>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</si>
  <si>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</si>
  <si>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</si>
  <si>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</si>
  <si>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</si>
  <si>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</si>
  <si>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</si>
  <si>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</si>
  <si>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</si>
  <si>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</si>
  <si>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</si>
  <si>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</si>
  <si>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</si>
  <si>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</si>
  <si>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</si>
  <si>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</si>
  <si>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</si>
  <si>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</si>
  <si>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</si>
  <si>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</si>
  <si>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</si>
  <si>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</si>
  <si>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</si>
  <si>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</si>
  <si>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</si>
  <si>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</si>
  <si>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</si>
  <si>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</si>
  <si>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</si>
  <si>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</si>
  <si>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</si>
  <si>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</si>
  <si>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</si>
  <si>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</si>
  <si>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</si>
  <si>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</si>
  <si>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</si>
  <si>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</si>
  <si>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</si>
  <si>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</si>
  <si>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</si>
  <si>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</si>
  <si>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</si>
  <si>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</si>
  <si>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</si>
  <si>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</si>
  <si>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</si>
  <si>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</si>
  <si>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</si>
  <si>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</si>
  <si>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</si>
  <si>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</si>
  <si>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</si>
  <si>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</si>
  <si>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</si>
  <si>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</si>
  <si>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</si>
  <si>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</si>
  <si>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</si>
  <si>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</si>
  <si>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</si>
  <si>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</si>
  <si>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</si>
  <si>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</si>
  <si>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</si>
  <si>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</si>
  <si>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</si>
  <si>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</si>
  <si>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</si>
  <si>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</si>
  <si>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</si>
  <si>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</si>
  <si>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</si>
  <si>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</si>
  <si>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</si>
  <si>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</si>
  <si>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</si>
  <si>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</si>
  <si>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</si>
  <si>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</si>
  <si>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</si>
  <si>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</si>
  <si>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</si>
  <si>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</si>
  <si>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</si>
  <si>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</si>
  <si>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</si>
  <si>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</si>
  <si>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</si>
  <si>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</si>
  <si>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</si>
  <si>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</si>
  <si>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</si>
  <si>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</si>
  <si>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</si>
  <si>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</si>
  <si>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</si>
  <si>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</si>
  <si>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</si>
  <si>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</si>
  <si>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</si>
  <si>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</si>
  <si>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</si>
  <si>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</si>
  <si>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</si>
  <si>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</si>
  <si>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</si>
  <si>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</si>
  <si>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</si>
  <si>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</si>
  <si>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</si>
  <si>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</si>
  <si>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</si>
  <si>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</si>
  <si>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</si>
  <si>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</si>
  <si>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</si>
  <si>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</si>
  <si>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</si>
  <si>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</si>
  <si>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</si>
  <si>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</si>
  <si>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</si>
  <si>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</si>
  <si>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</si>
  <si>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</si>
  <si>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</si>
  <si>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</si>
  <si>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</si>
  <si>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</si>
  <si>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</si>
  <si>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</si>
  <si>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</si>
  <si>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</si>
  <si>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</si>
  <si>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</si>
  <si>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</si>
  <si>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</si>
  <si>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</si>
  <si>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</si>
  <si>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</si>
  <si>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</si>
  <si>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</si>
  <si>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</si>
  <si>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</si>
  <si>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</si>
  <si>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</si>
  <si>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</si>
  <si>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</si>
  <si>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</si>
  <si>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</si>
  <si>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</si>
  <si>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</si>
  <si>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</si>
  <si>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</si>
  <si>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</si>
  <si>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</si>
  <si>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</si>
  <si>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</si>
  <si>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</si>
  <si>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</si>
  <si>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</si>
  <si>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</si>
  <si>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</si>
  <si>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</si>
  <si>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</si>
  <si>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</si>
  <si>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</si>
  <si>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</si>
  <si>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</si>
  <si>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</si>
  <si>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</si>
  <si>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</si>
  <si>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</si>
  <si>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</si>
  <si>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</si>
  <si>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</si>
  <si>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</si>
  <si>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</si>
  <si>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</si>
  <si>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</si>
  <si>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</si>
  <si>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</si>
  <si>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</si>
  <si>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</si>
  <si>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</si>
  <si>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</si>
  <si>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</si>
  <si>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</si>
  <si>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</si>
  <si>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</si>
  <si>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</si>
  <si>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</si>
  <si>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</si>
  <si>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</si>
  <si>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</si>
  <si>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</si>
  <si>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</si>
  <si>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</si>
  <si>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</si>
  <si>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</si>
  <si>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</si>
  <si>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</si>
  <si>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</si>
  <si>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</si>
  <si>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</si>
  <si>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</si>
  <si>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</si>
  <si>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</si>
  <si>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</si>
  <si>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</si>
  <si>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</si>
  <si>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</si>
  <si>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</si>
  <si>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</si>
  <si>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</si>
  <si>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</si>
  <si>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</si>
  <si>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</si>
  <si>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</si>
  <si>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</si>
  <si>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</si>
  <si>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</si>
  <si>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</si>
  <si>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</si>
  <si>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</si>
  <si>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</si>
  <si>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</si>
  <si>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</si>
  <si>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</si>
  <si>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</si>
  <si>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</si>
  <si>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</si>
  <si>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</si>
  <si>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</si>
  <si>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</si>
  <si>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</si>
  <si>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</si>
  <si>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</si>
  <si>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</si>
  <si>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</si>
  <si>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</si>
  <si>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</si>
  <si>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</si>
  <si>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</si>
  <si>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</si>
  <si>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</si>
  <si>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</si>
  <si>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</si>
  <si>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</si>
  <si>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</si>
  <si>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</si>
  <si>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</si>
  <si>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</si>
  <si>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</si>
  <si>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</si>
  <si>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</si>
  <si>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</si>
  <si>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</si>
  <si>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</si>
  <si>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</si>
  <si>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</si>
  <si>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</si>
  <si>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</si>
  <si>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</si>
  <si>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</si>
  <si>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</si>
  <si>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</si>
  <si>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</si>
  <si>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</si>
  <si>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</si>
  <si>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</si>
  <si>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</si>
  <si>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</si>
  <si>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</si>
  <si>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</si>
  <si>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</si>
  <si>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</si>
  <si>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</si>
  <si>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</si>
  <si>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</si>
  <si>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</si>
  <si>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</si>
  <si>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</si>
  <si>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</si>
  <si>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</si>
  <si>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</si>
  <si>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</si>
  <si>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</si>
  <si>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</si>
  <si>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</si>
  <si>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</si>
  <si>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</si>
  <si>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</si>
  <si>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</si>
  <si>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</si>
  <si>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</si>
  <si>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</si>
  <si>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</si>
  <si>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</si>
  <si>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</si>
  <si>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</si>
  <si>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</si>
  <si>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</si>
  <si>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</si>
  <si>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</si>
  <si>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</si>
  <si>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</si>
  <si>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</si>
  <si>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</si>
  <si>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</si>
  <si>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</si>
  <si>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</si>
  <si>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</si>
  <si>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</si>
  <si>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</si>
  <si>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</si>
  <si>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</si>
  <si>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</si>
  <si>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</si>
  <si>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</si>
  <si>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</si>
  <si>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</si>
  <si>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</si>
  <si>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</si>
  <si>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</si>
  <si>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</si>
  <si>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</si>
  <si>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</si>
  <si>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</si>
  <si>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</si>
  <si>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</si>
  <si>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</si>
  <si>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</si>
  <si>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</si>
  <si>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</si>
  <si>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</si>
  <si>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</si>
  <si>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</si>
  <si>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</si>
  <si>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</si>
  <si>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</si>
  <si>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</si>
  <si>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</si>
  <si>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</si>
  <si>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</si>
  <si>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</si>
  <si>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</si>
  <si>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</si>
  <si>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</si>
  <si>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</si>
  <si>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</si>
  <si>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</si>
  <si>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</si>
  <si>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</si>
  <si>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</si>
  <si>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</si>
  <si>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</si>
  <si>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</si>
  <si>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</si>
  <si>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</si>
  <si>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</si>
  <si>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</si>
  <si>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</si>
  <si>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</si>
  <si>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</si>
  <si>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</si>
  <si>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</si>
  <si>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</si>
  <si>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</si>
  <si>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</si>
  <si>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</si>
  <si>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</si>
  <si>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</si>
  <si>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</si>
  <si>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</si>
  <si>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</si>
  <si>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</si>
  <si>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</si>
  <si>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</si>
  <si>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</si>
  <si>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</si>
  <si>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</si>
  <si>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</si>
  <si>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</si>
  <si>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</si>
  <si>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</si>
  <si>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</si>
  <si>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</si>
  <si>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</si>
  <si>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</si>
  <si>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</si>
  <si>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</si>
  <si>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</si>
  <si>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</si>
  <si>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</si>
  <si>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</si>
  <si>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</si>
  <si>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</si>
  <si>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</si>
  <si>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</si>
  <si>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</si>
  <si>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</si>
  <si>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</si>
  <si>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</si>
  <si>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</si>
  <si>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</si>
  <si>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</si>
  <si>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</si>
  <si>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</si>
  <si>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</si>
  <si>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</si>
  <si>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</si>
  <si>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</si>
  <si>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</si>
  <si>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</si>
  <si>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</si>
  <si>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</si>
  <si>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</si>
  <si>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</si>
  <si>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</si>
  <si>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</si>
  <si>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</si>
  <si>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</si>
  <si>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</si>
  <si>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</si>
  <si>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</si>
  <si>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</si>
  <si>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</si>
  <si>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</si>
  <si>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</si>
  <si>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</si>
  <si>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</si>
  <si>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</si>
  <si>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</si>
  <si>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</si>
  <si>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</si>
  <si>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</si>
  <si>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</si>
  <si>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</si>
  <si>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</si>
  <si>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</si>
  <si>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</si>
  <si>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</si>
  <si>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</si>
  <si>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</si>
  <si>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Cod_Comuna</t>
  </si>
  <si>
    <t>cod</t>
  </si>
  <si>
    <t>Cod_provincia</t>
  </si>
  <si>
    <t>El Tamarugal</t>
  </si>
  <si>
    <t>El Loa</t>
  </si>
  <si>
    <t>O Higgins</t>
  </si>
  <si>
    <t>Elqui</t>
  </si>
  <si>
    <t>Choapa</t>
  </si>
  <si>
    <t>Magallanes</t>
  </si>
  <si>
    <t>Limarí</t>
  </si>
  <si>
    <t>San Felipe de Aconcagua</t>
  </si>
  <si>
    <t>Marga Marga</t>
  </si>
  <si>
    <t>Cachapoal</t>
  </si>
  <si>
    <t>Cardenal Caro</t>
  </si>
  <si>
    <t>Colchagua</t>
  </si>
  <si>
    <t>Bío-Bío</t>
  </si>
  <si>
    <t>Cautín</t>
  </si>
  <si>
    <t>Malleco</t>
  </si>
  <si>
    <t>Chiloé</t>
  </si>
  <si>
    <t>Coyhaique</t>
  </si>
  <si>
    <t>Capitán Prat</t>
  </si>
  <si>
    <t>General Carrera</t>
  </si>
  <si>
    <t>Antártica Chilena</t>
  </si>
  <si>
    <t>Tierra del Fuego</t>
  </si>
  <si>
    <t>Última Esperanza</t>
  </si>
  <si>
    <t>Chacabuco</t>
  </si>
  <si>
    <t>Maipo</t>
  </si>
  <si>
    <t>Ranco</t>
  </si>
  <si>
    <t>Parinacota</t>
  </si>
  <si>
    <t>Diguillín</t>
  </si>
  <si>
    <t>Itata</t>
  </si>
  <si>
    <t>Punilla</t>
  </si>
  <si>
    <t>Cod</t>
  </si>
  <si>
    <t>Agroindustria frutícola a escala regional  || Chile || 2018-2020</t>
  </si>
  <si>
    <t>Agroindustria frutícola a escala comunal  || Chile || 2018-2020</t>
  </si>
  <si>
    <t>Agroindustria frutícola por producto  || Chile || 2018-2020</t>
  </si>
  <si>
    <t>Agroindustria frutícola || Chile || 2018-2020</t>
  </si>
  <si>
    <t>Trabajadores de la agroindustria frutícola  || Chile || 2018-2020</t>
  </si>
  <si>
    <t>Trabajadores de la agroindustria frutícola a escala regional  || Chile || 2018-2020</t>
  </si>
  <si>
    <t>Trabajadores de la agroindustria frutícola a escala comunal  || Chile || 2018-2020</t>
  </si>
  <si>
    <t>Trabajadores de la agroindustria frutícola por producto  || Chile || 2018-2020</t>
  </si>
  <si>
    <t>Trabajadores de la agroindustria frutícola || Chile || 2018-2020</t>
  </si>
  <si>
    <t>https://analytics.zoho.com/open-view/2395394000005742816</t>
  </si>
  <si>
    <t>https://analytics.zoho.com/open-view/2395394000005750031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</si>
</sst>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5">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s>
  <borders count="18">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style="thin">
        <color theme="1"/>
      </right>
      <top/>
      <bottom/>
      <diagonal/>
    </border>
  </borders>
  <cellStyleXfs count="2">
    <xf numFmtId="0" fontId="0" fillId="0" borderId="0"/>
    <xf numFmtId="0" fontId="7" fillId="0" borderId="0" applyNumberFormat="0" applyFill="0" applyBorder="0" applyAlignment="0" applyProtection="0"/>
  </cellStyleXfs>
  <cellXfs count="80">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7" fillId="0" borderId="0" xfId="1" applyAlignment="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xf numFmtId="0" fontId="7" fillId="0" borderId="0" xfId="1" applyFill="1" applyAlignment="1"/>
    <xf numFmtId="0" fontId="2" fillId="5" borderId="16"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4" borderId="16" xfId="0" applyFont="1" applyFill="1" applyBorder="1" applyAlignment="1">
      <alignment horizontal="center" vertical="center" wrapText="1"/>
    </xf>
    <xf numFmtId="0" fontId="0" fillId="0" borderId="13" xfId="0" applyFont="1" applyBorder="1" applyAlignment="1">
      <alignment horizontal="center"/>
    </xf>
    <xf numFmtId="0" fontId="0" fillId="13" borderId="0" xfId="0" applyFill="1"/>
  </cellXfs>
  <cellStyles count="2">
    <cellStyle name="Hipervínculo" xfId="1" builtinId="8"/>
    <cellStyle name="Normal" xfId="0" builtinId="0"/>
  </cellStyles>
  <dxfs count="50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336699"/>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9" totalsRowShown="0" headerRowDxfId="66">
  <autoFilter ref="A1:B29" xr:uid="{3353D9DB-695C-4BF4-9D67-6D62244AAA54}"/>
  <sortState xmlns:xlrd2="http://schemas.microsoft.com/office/spreadsheetml/2017/richdata2" ref="A2:B32">
    <sortCondition ref="A5:A35"/>
  </sortState>
  <tableColumns count="2">
    <tableColumn id="1" xr3:uid="{96F99097-D5DD-4517-B1F6-888EF2E90396}" name="Id_Procesamiento" dataDxfId="65"/>
    <tableColumn id="2" xr3:uid="{04F48417-C6A5-4652-92F7-724BE5FE2ADF}" name="Procesamiento"/>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64">
  <autoFilter ref="A1:B11" xr:uid="{8FC63C49-6256-4E02-8EAF-627A3F6B0D13}"/>
  <tableColumns count="2">
    <tableColumn id="1" xr3:uid="{B4A653C0-6289-466B-8E7D-AD0198F5BEEF}" name="Id_Producto" dataDxfId="63"/>
    <tableColumn id="2" xr3:uid="{F1843D91-74BF-4A46-8E6E-AB5DCD71D2E6}"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079DAB-F828-41BC-A5EF-2701AB5A8AD8}" name="Codigos_comunas" displayName="Codigos_comunas" ref="A1:C347" totalsRowShown="0" headerRowDxfId="62" tableBorderDxfId="61">
  <autoFilter ref="A1:C347" xr:uid="{62EEE40F-FCED-4C81-82D0-2F3CE1FF8D06}"/>
  <tableColumns count="3">
    <tableColumn id="1" xr3:uid="{46B17643-262A-46BA-9D8D-BBB0A51A7929}" name="Cod_Comuna"/>
    <tableColumn id="2" xr3:uid="{A9477815-9B1D-4619-8A39-67575D8F64E9}" name="Comuna"/>
    <tableColumn id="3" xr3:uid="{561307A1-A439-44A8-BFEA-2F322EDAA114}" name="c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7BA1EE-6BCE-4EEC-BB04-592567B19DB5}" name="Codigos_regiones" displayName="Codigos_regiones" ref="E1:G17" totalsRowShown="0" headerRowDxfId="60" tableBorderDxfId="59">
  <autoFilter ref="E1:G17" xr:uid="{8C1B88A2-776A-43FF-B1E0-FC866FC3F83C}"/>
  <tableColumns count="3">
    <tableColumn id="1" xr3:uid="{C9C72516-885D-4051-B117-A6BD2CC047F2}" name="Código_Región"/>
    <tableColumn id="2" xr3:uid="{3B0FFFCA-9A35-42CE-8144-C7D3F50901B9}" name="Región"/>
    <tableColumn id="3" xr3:uid="{3AA0B831-612E-42F7-9D64-C169E401FEF4}" name="c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66678D-05EC-4B7D-B7F1-3E8B7CED2458}" name="Codigos_provincia" displayName="Codigos_provincia" ref="I1:K58" totalsRowShown="0" headerRowDxfId="58" tableBorderDxfId="57">
  <autoFilter ref="I1:K58" xr:uid="{DA05F0C9-F298-4703-99D2-EE6DF769816A}"/>
  <tableColumns count="3">
    <tableColumn id="1" xr3:uid="{55E6B4B6-32D9-4E79-82E8-210F2076FFFB}" name="Cod_provincia"/>
    <tableColumn id="2" xr3:uid="{2016D01C-F867-4B2F-9339-A6404D69FEEF}" name="Provincia"/>
    <tableColumn id="3" xr3:uid="{DD13CAEF-DFC0-4604-BD35-A568482D54F9}" name="co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56">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5"/>
    <tableColumn id="2" xr3:uid="{D7247E34-E8BD-4BB5-90B3-F851BF420661}" name="Comuna"/>
    <tableColumn id="3" xr3:uid="{BB9A7BC0-B719-44A7-AAB8-0062F068C7C9}" name="Aux 2" dataDxfId="54">
      <calculatedColumnFormula>+VLOOKUP(Comuna[[#This Row],[Código_Comuna]],Codigos_comunas[],3,0)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3">
  <autoFilter ref="K2:L12" xr:uid="{443FAC90-EE1F-4131-A0A4-5A30E75C04A3}"/>
  <tableColumns count="2">
    <tableColumn id="1" xr3:uid="{4876B7B9-7BFB-4D8D-A4E1-7DDEC9563EBC}" name="Id_Producto" dataDxfId="52"/>
    <tableColumn id="2" xr3:uid="{010ED6A1-0538-4E97-9E92-F1547A01A723}" name="Produc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1">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0"/>
    <tableColumn id="2" xr3:uid="{10D4D505-12B4-4A41-A54D-6D8A82F52593}" name="Categorí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9">
  <autoFilter ref="W2:Y4" xr:uid="{2CE39735-33FF-4D4E-A398-F080BD322D0B}"/>
  <tableColumns count="3">
    <tableColumn id="1" xr3:uid="{26DCF823-F3D3-423C-A759-4CF6F9FB57F5}" name="Id_Tipo_de_Empresa" dataDxfId="48"/>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47">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46"/>
    <tableColumn id="2" xr3:uid="{DB9A0F73-A215-40D4-849F-54C74A0ED8DF}" name="Procesamiento"/>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5">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4"/>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37">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36"/>
    <tableColumn id="2" xr3:uid="{A9F2AA81-D299-422C-9CB0-25F9CB7CBE22}" name="Región"/>
    <tableColumn id="3" xr3:uid="{A9FFE74F-7C1A-41D9-BF42-0F1585D68482}" name="Aux 1" dataDxfId="35">
      <calculatedColumnFormula>+VLOOKUP(Region[[#This Row],[Código_Región]],Codigos_regiones[],3,0)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34"/>
    <tableColumn id="3" xr3:uid="{C3068E04-FB23-4E70-A879-E69A9AB862D6}" uniqueName="3" name="descripcion" queryTableFieldId="3"/>
    <tableColumn id="4" xr3:uid="{588A68F9-BF4D-48D8-8C7B-3A93C4902BC1}" uniqueName="4" name="auxiliar" queryTableFieldId="4" dataDxfId="33"/>
    <tableColumn id="5" xr3:uid="{5AB17CBE-107C-4A8E-A05D-81EE2520FE75}" uniqueName="5" name="parametro" queryTableFieldId="5" dataDxfId="32"/>
    <tableColumn id="6" xr3:uid="{C4EF5471-F86F-4750-917B-AEF2D9B80FEE}" uniqueName="6" name="Columna1" queryTableFieldId="6" dataDxfId="31">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0"/>
    <tableColumn id="4" xr3:uid="{700B12AE-4E7C-4189-8E59-EF210F95B414}" uniqueName="4" name="auxiliar" queryTableFieldId="4" dataDxfId="29"/>
    <tableColumn id="5" xr3:uid="{0E332B85-18DA-4833-8E98-DF6283AB4B90}" uniqueName="5" name="fecha_inicio" queryTableFieldId="5" dataDxfId="28"/>
    <tableColumn id="6" xr3:uid="{10B55D18-C2D1-4845-934C-754F561CA644}" uniqueName="6" name="fecha_termino" queryTableFieldId="6" dataDxfId="27"/>
    <tableColumn id="7" xr3:uid="{C226911F-716F-43BC-973B-6B9F7FA4888F}" uniqueName="7" name="temporalidad" queryTableFieldId="7" dataDxfId="26"/>
    <tableColumn id="8" xr3:uid="{522A6B4E-5CA7-4D1D-84FF-E6CB70D37CB8}" uniqueName="8" name="Columna1" queryTableFieldId="8" dataDxfId="25">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24"/>
    <tableColumn id="3" xr3:uid="{22D30F4E-D1B3-410D-B0CF-1FE8EAEC55F3}" uniqueName="3" name="descripcion" queryTableFieldId="3" dataDxfId="23"/>
    <tableColumn id="4" xr3:uid="{7F5D3703-2D9F-4923-BF91-40C0C2BE8218}" uniqueName="4" name="auxiliar" queryTableFieldId="4" dataDxfId="22"/>
    <tableColumn id="5" xr3:uid="{C30C6A65-A83C-47E0-AD38-2562BEE51B7A}" uniqueName="5" name="iso_pais" queryTableFieldId="5" dataDxfId="21"/>
    <tableColumn id="6" xr3:uid="{27EF0653-983E-49AA-8E69-760F58B44179}" uniqueName="6" name="nivel_administrativo" queryTableFieldId="6" dataDxfId="20"/>
    <tableColumn id="7" xr3:uid="{4F02F62A-55C5-4159-8E89-404E2CF21410}" uniqueName="7" name="territorio" queryTableFieldId="7" dataDxfId="19"/>
    <tableColumn id="8" xr3:uid="{BCAB60B8-01B7-49AC-AB7F-291CE5D9DE8D}" uniqueName="8" name="Columna1" queryTableFieldId="8" dataDxfId="18">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16"/>
    <tableColumn id="3" xr3:uid="{2E7CB18B-5465-49F9-900E-3B2E3A41FB4F}" uniqueName="3" name="descripcion" queryTableFieldId="3" dataDxfId="15"/>
    <tableColumn id="4" xr3:uid="{25D3DE9F-C87A-4AF2-BDE2-3FC56D2627B3}" uniqueName="4" name="auxiliar" queryTableFieldId="4" dataDxfId="14"/>
    <tableColumn id="5" xr3:uid="{AC12715A-3FE3-4E96-B0D7-E45ACBB89D43}" uniqueName="5" name="unidad_medida" queryTableFieldId="5" dataDxfId="13"/>
    <tableColumn id="6" xr3:uid="{4BEA197A-7C33-4492-A455-FC45301EC0BF}" uniqueName="6" name="Columna1" queryTableFieldId="6" dataDxfId="12">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1"/>
    <tableColumn id="3" xr3:uid="{C04954EC-2A46-4A43-8319-984A1D1BF128}" uniqueName="3" name="Id_sector" queryTableFieldId="3"/>
    <tableColumn id="4" xr3:uid="{5C49613E-FDD9-43DE-831A-D56F2CF35B63}" uniqueName="4" name="Sector" queryTableFieldId="4" dataDxfId="10"/>
    <tableColumn id="5" xr3:uid="{596B895B-5F57-4C12-B543-EA74266A45E0}" uniqueName="5" name="Id_producto" queryTableFieldId="5"/>
    <tableColumn id="6" xr3:uid="{1ED273DB-CA90-4F06-912E-D95794FFE70B}" uniqueName="6" name="Producto" queryTableFieldId="6" dataDxfId="9"/>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8"/>
    <tableColumn id="10" xr3:uid="{E72E6041-9E60-4844-9ED5-EB57BDFCD652}" uniqueName="10" name="Descripcion" queryTableFieldId="10" dataDxfId="7"/>
    <tableColumn id="11" xr3:uid="{14856B92-ABC3-4324-8BB8-C89279A8E303}" uniqueName="11" name="Auxiliar" queryTableFieldId="11" dataDxfId="6"/>
    <tableColumn id="12" xr3:uid="{D09E5EFE-9958-4892-8E43-13F4D3B05AD2}" uniqueName="12" name="Carpeta GITHUB" queryTableFieldId="12" dataDxfId="5"/>
    <tableColumn id="13" xr3:uid="{1E079B8D-8C4B-4B91-871E-2327AB8BA954}" uniqueName="13" name="Codigo" queryTableFieldId="13" dataDxfId="4"/>
    <tableColumn id="14" xr3:uid="{5D561EA0-7117-47C6-963E-BD6DB7421AEF}" uniqueName="14" name="Columna1" queryTableFieldId="14" dataDxfId="3">
      <calculatedColumnFormula>+Categorias[[#This Row],[Id_producto]]</calculatedColumnFormula>
    </tableColumn>
    <tableColumn id="15" xr3:uid="{BE351E0A-7622-456B-B194-65FA48E5124E}" uniqueName="15" name="Columna2" queryTableFieldId="15" dataDxfId="2">
      <calculatedColumnFormula>+Categorias[[#This Row],[Id_categoría]]</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1834177?ZOHO_CRITERIA=%224.6%22.%22C%C3%B3digo_Regi%C3%B3n%22%3D13" TargetMode="External"/><Relationship Id="rId18" Type="http://schemas.openxmlformats.org/officeDocument/2006/relationships/hyperlink" Target="https://analytics.zoho.com/open-view/2395394000001840783?ZOHO_CRITERIA=%224.6%22.%22C%C3%B3digo_Comuna%22%3D1405" TargetMode="External"/><Relationship Id="rId26" Type="http://schemas.openxmlformats.org/officeDocument/2006/relationships/hyperlink" Target="https://analytics.zoho.com/open-view/2395394000001865085?ZOHO_CRITERIA=%224.6%22.%22Id_Producto%22%3D100101" TargetMode="External"/><Relationship Id="rId39" Type="http://schemas.openxmlformats.org/officeDocument/2006/relationships/hyperlink" Target="https://analytics.zoho.com/open-view/2395394000001894109?ZOHO_CRITERIA=%224.6%22.%22Id_Categor%C3%ADa%22%3D100101001" TargetMode="External"/><Relationship Id="rId21" Type="http://schemas.openxmlformats.org/officeDocument/2006/relationships/hyperlink" Target="https://analytics.zoho.com/open-view/2395394000001840069?ZOHO_CRITERIA=%224.6%22.%22C%C3%B3digo_Comuna%22%3D1405" TargetMode="External"/><Relationship Id="rId34" Type="http://schemas.openxmlformats.org/officeDocument/2006/relationships/hyperlink" Target="https://analytics.zoho.com/open-view/2395394000001874693?ZOHO_CRITERIA=%224.6%22.%22Id_Producto%22%3D100101" TargetMode="External"/><Relationship Id="rId42" Type="http://schemas.openxmlformats.org/officeDocument/2006/relationships/hyperlink" Target="https://analytics.zoho.com/open-view/2395394000001894719?ZOHO_CRITERIA=%224.6%22.%22Id_Categor%C3%ADa%22%3D100101001" TargetMode="External"/><Relationship Id="rId47" Type="http://schemas.openxmlformats.org/officeDocument/2006/relationships/hyperlink" Target="https://analytics.zoho.com/open-view/2395394000001900184" TargetMode="External"/><Relationship Id="rId50" Type="http://schemas.openxmlformats.org/officeDocument/2006/relationships/hyperlink" Target="https://analytics.zoho.com/open-view/2395394000001900575" TargetMode="External"/><Relationship Id="rId55" Type="http://schemas.openxmlformats.org/officeDocument/2006/relationships/hyperlink" Target="https://analytics.zoho.com/open-view/2395394000001900466" TargetMode="External"/><Relationship Id="rId63" Type="http://schemas.openxmlformats.org/officeDocument/2006/relationships/hyperlink" Target="https://analytics.zoho.com/open-view/2395394000001914549?ZOHO_CRITERIA=%224.6%22.%22Id_Procesamiento%22%3D1" TargetMode="External"/><Relationship Id="rId68" Type="http://schemas.openxmlformats.org/officeDocument/2006/relationships/hyperlink" Target="https://analytics.zoho.com/open-view/2395394000001914948?ZOHO_CRITERIA=%224.6%22.%22Id_Categor%C3%ADa%22%3D100101001" TargetMode="External"/><Relationship Id="rId7" Type="http://schemas.openxmlformats.org/officeDocument/2006/relationships/hyperlink" Target="https://analytics.zoho.com/open-view/2395394000001829456?ZOHO_CRITERIA=%224.6%22.%22C%C3%B3digo_Regi%C3%B3n%22%3D13" TargetMode="External"/><Relationship Id="rId2" Type="http://schemas.openxmlformats.org/officeDocument/2006/relationships/hyperlink" Target="https://analytics.zoho.com/open-view/2395394000002077599?ZOHO_CRITERIA=%224.6%22.%22C%C3%B3digo_Comuna%22%3D9101" TargetMode="External"/><Relationship Id="rId16" Type="http://schemas.openxmlformats.org/officeDocument/2006/relationships/hyperlink" Target="https://analytics.zoho.com/open-view/2395394000001834799?ZOHO_CRITERIA=%224.6%22.%22C%C3%B3digo_Comuna%22%3D1405" TargetMode="External"/><Relationship Id="rId29" Type="http://schemas.openxmlformats.org/officeDocument/2006/relationships/hyperlink" Target="https://analytics.zoho.com/open-view/2395394000001874875?ZOHO_CRITERIA=%224.6%22.%22Id_Producto%22%3D10010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29180?ZOHO_CRITERIA=%224.6%22.%22C%C3%B3digo_Regi%C3%B3n%22%3D13" TargetMode="External"/><Relationship Id="rId11" Type="http://schemas.openxmlformats.org/officeDocument/2006/relationships/hyperlink" Target="https://analytics.zoho.com/open-view/2395394000001829058?ZOHO_CRITERIA=%224.6%22.%22C%C3%B3digo_Regi%C3%B3n%22%3D13" TargetMode="External"/><Relationship Id="rId24" Type="http://schemas.openxmlformats.org/officeDocument/2006/relationships/hyperlink" Target="https://analytics.zoho.com/open-view/2395394000001846850?ZOHO_CRITERIA=%224.6%22.%22C%C3%B3digo_Comuna%22%3D1405" TargetMode="External"/><Relationship Id="rId32" Type="http://schemas.openxmlformats.org/officeDocument/2006/relationships/hyperlink" Target="https://analytics.zoho.com/open-view/2395394000001865414?ZOHO_CRITERIA=%224.6%22.%22Id_Producto%22%3D100101" TargetMode="External"/><Relationship Id="rId37" Type="http://schemas.openxmlformats.org/officeDocument/2006/relationships/hyperlink" Target="https://analytics.zoho.com/open-view/2395394000001894853?ZOHO_CRITERIA=%224.6%22.%22Id_Categor%C3%ADa%22%3D100101001" TargetMode="External"/><Relationship Id="rId40" Type="http://schemas.openxmlformats.org/officeDocument/2006/relationships/hyperlink" Target="https://analytics.zoho.com/open-view/2395394000001886383?ZOHO_CRITERIA=%224.6%22.%22Id_Categor%C3%ADa%22%3D100101001" TargetMode="External"/><Relationship Id="rId45" Type="http://schemas.openxmlformats.org/officeDocument/2006/relationships/hyperlink" Target="https://analytics.zoho.com/open-view/2395394000001886612?ZOHO_CRITERIA=%224.6%22.%22Id_Categor%C3%ADa%22%3D100101001" TargetMode="External"/><Relationship Id="rId53" Type="http://schemas.openxmlformats.org/officeDocument/2006/relationships/hyperlink" Target="https://analytics.zoho.com/open-view/2395394000001762369" TargetMode="External"/><Relationship Id="rId58" Type="http://schemas.openxmlformats.org/officeDocument/2006/relationships/hyperlink" Target="https://analytics.zoho.com/open-view/2395394000001905219" TargetMode="External"/><Relationship Id="rId66" Type="http://schemas.openxmlformats.org/officeDocument/2006/relationships/hyperlink" Target="https://analytics.zoho.com/open-view/2395394000001914138?ZOHO_CRITERIA=%224.6%22.%22Id_Producto%22%3D100101" TargetMode="External"/><Relationship Id="rId5" Type="http://schemas.openxmlformats.org/officeDocument/2006/relationships/hyperlink" Target="https://analytics.zoho.com/open-view/2395394000001818939?ZOHO_CRITERIA=%224.6%22.%22C%C3%B3digo_Regi%C3%B3n%22%3D13" TargetMode="External"/><Relationship Id="rId15" Type="http://schemas.openxmlformats.org/officeDocument/2006/relationships/hyperlink" Target="https://analytics.zoho.com/open-view/2395394000001834352?ZOHO_CRITERIA=%224.6%22.%22C%C3%B3digo_Comuna%22%3D1405" TargetMode="External"/><Relationship Id="rId23" Type="http://schemas.openxmlformats.org/officeDocument/2006/relationships/hyperlink" Target="https://analytics.zoho.com/open-view/2395394000001846254?ZOHO_CRITERIA=%224.6%22.%22C%C3%B3digo_Comuna%22%3D1405" TargetMode="External"/><Relationship Id="rId28" Type="http://schemas.openxmlformats.org/officeDocument/2006/relationships/hyperlink" Target="https://analytics.zoho.com/open-view/2395394000001874472?ZOHO_CRITERIA=%224.6%22.%22Id_Producto%22%3D100101" TargetMode="External"/><Relationship Id="rId36" Type="http://schemas.openxmlformats.org/officeDocument/2006/relationships/hyperlink" Target="https://analytics.zoho.com/open-view/2395394000001878651?ZOHO_CRITERIA=%224.6%22.%22Id_Producto%22%3D100101" TargetMode="External"/><Relationship Id="rId49" Type="http://schemas.openxmlformats.org/officeDocument/2006/relationships/hyperlink" Target="https://analytics.zoho.com/open-view/2395394000001771079" TargetMode="External"/><Relationship Id="rId57" Type="http://schemas.openxmlformats.org/officeDocument/2006/relationships/hyperlink" Target="https://analytics.zoho.com/open-view/2395394000001498669" TargetMode="External"/><Relationship Id="rId61" Type="http://schemas.openxmlformats.org/officeDocument/2006/relationships/hyperlink" Target="https://analytics.zoho.com/open-view/2395394000001914650?ZOHO_CRITERIA=%224.6%22.%22Id_Tipo_de_Envase%22%3D1" TargetMode="External"/><Relationship Id="rId10" Type="http://schemas.openxmlformats.org/officeDocument/2006/relationships/hyperlink" Target="https://analytics.zoho.com/open-view/2395394000001829309?ZOHO_CRITERIA=%224.6%22.%22C%C3%B3digo_Regi%C3%B3n%22%3D13" TargetMode="External"/><Relationship Id="rId19" Type="http://schemas.openxmlformats.org/officeDocument/2006/relationships/hyperlink" Target="https://analytics.zoho.com/open-view/2395394000001846568?ZOHO_CRITERIA=%224.6%22.%22C%C3%B3digo_Comuna%22%3D1405" TargetMode="External"/><Relationship Id="rId31" Type="http://schemas.openxmlformats.org/officeDocument/2006/relationships/hyperlink" Target="https://analytics.zoho.com/open-view/2395394000001853630?ZOHO_CRITERIA=%224.6%22.%22Id_Producto%22%3D100101" TargetMode="External"/><Relationship Id="rId44" Type="http://schemas.openxmlformats.org/officeDocument/2006/relationships/hyperlink" Target="https://analytics.zoho.com/open-view/2395394000001894015?ZOHO_CRITERIA=%224.6%22.%22Id_Categor%C3%ADa%22%3D100101001" TargetMode="External"/><Relationship Id="rId52" Type="http://schemas.openxmlformats.org/officeDocument/2006/relationships/hyperlink" Target="https://analytics.zoho.com/open-view/2395394000001900087" TargetMode="External"/><Relationship Id="rId60" Type="http://schemas.openxmlformats.org/officeDocument/2006/relationships/hyperlink" Target="https://analytics.zoho.com/open-view/2395394000001918395?ZOHO_CRITERIA=%224.6%22.%22Id_Destino%22%3D1" TargetMode="External"/><Relationship Id="rId65" Type="http://schemas.openxmlformats.org/officeDocument/2006/relationships/hyperlink" Target="https://analytics.zoho.com/open-view/2395394000001905534?ZOHO_CRITERIA=%224.6%22.%22Id_Producto%22%3D100101" TargetMode="External"/><Relationship Id="rId4" Type="http://schemas.openxmlformats.org/officeDocument/2006/relationships/hyperlink" Target="https://analytics.zoho.com/open-view/2395394000001779205?ZOHO_CRITERIA=%224.6%22.%22C%C3%B3digo_Regi%C3%B3n%22%3D13" TargetMode="External"/><Relationship Id="rId9" Type="http://schemas.openxmlformats.org/officeDocument/2006/relationships/hyperlink" Target="https://analytics.zoho.com/open-view/2395394000001779691?ZOHO_CRITERIA=%224.6%22.%22C%C3%B3digo_Regi%C3%B3n%22%3D13" TargetMode="External"/><Relationship Id="rId14" Type="http://schemas.openxmlformats.org/officeDocument/2006/relationships/hyperlink" Target="https://analytics.zoho.com/open-view/2395394000001779029?ZOHO_CRITERIA=%224.6%22.%22C%C3%B3digo_Regi%C3%B3n%22%3D13" TargetMode="External"/><Relationship Id="rId22" Type="http://schemas.openxmlformats.org/officeDocument/2006/relationships/hyperlink" Target="https://analytics.zoho.com/open-view/2395394000001840481?ZOHO_CRITERIA=%224.6%22.%22C%C3%B3digo_Comuna%22%3D1405" TargetMode="External"/><Relationship Id="rId27" Type="http://schemas.openxmlformats.org/officeDocument/2006/relationships/hyperlink" Target="https://analytics.zoho.com/open-view/2395394000001865834?ZOHO_CRITERIA=%224.6%22.%22Id_Producto%22%3D100101" TargetMode="External"/><Relationship Id="rId30" Type="http://schemas.openxmlformats.org/officeDocument/2006/relationships/hyperlink" Target="https://analytics.zoho.com/open-view/2395394000001878451?ZOHO_CRITERIA=%224.6%22.%22Id_Producto%22%3D100101" TargetMode="External"/><Relationship Id="rId35" Type="http://schemas.openxmlformats.org/officeDocument/2006/relationships/hyperlink" Target="https://analytics.zoho.com/open-view/2395394000001878256?ZOHO_CRITERIA=%224.6%22.%22Id_Producto%22%3D100101" TargetMode="External"/><Relationship Id="rId43" Type="http://schemas.openxmlformats.org/officeDocument/2006/relationships/hyperlink" Target="https://analytics.zoho.com/open-view/2395394000001894331?ZOHO_CRITERIA=%224.6%22.%22Id_Categor%C3%ADa%22%3D100101001" TargetMode="External"/><Relationship Id="rId48" Type="http://schemas.openxmlformats.org/officeDocument/2006/relationships/hyperlink" Target="https://analytics.zoho.com/open-view/2395394000001905101" TargetMode="External"/><Relationship Id="rId56" Type="http://schemas.openxmlformats.org/officeDocument/2006/relationships/hyperlink" Target="https://analytics.zoho.com/open-view/2395394000001900727" TargetMode="External"/><Relationship Id="rId64" Type="http://schemas.openxmlformats.org/officeDocument/2006/relationships/hyperlink" Target="https://analytics.zoho.com/open-view/2395394000001918081?ZOHO_CRITERIA=%224.6%22.%22Id_Procesamiento%22%3D1" TargetMode="External"/><Relationship Id="rId8" Type="http://schemas.openxmlformats.org/officeDocument/2006/relationships/hyperlink" Target="https://analytics.zoho.com/open-view/2395394000001829908?ZOHO_CRITERIA=%224.6%22.%22C%C3%B3digo_Regi%C3%B3n%22%3D13" TargetMode="External"/><Relationship Id="rId51" Type="http://schemas.openxmlformats.org/officeDocument/2006/relationships/hyperlink" Target="https://analytics.zoho.com/open-view/2395394000001900317" TargetMode="External"/><Relationship Id="rId3" Type="http://schemas.openxmlformats.org/officeDocument/2006/relationships/hyperlink" Target="https://analytics.zoho.com/open-view/2395394000001951907?ZOHO_CRITERIA=%224.6%22.%22C%C3%B3digo_Regi%C3%B3n%22%3D5" TargetMode="External"/><Relationship Id="rId12" Type="http://schemas.openxmlformats.org/officeDocument/2006/relationships/hyperlink" Target="https://analytics.zoho.com/open-view/2395394000001829653?ZOHO_CRITERIA=%224.6%22.%22C%C3%B3digo_Regi%C3%B3n%22%3D13" TargetMode="External"/><Relationship Id="rId17" Type="http://schemas.openxmlformats.org/officeDocument/2006/relationships/hyperlink" Target="https://analytics.zoho.com/open-view/2395394000001840276?ZOHO_CRITERIA=%224.6%22.%22C%C3%B3digo_Comuna%22%3D1405" TargetMode="External"/><Relationship Id="rId25" Type="http://schemas.openxmlformats.org/officeDocument/2006/relationships/hyperlink" Target="https://analytics.zoho.com/open-view/2395394000001853164?ZOHO_CRITERIA=%224.6%22.%22Id_Producto%22%3D100101" TargetMode="External"/><Relationship Id="rId33" Type="http://schemas.openxmlformats.org/officeDocument/2006/relationships/hyperlink" Target="https://analytics.zoho.com/open-view/2395394000001874197?ZOHO_CRITERIA=%224.6%22.%22Id_Producto%22%3D100101" TargetMode="External"/><Relationship Id="rId38" Type="http://schemas.openxmlformats.org/officeDocument/2006/relationships/hyperlink" Target="https://analytics.zoho.com/open-view/2395394000001894573?ZOHO_CRITERIA=%224.6%22.%22Id_Categor%C3%ADa%22%3D100101001" TargetMode="External"/><Relationship Id="rId46" Type="http://schemas.openxmlformats.org/officeDocument/2006/relationships/hyperlink" Target="https://analytics.zoho.com/open-view/2395394000001878889?ZOHO_CRITERIA=%224.6%22.%22Id_Categor%C3%ADa%22%3D100101001" TargetMode="External"/><Relationship Id="rId59" Type="http://schemas.openxmlformats.org/officeDocument/2006/relationships/hyperlink" Target="https://analytics.zoho.com/open-view/2395394000001914761?ZOHO_CRITERIA=%224.6%22.%22Id_Tipo_de_Envase%22%3D1" TargetMode="External"/><Relationship Id="rId67" Type="http://schemas.openxmlformats.org/officeDocument/2006/relationships/hyperlink" Target="https://analytics.zoho.com/open-view/2395394000001914419?ZOHO_CRITERIA=%224.6%22.%22Id_Categor%C3%ADa%22%3D100101001" TargetMode="External"/><Relationship Id="rId20" Type="http://schemas.openxmlformats.org/officeDocument/2006/relationships/hyperlink" Target="https://analytics.zoho.com/open-view/2395394000001834656?ZOHO_CRITERIA=%224.6%22.%22C%C3%B3digo_Comuna%22%3D1405" TargetMode="External"/><Relationship Id="rId41" Type="http://schemas.openxmlformats.org/officeDocument/2006/relationships/hyperlink" Target="https://analytics.zoho.com/open-view/2395394000001886157?ZOHO_CRITERIA=%224.6%22.%22Id_Categor%C3%ADa%22%3D100101001" TargetMode="External"/><Relationship Id="rId54" Type="http://schemas.openxmlformats.org/officeDocument/2006/relationships/hyperlink" Target="https://analytics.zoho.com/open-view/2395394000001449834" TargetMode="External"/><Relationship Id="rId62" Type="http://schemas.openxmlformats.org/officeDocument/2006/relationships/hyperlink" Target="https://analytics.zoho.com/open-view/2395394000001918250?ZOHO_CRITERIA=%224.6%22.%22Id_Tipo_de_Envase%22%3D1"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77"/>
  <sheetViews>
    <sheetView tabSelected="1" topLeftCell="A55" zoomScale="90" zoomScaleNormal="90" workbookViewId="0">
      <pane xSplit="1" topLeftCell="B1" activePane="topRight" state="frozen"/>
      <selection pane="topRight" activeCell="B85" sqref="B85"/>
    </sheetView>
  </sheetViews>
  <sheetFormatPr baseColWidth="10" defaultColWidth="11.42578125" defaultRowHeight="15" x14ac:dyDescent="0.25"/>
  <cols>
    <col min="1" max="1" width="92.5703125" style="40" bestFit="1" customWidth="1"/>
    <col min="2" max="2" width="127.5703125" style="40" bestFit="1" customWidth="1"/>
    <col min="3" max="3" width="4.42578125" style="40" customWidth="1"/>
    <col min="4" max="4" width="20.5703125" style="40" bestFit="1" customWidth="1"/>
    <col min="5" max="5" width="14.42578125" style="40" bestFit="1" customWidth="1"/>
    <col min="6" max="6" width="22.5703125" style="40" customWidth="1"/>
    <col min="7" max="7" width="34.140625" style="40" bestFit="1" customWidth="1"/>
    <col min="8" max="8" width="6.5703125" style="40" customWidth="1"/>
    <col min="9" max="9" width="7.5703125" style="40" customWidth="1"/>
    <col min="10" max="10" width="18.42578125" style="27" customWidth="1"/>
    <col min="11" max="11" width="56.85546875" customWidth="1"/>
    <col min="12" max="12" width="135.42578125" customWidth="1"/>
    <col min="13" max="13" width="133.140625" style="40" customWidth="1"/>
    <col min="14" max="14" width="12.42578125" style="40" customWidth="1"/>
    <col min="15" max="15" width="10" style="40" customWidth="1"/>
    <col min="16" max="16" width="12.42578125" style="40" customWidth="1"/>
    <col min="17" max="17" width="14.140625" style="40" customWidth="1"/>
    <col min="18" max="18" width="11.42578125" style="40" bestFit="1" customWidth="1"/>
    <col min="19" max="19" width="44.85546875" style="40" customWidth="1"/>
    <col min="20" max="20" width="68.5703125" style="40" customWidth="1"/>
    <col min="21" max="21" width="16.5703125" style="40" customWidth="1"/>
    <col min="22" max="22" width="15.42578125" style="40" customWidth="1"/>
    <col min="23" max="23" width="25.85546875" style="40" customWidth="1"/>
    <col min="24" max="24" width="7.42578125" style="40" bestFit="1" customWidth="1"/>
    <col min="25" max="25" width="11.42578125" style="40"/>
    <col min="26" max="26" width="255.5703125" style="40" bestFit="1" customWidth="1"/>
    <col min="27" max="27" width="11.42578125" style="40"/>
    <col min="28" max="28" width="6.42578125" style="40" bestFit="1" customWidth="1"/>
    <col min="29" max="29" width="9.85546875" style="40" bestFit="1" customWidth="1"/>
    <col min="30" max="31" width="6.5703125" style="40" bestFit="1" customWidth="1"/>
    <col min="32" max="32" width="9.5703125" style="40" bestFit="1" customWidth="1"/>
    <col min="33" max="33" width="11.42578125" style="40" customWidth="1"/>
    <col min="34" max="36" width="12.5703125" style="40" customWidth="1"/>
    <col min="37" max="37" width="11.140625" style="40" customWidth="1"/>
    <col min="38" max="38" width="25.140625" style="40" customWidth="1"/>
    <col min="39" max="16384" width="11.42578125" style="40"/>
  </cols>
  <sheetData>
    <row r="1" spans="1:43" x14ac:dyDescent="0.25">
      <c r="K1" s="27"/>
      <c r="L1" s="27"/>
      <c r="Q1" s="40">
        <v>100100000</v>
      </c>
    </row>
    <row r="2" spans="1:43" x14ac:dyDescent="0.25">
      <c r="K2" s="27" t="s">
        <v>28035</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25">
      <c r="A3" s="40" t="s">
        <v>28006</v>
      </c>
      <c r="B3" s="40" t="s">
        <v>28008</v>
      </c>
      <c r="C3" s="40" t="s">
        <v>28005</v>
      </c>
      <c r="D3" s="40" t="s">
        <v>29</v>
      </c>
      <c r="E3" s="27" t="s">
        <v>25664</v>
      </c>
      <c r="F3" s="27" t="s">
        <v>25662</v>
      </c>
      <c r="G3" s="27" t="s">
        <v>25663</v>
      </c>
      <c r="H3" s="27" t="s">
        <v>26229</v>
      </c>
      <c r="I3" s="27" t="s">
        <v>26230</v>
      </c>
      <c r="J3" s="41" t="s">
        <v>25665</v>
      </c>
      <c r="K3" s="57" t="s">
        <v>28036</v>
      </c>
      <c r="L3" s="57" t="s">
        <v>28037</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25">
      <c r="A4" s="40" t="str">
        <f>+D4&amp;" FILT: "&amp;E4&amp;" MUEST: "&amp;G4&amp;" | "&amp;F4</f>
        <v>Gráfico 1 FILT: Región MUEST: Comuna |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28023</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26231</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28026</v>
      </c>
      <c r="AM4" s="24" t="s">
        <v>25</v>
      </c>
      <c r="AN4" s="24" t="s">
        <v>25</v>
      </c>
      <c r="AO4" s="24" t="s">
        <v>25</v>
      </c>
      <c r="AP4" s="40">
        <f>VLOOKUP($AC4,Responsables[],3,0)</f>
        <v>6</v>
      </c>
      <c r="AQ4" s="47">
        <f>VLOOKUP($R4,unidad_medida[[#All],[nombre]:[Columna1]],5,0)</f>
        <v>28</v>
      </c>
    </row>
    <row r="5" spans="1:43" x14ac:dyDescent="0.25">
      <c r="A5" s="40" t="str">
        <f t="shared" ref="A5:A68" si="1">+D5&amp;" FILT: "&amp;E5&amp;" MUEST: "&amp;G5&amp;" | "&amp;F5</f>
        <v>Gráfico 2 FILT: Región MUEST: Producto |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25">
      <c r="A6" s="40" t="str">
        <f t="shared" si="1"/>
        <v>Gráfico 3 FILT: Región MUEST: Categoría |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25">
      <c r="A7" s="40" t="str">
        <f t="shared" si="1"/>
        <v>Gráfico 4 FILT: Región MUEST: Procesamiento |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25">
      <c r="A8" s="40" t="str">
        <f t="shared" si="1"/>
        <v>Gráfico 5 FILT: Región MUEST: Tipo de Envase |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25">
      <c r="A9" s="40" t="str">
        <f t="shared" si="1"/>
        <v>Gráfico 6 FILT: Región MUEST: Destino |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25">
      <c r="A10" s="40" t="str">
        <f t="shared" si="1"/>
        <v>Gráfico 7 FILT: Comuna MUEST: Producto | Cantidad de fruta (kg)</v>
      </c>
      <c r="B10" s="48" t="str">
        <f>"https://analytics.zoho.com/open-view/2395394000001834352?ZOHO_CRITERIA=%224.6%22.%22C%C3%B3digo_Comuna%22%3D"&amp;Estructura!G1</f>
        <v>https://analytics.zoho.com/open-view/2395394000001834352?ZOHO_CRITERIA=%224.6%22.%22C%C3%B3digo_Comuna%22%3D3103</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https://analytics.zoho.com/open-view/2395394000001834352?ZOHO_CRITERIA=%224.6%22.%22C%C3%B3digo_Comuna%22%3D3103</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25">
      <c r="A11" s="40" t="str">
        <f t="shared" si="1"/>
        <v>Gráfico 8 FILT: Comuna MUEST: Categoría | Cantidad de fruta (kg)</v>
      </c>
      <c r="B11" s="48" t="str">
        <f>"https://analytics.zoho.com/open-view/2395394000001834799?ZOHO_CRITERIA=%224.6%22.%22C%C3%B3digo_Comuna%22%3D"&amp;Estructura!G1</f>
        <v>https://analytics.zoho.com/open-view/2395394000001834799?ZOHO_CRITERIA=%224.6%22.%22C%C3%B3digo_Comuna%22%3D3103</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https://analytics.zoho.com/open-view/2395394000001834799?ZOHO_CRITERIA=%224.6%22.%22C%C3%B3digo_Comuna%22%3D3103</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25">
      <c r="A12" s="40" t="str">
        <f t="shared" si="1"/>
        <v>Gráfico 9 FILT: Comuna MUEST: Procesamiento | Cantidad de fruta (kg)</v>
      </c>
      <c r="B12" s="48" t="str">
        <f>"https://analytics.zoho.com/open-view/2395394000001840276?ZOHO_CRITERIA=%224.6%22.%22C%C3%B3digo_Comuna%22%3D"&amp;Estructura!G1</f>
        <v>https://analytics.zoho.com/open-view/2395394000001840276?ZOHO_CRITERIA=%224.6%22.%22C%C3%B3digo_Comuna%22%3D3103</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https://analytics.zoho.com/open-view/2395394000001840276?ZOHO_CRITERIA=%224.6%22.%22C%C3%B3digo_Comuna%22%3D3103</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25">
      <c r="A13" s="40" t="str">
        <f t="shared" si="1"/>
        <v>Gráfico 10 FILT: Comuna MUEST: Tipo de Envase | Cantidad de fruta (kg)</v>
      </c>
      <c r="B13" s="48" t="str">
        <f>"https://analytics.zoho.com/open-view/2395394000001840783?ZOHO_CRITERIA=%224.6%22.%22C%C3%B3digo_Comuna%22%3D"&amp;Estructura!G1</f>
        <v>https://analytics.zoho.com/open-view/2395394000001840783?ZOHO_CRITERIA=%224.6%22.%22C%C3%B3digo_Comuna%22%3D3103</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https://analytics.zoho.com/open-view/2395394000001840783?ZOHO_CRITERIA=%224.6%22.%22C%C3%B3digo_Comuna%22%3D3103</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25">
      <c r="A14" s="40" t="str">
        <f t="shared" si="1"/>
        <v>Gráfico 11 FILT: Comuna MUEST: Destino | Cantidad de fruta (kg)</v>
      </c>
      <c r="B14" s="48" t="str">
        <f>"https://analytics.zoho.com/open-view/2395394000001846568?ZOHO_CRITERIA=%224.6%22.%22C%C3%B3digo_Comuna%22%3D"&amp;Estructura!G1</f>
        <v>https://analytics.zoho.com/open-view/2395394000001846568?ZOHO_CRITERIA=%224.6%22.%22C%C3%B3digo_Comuna%22%3D3103</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https://analytics.zoho.com/open-view/2395394000001846568?ZOHO_CRITERIA=%224.6%22.%22C%C3%B3digo_Comuna%22%3D3103</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25">
      <c r="A15" s="40" t="str">
        <f t="shared" si="1"/>
        <v>Gráfico 12 FILT: Producto MUEST: Región |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3"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25">
      <c r="A16" s="40" t="str">
        <f t="shared" si="1"/>
        <v>Gráfico 13 FILT: Producto MUEST: Comuna |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25">
      <c r="A17" s="40" t="str">
        <f t="shared" si="1"/>
        <v>Gráfico 14 FILT: Producto MUEST: Categoría |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25">
      <c r="A18" s="40" t="str">
        <f t="shared" si="1"/>
        <v>Gráfico 15 FILT: Producto MUEST: Procesamiento |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25">
      <c r="A19" s="40" t="str">
        <f t="shared" si="1"/>
        <v>Gráfico 16 FILT: Producto MUEST: Tipo de Envase |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25">
      <c r="A20" s="40" t="str">
        <f t="shared" si="1"/>
        <v>Gráfico 17 FILT: Producto MUEST: Destino |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25">
      <c r="A21" s="40" t="str">
        <f t="shared" si="1"/>
        <v>Gráfico 18 FILT: Categoría MUEST: Región |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25">
      <c r="A22" s="40" t="str">
        <f t="shared" si="1"/>
        <v>Gráfico 19 FILT: Categoría MUEST: Comuna |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25">
      <c r="A23" s="40" t="str">
        <f t="shared" si="1"/>
        <v>Gráfico 20 FILT: Categoría MUEST: Procesamiento |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25">
      <c r="A24" s="40" t="str">
        <f t="shared" si="1"/>
        <v>Gráfico 21 FILT: Categoría MUEST: Tipo de Envase |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25">
      <c r="A25" s="40" t="str">
        <f t="shared" si="1"/>
        <v>Gráfico 22 FILT: Categoría MUEST: Destino |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25">
      <c r="A26" s="40" t="str">
        <f t="shared" si="1"/>
        <v>Gráfico 23 FILT: Región MUEST: Comuna |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25">
      <c r="A27" s="40" t="str">
        <f t="shared" si="1"/>
        <v>Gráfico 24 FILT: Región MUEST: Producto |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25">
      <c r="A28" s="40" t="str">
        <f t="shared" si="1"/>
        <v>Gráfico 25 FILT: Región MUEST: Categoría |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25">
      <c r="A29" s="40" t="str">
        <f t="shared" si="1"/>
        <v>Gráfico 26 FILT: Región MUEST: Procesamiento |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25">
      <c r="A30" s="40" t="str">
        <f t="shared" si="1"/>
        <v>Gráfico 27 FILT: Región MUEST: Tipo de Envase |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25">
      <c r="A31" s="40" t="str">
        <f t="shared" si="1"/>
        <v>Gráfico 28 FILT: Región MUEST: Destino |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25">
      <c r="A32" s="40" t="str">
        <f t="shared" si="1"/>
        <v>Gráfico 29 FILT: Comuna MUEST: Producto | Número de Empleados</v>
      </c>
      <c r="B32" s="48" t="str">
        <f>"https://analytics.zoho.com/open-view/2395394000001834656?ZOHO_CRITERIA=%224.6%22.%22C%C3%B3digo_Comuna%22%3D"&amp;Estructura!G1</f>
        <v>https://analytics.zoho.com/open-view/2395394000001834656?ZOHO_CRITERIA=%224.6%22.%22C%C3%B3digo_Comuna%22%3D3103</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https://analytics.zoho.com/open-view/2395394000001834656?ZOHO_CRITERIA=%224.6%22.%22C%C3%B3digo_Comuna%22%3D3103</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25">
      <c r="A33" s="40" t="str">
        <f t="shared" si="1"/>
        <v>Gráfico 30 FILT: Comuna MUEST: Categoría | Número de Empleados</v>
      </c>
      <c r="B33" s="48" t="str">
        <f>"https://analytics.zoho.com/open-view/2395394000001840069?ZOHO_CRITERIA=%224.6%22.%22C%C3%B3digo_Comuna%22%3D"&amp;Estructura!G1</f>
        <v>https://analytics.zoho.com/open-view/2395394000001840069?ZOHO_CRITERIA=%224.6%22.%22C%C3%B3digo_Comuna%22%3D3103</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https://analytics.zoho.com/open-view/2395394000001840069?ZOHO_CRITERIA=%224.6%22.%22C%C3%B3digo_Comuna%22%3D3103</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25">
      <c r="A34" s="40" t="str">
        <f t="shared" si="1"/>
        <v>Gráfico 31 FILT: Comuna MUEST: Procesamiento | Número de Empleados</v>
      </c>
      <c r="B34" s="48" t="str">
        <f>"https://analytics.zoho.com/open-view/2395394000001840481?ZOHO_CRITERIA=%224.6%22.%22C%C3%B3digo_Comuna%22%3D"&amp;Estructura!G1</f>
        <v>https://analytics.zoho.com/open-view/2395394000001840481?ZOHO_CRITERIA=%224.6%22.%22C%C3%B3digo_Comuna%22%3D3103</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https://analytics.zoho.com/open-view/2395394000001840481?ZOHO_CRITERIA=%224.6%22.%22C%C3%B3digo_Comuna%22%3D3103</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25">
      <c r="A35" s="40" t="str">
        <f t="shared" si="1"/>
        <v>Gráfico 32 FILT: Comuna MUEST: Tipo de Envase | Número de Empleados</v>
      </c>
      <c r="B35" s="48" t="str">
        <f>"https://analytics.zoho.com/open-view/2395394000001846254?ZOHO_CRITERIA=%224.6%22.%22C%C3%B3digo_Comuna%22%3D"&amp;Estructura!G1</f>
        <v>https://analytics.zoho.com/open-view/2395394000001846254?ZOHO_CRITERIA=%224.6%22.%22C%C3%B3digo_Comuna%22%3D3103</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https://analytics.zoho.com/open-view/2395394000001846254?ZOHO_CRITERIA=%224.6%22.%22C%C3%B3digo_Comuna%22%3D3103</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25">
      <c r="A36" s="40" t="str">
        <f t="shared" si="1"/>
        <v>Gráfico 33 FILT: Comuna MUEST: Destino | Número de Empleados</v>
      </c>
      <c r="B36" s="48" t="str">
        <f>"https://analytics.zoho.com/open-view/2395394000001846850?ZOHO_CRITERIA=%224.6%22.%22C%C3%B3digo_Comuna%22%3D"&amp;Estructura!G1</f>
        <v>https://analytics.zoho.com/open-view/2395394000001846850?ZOHO_CRITERIA=%224.6%22.%22C%C3%B3digo_Comuna%22%3D3103</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https://analytics.zoho.com/open-view/2395394000001846850?ZOHO_CRITERIA=%224.6%22.%22C%C3%B3digo_Comuna%22%3D3103</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25">
      <c r="A37" s="40" t="str">
        <f t="shared" si="1"/>
        <v>Gráfico 34 FILT: Producto MUEST: Región |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25">
      <c r="A38" s="40" t="str">
        <f t="shared" si="1"/>
        <v>Gráfico 35 FILT: Producto MUEST: Comuna |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25">
      <c r="A39" s="40" t="str">
        <f t="shared" si="1"/>
        <v>Gráfico 36 FILT: Producto MUEST: Categoría |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25">
      <c r="A40" s="40" t="str">
        <f t="shared" si="1"/>
        <v>Gráfico 37 FILT: Producto MUEST: Procesamiento |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25">
      <c r="A41" s="40" t="str">
        <f t="shared" si="1"/>
        <v>Gráfico 38 FILT: Producto MUEST: Tipo de Envase |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25">
      <c r="A42" s="40" t="str">
        <f t="shared" si="1"/>
        <v>Gráfico 39 FILT: Producto MUEST: Destino |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25">
      <c r="A43" s="40" t="str">
        <f t="shared" si="1"/>
        <v>Gráfico 40 FILT: Categoría MUEST: Región |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25">
      <c r="A44" s="40" t="str">
        <f t="shared" si="1"/>
        <v>Gráfico 41 FILT: Categoría MUEST: Comuna |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25">
      <c r="A45" s="40" t="str">
        <f t="shared" si="1"/>
        <v>Gráfico 42 FILT: Categoría MUEST: Procesamiento |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25">
      <c r="A46" s="40" t="str">
        <f t="shared" si="1"/>
        <v>Gráfico 43 FILT: Categoría MUEST: Tipo de Envase |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25">
      <c r="A47" s="40" t="str">
        <f t="shared" si="1"/>
        <v>Gráfico 44 FILT: Categoría MUEST: Destino |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25">
      <c r="A48" s="40" t="str">
        <f t="shared" si="1"/>
        <v>Gráfico 45 FILT: Nacional MUEST: Región | Cantidad de fruta (kg)</v>
      </c>
      <c r="B48" s="48" t="s">
        <v>28009</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26232</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25">
      <c r="A49" s="40" t="str">
        <f t="shared" si="1"/>
        <v>Gráfico 46 FILT: Nacional MUEST: Región | Número de Empleados</v>
      </c>
      <c r="B49" s="48" t="s">
        <v>28010</v>
      </c>
      <c r="C49" s="40">
        <v>1</v>
      </c>
      <c r="D49" s="23" t="s">
        <v>26205</v>
      </c>
      <c r="E49" s="27" t="s">
        <v>26206</v>
      </c>
      <c r="F49" s="27" t="s">
        <v>25643</v>
      </c>
      <c r="G49" s="27" t="s">
        <v>756</v>
      </c>
      <c r="J49" s="27" t="s">
        <v>756</v>
      </c>
      <c r="M49" s="20" t="s">
        <v>28027</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26233</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25">
      <c r="A50" s="40" t="str">
        <f t="shared" si="1"/>
        <v>Gráfico 47 FILT: Nacional MUEST: Producto | Cantidad de fruta (kg)</v>
      </c>
      <c r="B50" s="48" t="s">
        <v>28011</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26232</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25">
      <c r="A51" s="40" t="str">
        <f t="shared" si="1"/>
        <v>Gráfico 48 FILT: Nacional MUEST: Categoría | Cantidad de fruta (kg)</v>
      </c>
      <c r="B51" s="48" t="s">
        <v>28012</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26232</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25">
      <c r="A52" s="40" t="str">
        <f t="shared" si="1"/>
        <v>Gráfico 49 FILT: Nacional MUEST: Procesamiento | Cantidad de fruta (kg)</v>
      </c>
      <c r="B52" s="48" t="s">
        <v>28013</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26232</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25">
      <c r="A53" s="40" t="str">
        <f t="shared" si="1"/>
        <v>Gráfico 50 FILT: Nacional MUEST: Tipo de Envase | Cantidad de fruta (kg)</v>
      </c>
      <c r="B53" s="48" t="s">
        <v>28014</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26232</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25">
      <c r="A54" s="40" t="str">
        <f t="shared" si="1"/>
        <v>Gráfico 51 FILT: Nacional MUEST: Destino | Cantidad de fruta (kg)</v>
      </c>
      <c r="B54" s="48" t="s">
        <v>28015</v>
      </c>
      <c r="C54" s="40">
        <v>1</v>
      </c>
      <c r="D54" s="23" t="s">
        <v>26211</v>
      </c>
      <c r="E54" s="27" t="s">
        <v>26206</v>
      </c>
      <c r="F54" s="27" t="s">
        <v>26184</v>
      </c>
      <c r="G54" s="27" t="s">
        <v>26077</v>
      </c>
      <c r="J54" s="27" t="s">
        <v>26077</v>
      </c>
      <c r="M54" s="20" t="s">
        <v>28028</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26232</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25">
      <c r="A55" s="40" t="str">
        <f t="shared" si="1"/>
        <v>Gráfico 52 FILT: Nacional MUEST: Producto | Número de Empleados</v>
      </c>
      <c r="B55" s="48" t="s">
        <v>28016</v>
      </c>
      <c r="C55" s="40">
        <v>1</v>
      </c>
      <c r="D55" s="23" t="s">
        <v>26212</v>
      </c>
      <c r="E55" s="27" t="s">
        <v>26206</v>
      </c>
      <c r="F55" s="27" t="s">
        <v>25643</v>
      </c>
      <c r="G55" s="27" t="s">
        <v>9554</v>
      </c>
      <c r="J55" s="27" t="s">
        <v>9554</v>
      </c>
      <c r="M55" s="20" t="s">
        <v>28029</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26233</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25">
      <c r="A56" s="40" t="str">
        <f t="shared" si="1"/>
        <v>Gráfico 53 FILT: Nacional MUEST: Categoría | Número de Empleados</v>
      </c>
      <c r="B56" s="48" t="s">
        <v>28017</v>
      </c>
      <c r="C56" s="40">
        <v>1</v>
      </c>
      <c r="D56" s="23" t="s">
        <v>26213</v>
      </c>
      <c r="E56" s="27" t="s">
        <v>26206</v>
      </c>
      <c r="F56" s="27" t="s">
        <v>25643</v>
      </c>
      <c r="G56" s="27" t="s">
        <v>9557</v>
      </c>
      <c r="J56" s="27" t="s">
        <v>9557</v>
      </c>
      <c r="M56" s="20" t="s">
        <v>28029</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26233</v>
      </c>
      <c r="T56" s="20" t="str">
        <f t="shared" si="6"/>
        <v>Número de trabajadores dentro de empresas dedicadas al rubro de la agricultura en Chile según tipo de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tipo de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25">
      <c r="A57" s="40" t="str">
        <f t="shared" si="1"/>
        <v>Gráfico 54 FILT: Nacional MUEST: Procesamiento | Número de Empleados</v>
      </c>
      <c r="B57" s="48" t="s">
        <v>28018</v>
      </c>
      <c r="C57" s="40">
        <v>1</v>
      </c>
      <c r="D57" s="23" t="s">
        <v>26214</v>
      </c>
      <c r="E57" s="27" t="s">
        <v>26206</v>
      </c>
      <c r="F57" s="27" t="s">
        <v>25643</v>
      </c>
      <c r="G57" s="27" t="s">
        <v>26071</v>
      </c>
      <c r="J57" s="27" t="s">
        <v>26071</v>
      </c>
      <c r="M57" s="20" t="s">
        <v>28030</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26233</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25">
      <c r="A58" s="40" t="str">
        <f t="shared" si="1"/>
        <v>Gráfico 55 FILT: Nacional MUEST: Tipo de Envase | Número de Empleados</v>
      </c>
      <c r="B58" s="48" t="s">
        <v>28019</v>
      </c>
      <c r="C58" s="40">
        <v>1</v>
      </c>
      <c r="D58" s="23" t="s">
        <v>26215</v>
      </c>
      <c r="E58" s="27" t="s">
        <v>26206</v>
      </c>
      <c r="F58" s="27" t="s">
        <v>25643</v>
      </c>
      <c r="G58" s="27" t="s">
        <v>26073</v>
      </c>
      <c r="J58" s="27" t="s">
        <v>26073</v>
      </c>
      <c r="M58" s="20" t="s">
        <v>28031</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26233</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25">
      <c r="A59" s="40" t="str">
        <f t="shared" si="1"/>
        <v>Gráfico 56 FILT: Nacional MUEST: Destino | Número de Empleados</v>
      </c>
      <c r="B59" s="48" t="s">
        <v>28020</v>
      </c>
      <c r="C59" s="40">
        <v>1</v>
      </c>
      <c r="D59" s="23" t="s">
        <v>26216</v>
      </c>
      <c r="E59" s="27" t="s">
        <v>26206</v>
      </c>
      <c r="F59" s="27" t="s">
        <v>25643</v>
      </c>
      <c r="G59" s="27" t="s">
        <v>26077</v>
      </c>
      <c r="J59" s="27" t="s">
        <v>26077</v>
      </c>
      <c r="M59" s="20" t="s">
        <v>28032</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26233</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25">
      <c r="A60" s="40" t="str">
        <f t="shared" si="1"/>
        <v>Gráfico 57 FILT: Producto MUEST: Nacional |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25">
      <c r="A61" s="40" t="str">
        <f t="shared" si="1"/>
        <v>Gráfico 58 FILT: Categoría MUEST: Nacional |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25">
      <c r="A62" s="40" t="str">
        <f t="shared" si="1"/>
        <v>Gráfico 59 FILT: Procesamiento MUEST: Nacional |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25">
      <c r="A63" s="40" t="str">
        <f t="shared" si="1"/>
        <v>Gráfico 60 FILT: Tipo de Envase MUEST: Nacional |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25">
      <c r="A64" s="40" t="str">
        <f t="shared" si="1"/>
        <v>Gráfico 61 FILT: Destino MUEST: Nacional |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25">
      <c r="A65" s="40" t="str">
        <f t="shared" si="1"/>
        <v>Gráfico 62 FILT: Producto MUEST: Nacional |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25">
      <c r="A66" s="40" t="str">
        <f t="shared" si="1"/>
        <v>Gráfico 63 FILT: Categoría MUEST: Nacional |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25">
      <c r="A67" s="40" t="str">
        <f t="shared" si="1"/>
        <v>Gráfico 64 FILT: Procesamiento MUEST: Nacional |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25">
      <c r="A68" s="40" t="str">
        <f t="shared" si="1"/>
        <v>Gráfico 65 FILT: Tipo de Envase MUEST: Nacional |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25">
      <c r="A69" s="40" t="str">
        <f t="shared" ref="A69:A77" si="126">+D69&amp;" FILT: "&amp;E69&amp;" MUEST: "&amp;G69&amp;" | "&amp;F69</f>
        <v>Gráfico 66 FILT: Destino MUEST: Nacional |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77" si="127">IF(E69="Región",J69,IF(E69="Comuna",J69,"Chile"))</f>
        <v>Chile</v>
      </c>
      <c r="O69" s="21" t="str">
        <f t="shared" ref="O69" si="128">+O68</f>
        <v>Periodo 2018-2020</v>
      </c>
      <c r="P69" s="21" t="str">
        <f t="shared" ref="P69:P77" si="129">+IF($F69="Cantidad de fruta (kg)","Volumen",IF($F69="Número de Empleados","Empleados","Volumen"))</f>
        <v>Empleados</v>
      </c>
      <c r="Q69" s="45">
        <f>+IF($E69="PRODUCTO",VLOOKUP(J69,Categorias[[Producto]:[Columna1]],9,0)&amp;"000",IF($E69="CATEGORÍA",VLOOKUP(J69,Categorias[[Categoría]:[Columna2]],7,0),$Q$1))</f>
        <v>100100000</v>
      </c>
      <c r="R69" s="21" t="str">
        <f t="shared" ref="R69:R77"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77"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77"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25">
      <c r="A70" s="40" t="str">
        <f t="shared" si="126"/>
        <v>Informe Interactivo 1 FILT: Región MUEST: Comuna | Cantidad de fruta (kg)</v>
      </c>
      <c r="B70" s="49" t="str">
        <f>"https://analytics.zoho.com/open-view/2395394000001951907?ZOHO_CRITERIA=%224.6%22.%22C%C3%B3digo_Regi%C3%B3n%22%3D"&amp;Estructura!B1</f>
        <v>https://analytics.zoho.com/open-view/2395394000001951907?ZOHO_CRITERIA=%224.6%22.%22C%C3%B3digo_Regi%C3%B3n%22%3D9</v>
      </c>
      <c r="C70" s="40">
        <v>14</v>
      </c>
      <c r="D70" s="23" t="s">
        <v>26239</v>
      </c>
      <c r="E70" s="27" t="s">
        <v>756</v>
      </c>
      <c r="F70" s="27" t="s">
        <v>26184</v>
      </c>
      <c r="G70" s="27" t="s">
        <v>1063</v>
      </c>
      <c r="H70" s="27" t="s">
        <v>26234</v>
      </c>
      <c r="I70" s="27" t="s">
        <v>26235</v>
      </c>
      <c r="J70" s="27" t="str">
        <f>J31</f>
        <v>Araucanía</v>
      </c>
      <c r="K70" s="79" t="s">
        <v>28073</v>
      </c>
      <c r="L70" s="79" t="str">
        <f>"Agroindustria frutícola en la Región de "&amp;J70&amp;"  || Chile || 2018-2020"</f>
        <v>Agroindustria frutícola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O77"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77" si="136">+V69</f>
        <v>agricultura, frutas, distribución, internacional, comercio internacional, exportación, producción, kilogramos, empleados, empresas</v>
      </c>
      <c r="W70" s="22" t="str">
        <f t="shared" ref="W70:W77" si="137">HYPERLINK(B70,B70)</f>
        <v>https://analytics.zoho.com/open-view/2395394000001951907?ZOHO_CRITERIA=%224.6%22.%22C%C3%B3digo_Regi%C3%B3n%22%3D9</v>
      </c>
      <c r="X70" s="20" t="str">
        <f t="shared" ref="X70:X77"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77"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77"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25">
      <c r="A71" s="40" t="str">
        <f t="shared" si="126"/>
        <v>Informe Interactivo 2 FILT: Comuna MUEST: Producto/Categoria | Cantidad de fruta (kg)</v>
      </c>
      <c r="B71" s="48" t="str">
        <f>"https://analytics.zoho.com/open-view/2395394000002077599?ZOHO_CRITERIA=%224.6%22.%22C%C3%B3digo_Comuna%22%3D"&amp;Estructura!G1</f>
        <v>https://analytics.zoho.com/open-view/2395394000002077599?ZOHO_CRITERIA=%224.6%22.%22C%C3%B3digo_Comuna%22%3D3103</v>
      </c>
      <c r="C71" s="40">
        <v>178</v>
      </c>
      <c r="D71" s="23" t="s">
        <v>26240</v>
      </c>
      <c r="E71" s="27" t="s">
        <v>1063</v>
      </c>
      <c r="F71" s="27" t="s">
        <v>26184</v>
      </c>
      <c r="G71" s="27" t="s">
        <v>28007</v>
      </c>
      <c r="H71" s="27" t="s">
        <v>26236</v>
      </c>
      <c r="I71" s="27" t="s">
        <v>28025</v>
      </c>
      <c r="J71" s="27" t="str">
        <f>J36</f>
        <v>Tierra Amarilla</v>
      </c>
      <c r="K71" s="79" t="s">
        <v>28074</v>
      </c>
      <c r="L71" s="79" t="str">
        <f>"Agroindustria frutícola en la Comuna de "&amp;J71&amp;"  || Chile || 2018-2020"</f>
        <v>Agroindustria frutícola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si="134"/>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https://analytics.zoho.com/open-view/2395394000002077599?ZOHO_CRITERIA=%224.6%22.%22C%C3%B3digo_Comuna%22%3D3103</v>
      </c>
      <c r="X71" s="20" t="str">
        <f t="shared" si="138"/>
        <v>CHL</v>
      </c>
      <c r="Y71" s="20" t="str">
        <f t="shared" si="132"/>
        <v>Comunal</v>
      </c>
      <c r="Z71" s="20" t="str">
        <f t="shared" ref="Z71:Z75" si="141">"Informe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s="50" customFormat="1" x14ac:dyDescent="0.25">
      <c r="A72" s="40" t="str">
        <f>+D72&amp;" FILT: "&amp;E72&amp;" MUEST: "&amp;G72&amp;" | "&amp;F72</f>
        <v>Informe Interactivo 3 FILT: Categoría MUEST: Region/Comuna | Cantidad de fruta (kg)</v>
      </c>
      <c r="B72" s="72" t="str">
        <f>"https://analytics.zoho.com/open-view/2395394000002098301?ZOHO_CRITERIA=%224.6%22.%22Id_Categor%C3%ADa%22%3D"&amp;Estructura!P1</f>
        <v>https://analytics.zoho.com/open-view/2395394000002098301?ZOHO_CRITERIA=%224.6%22.%22Id_Categor%C3%ADa%22%3D100108002</v>
      </c>
      <c r="C72" s="50">
        <v>58</v>
      </c>
      <c r="D72" s="23" t="s">
        <v>26241</v>
      </c>
      <c r="E72" s="51" t="s">
        <v>9557</v>
      </c>
      <c r="F72" s="51" t="s">
        <v>26184</v>
      </c>
      <c r="G72" s="51" t="s">
        <v>26227</v>
      </c>
      <c r="H72" s="27" t="s">
        <v>26236</v>
      </c>
      <c r="I72" s="27" t="s">
        <v>28025</v>
      </c>
      <c r="J72" s="27" t="str">
        <f>J47</f>
        <v>Mango</v>
      </c>
      <c r="K72" s="79" t="s">
        <v>28075</v>
      </c>
      <c r="L72" s="79" t="str">
        <f>"Agroindustria frutícola de "&amp;J72&amp;" || Chile || 2018-2020"</f>
        <v>Agroindustria frutícola de Mango || Chile || 2018-2020</v>
      </c>
      <c r="M72" s="52" t="str">
        <f>"Cantidad de fruta en kilogramos producida de cultivo de "&amp;J72&amp;"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2" s="21" t="str">
        <f t="shared" si="127"/>
        <v>Chile</v>
      </c>
      <c r="O72" s="21" t="str">
        <f t="shared" si="134"/>
        <v>Periodo 2018-2020</v>
      </c>
      <c r="P72" s="53" t="str">
        <f t="shared" si="129"/>
        <v>Volumen</v>
      </c>
      <c r="Q72" s="54">
        <f>+IF($E72="PRODUCTO",VLOOKUP(J72,Categorias[[Producto]:[Columna1]],9,0)&amp;"000",IF($E72="CATEGORÍA",VLOOKUP(J72,Categorias[[Categoría]:[Columna2]],7,0),$Q$1))</f>
        <v>100108002</v>
      </c>
      <c r="R72" s="53" t="str">
        <f t="shared" si="130"/>
        <v>Kilogramo</v>
      </c>
      <c r="S72" s="52" t="str">
        <f t="shared" ref="S72" si="142">"Cantidad de "&amp;J72&amp;" en kilogramos"</f>
        <v>Cantidad de Mango en kilogramos</v>
      </c>
      <c r="T72" s="20" t="str">
        <f t="shared" si="131"/>
        <v xml:space="preserve">Cantidad de fruta en kilogramos producida de cultivo de Mango diferenciada por la región y comuna de origen, tipo de procesamiento utilizado, tipo de envase, destino, tipo de empresa y género durante el período 2018-2020 </v>
      </c>
      <c r="U72" s="52" t="str">
        <f t="shared" si="36"/>
        <v>Categoría: Mango</v>
      </c>
      <c r="V72" s="20" t="str">
        <f t="shared" si="136"/>
        <v>agricultura, frutas, distribución, internacional, comercio internacional, exportación, producción, kilogramos, empleados, empresas</v>
      </c>
      <c r="W72" s="55" t="str">
        <f t="shared" si="137"/>
        <v>https://analytics.zoho.com/open-view/2395394000002098301?ZOHO_CRITERIA=%224.6%22.%22Id_Categor%C3%ADa%22%3D100108002</v>
      </c>
      <c r="X72" s="20" t="str">
        <f t="shared" si="138"/>
        <v>CHL</v>
      </c>
      <c r="Y72" s="52" t="str">
        <f>+IF($E72="Región","Regional",IF($E72="Comuna","Comunal","Nacional"))</f>
        <v>Nacional</v>
      </c>
      <c r="Z72" s="20" t="str">
        <f t="shared" si="141"/>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56">
        <f>+VLOOKUP($P72,Parametros[[nombre]:[Columna1]],5,0)</f>
        <v>107</v>
      </c>
      <c r="AH72" s="25">
        <f t="shared" si="140"/>
        <v>1</v>
      </c>
      <c r="AI72" s="56">
        <f>+VLOOKUP($N72,Territorio[[nombre]:[Columna1]],7,0)</f>
        <v>38</v>
      </c>
      <c r="AJ72" s="56">
        <f>+VLOOKUP(O72,Temporalidad[[nombre]:[Columna1]],7,0)</f>
        <v>1759</v>
      </c>
      <c r="AK72" s="56">
        <f>+VLOOKUP(LEFT($D72,3),Tipo_Gráfico[[id3]:[Tipo Gráfico]],2,0)</f>
        <v>3</v>
      </c>
      <c r="AL72" s="20" t="str">
        <f t="shared" ref="AL72:AM72" si="143">+AL71</f>
        <v>ODEPA</v>
      </c>
      <c r="AM72" s="24" t="str">
        <f t="shared" si="143"/>
        <v>No Aplica</v>
      </c>
      <c r="AN72" s="24" t="s">
        <v>25</v>
      </c>
      <c r="AO72" s="24" t="s">
        <v>25</v>
      </c>
      <c r="AP72" s="50">
        <f>VLOOKUP($AC72,Responsables[],3,0)</f>
        <v>6</v>
      </c>
      <c r="AQ72" s="47">
        <f>VLOOKUP($R72,unidad_medida[[#All],[nombre]:[Columna1]],5,0)</f>
        <v>28</v>
      </c>
    </row>
    <row r="73" spans="1:43" x14ac:dyDescent="0.25">
      <c r="A73" s="40" t="str">
        <f t="shared" si="126"/>
        <v>Informe Interactivo 4 FILT: Región MUEST: Comuna | Número de Empleados</v>
      </c>
      <c r="B73" s="50" t="str">
        <f>"https://analytics.zoho.com/open-view/2395394000005658148?ZOHO_CRITERIA=%224.6%22.%22C%C3%B3digo_Regi%C3%B3n%22%3D"&amp;Estructura!B1</f>
        <v>https://analytics.zoho.com/open-view/2395394000005658148?ZOHO_CRITERIA=%224.6%22.%22C%C3%B3digo_Regi%C3%B3n%22%3D9</v>
      </c>
      <c r="C73" s="40">
        <v>14</v>
      </c>
      <c r="D73" s="23" t="s">
        <v>26242</v>
      </c>
      <c r="E73" s="27" t="s">
        <v>756</v>
      </c>
      <c r="F73" s="27" t="s">
        <v>25643</v>
      </c>
      <c r="G73" s="27" t="s">
        <v>1063</v>
      </c>
      <c r="H73" s="27" t="s">
        <v>26234</v>
      </c>
      <c r="I73" s="27" t="s">
        <v>26235</v>
      </c>
      <c r="J73" s="27" t="str">
        <f>J70</f>
        <v>Araucanía</v>
      </c>
      <c r="K73" s="79" t="s">
        <v>28078</v>
      </c>
      <c r="L73" s="79" t="str">
        <f>"Trabajadores de la agroindustria frutícola en la Región de "&amp;J73&amp;"  || Chile || 2018-2020"</f>
        <v>Trabajadores de la agroindustria frutícola en la Región de Araucanía  || Chile || 2018-2020</v>
      </c>
      <c r="M73" s="20" t="str">
        <f>"Número de trabajadores de empresas dedicadas al rubro de la fruta en la Región de "&amp;J73&amp;"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3" s="21" t="str">
        <f t="shared" si="127"/>
        <v>Araucanía</v>
      </c>
      <c r="O73" s="21" t="str">
        <f t="shared" si="134"/>
        <v>Periodo 2018-2020</v>
      </c>
      <c r="P73" s="21" t="str">
        <f t="shared" si="129"/>
        <v>Empleados</v>
      </c>
      <c r="Q73" s="45">
        <f>+IF($E73="PRODUCTO",VLOOKUP(J73,Categorias[[Producto]:[Columna1]],9,0)&amp;"000",IF($E73="CATEGORÍA",VLOOKUP(J73,Categorias[[Categoría]:[Columna2]],7,0),$Q$1))</f>
        <v>100100000</v>
      </c>
      <c r="R73" s="21" t="str">
        <f t="shared" si="130"/>
        <v>Empleados</v>
      </c>
      <c r="S73" s="20" t="str">
        <f t="shared" ref="S73:S74" si="144">+"Número de Empleados en Empresas de frutas en "&amp;J73</f>
        <v>Número de Empleados en Empresas de frutas en Araucanía</v>
      </c>
      <c r="T73" s="20" t="str">
        <f t="shared" si="131"/>
        <v xml:space="preserve">Número de trabajadores de empresas dedicadas al rubro de la fruta en la Región de Araucanía según la comuna especifíca, el tipo de empresa y el género de esta durante el período 2018-2020 </v>
      </c>
      <c r="U73" s="20" t="str">
        <f t="shared" si="36"/>
        <v>Región: Araucanía</v>
      </c>
      <c r="V73" s="20" t="str">
        <f t="shared" si="136"/>
        <v>agricultura, frutas, distribución, internacional, comercio internacional, exportación, producción, kilogramos, empleados, empresas</v>
      </c>
      <c r="W73" s="22" t="str">
        <f t="shared" si="137"/>
        <v>https://analytics.zoho.com/open-view/2395394000005658148?ZOHO_CRITERIA=%224.6%22.%22C%C3%B3digo_Regi%C3%B3n%22%3D9</v>
      </c>
      <c r="X73" s="20" t="str">
        <f t="shared" si="138"/>
        <v>CHL</v>
      </c>
      <c r="Y73" s="20" t="str">
        <f t="shared" si="132"/>
        <v>Regional</v>
      </c>
      <c r="Z73" s="20" t="str">
        <f t="shared" si="141"/>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3" s="26">
        <f t="shared" si="139"/>
        <v>44319</v>
      </c>
      <c r="AB73" s="24" t="str">
        <f t="shared" si="139"/>
        <v>Español</v>
      </c>
      <c r="AC73" s="24" t="str">
        <f t="shared" si="139"/>
        <v>Naty</v>
      </c>
      <c r="AD73" s="24" t="str">
        <f t="shared" si="139"/>
        <v>No Aplica</v>
      </c>
      <c r="AE73" s="24" t="str">
        <f t="shared" si="139"/>
        <v>No Aplica</v>
      </c>
      <c r="AF73" s="24" t="str">
        <f t="shared" si="139"/>
        <v>No Aplica</v>
      </c>
      <c r="AG73" s="25">
        <f>+VLOOKUP($P73,Parametros[[nombre]:[Columna1]],5,0)</f>
        <v>32</v>
      </c>
      <c r="AH73" s="25">
        <f t="shared" si="140"/>
        <v>1</v>
      </c>
      <c r="AI73" s="25">
        <f>+VLOOKUP($N73,Territorio[[nombre]:[Columna1]],7,0)</f>
        <v>241</v>
      </c>
      <c r="AJ73" s="25">
        <f>+VLOOKUP(O73,Temporalidad[[nombre]:[Columna1]],7,0)</f>
        <v>1759</v>
      </c>
      <c r="AK73" s="25">
        <f>+VLOOKUP(LEFT($D73,3),Tipo_Gráfico[[id3]:[Tipo Gráfico]],2,0)</f>
        <v>3</v>
      </c>
      <c r="AL73" s="20" t="str">
        <f t="shared" ref="AL73:AO73" si="145">+AL72</f>
        <v>ODEPA</v>
      </c>
      <c r="AM73" s="24" t="str">
        <f t="shared" si="145"/>
        <v>No Aplica</v>
      </c>
      <c r="AN73" s="24" t="str">
        <f t="shared" si="145"/>
        <v>No Aplica</v>
      </c>
      <c r="AO73" s="24" t="str">
        <f t="shared" si="145"/>
        <v>No Aplica</v>
      </c>
      <c r="AP73" s="40">
        <f>VLOOKUP($AC73,Responsables[],3,0)</f>
        <v>6</v>
      </c>
      <c r="AQ73" s="47">
        <f>VLOOKUP($R73,unidad_medida[[#All],[nombre]:[Columna1]],5,0)</f>
        <v>67</v>
      </c>
    </row>
    <row r="74" spans="1:43" x14ac:dyDescent="0.25">
      <c r="A74" s="40" t="str">
        <f t="shared" si="126"/>
        <v>Informe Interactivo 5 FILT: Comuna MUEST: Producto/Categoria | Número de Empleados</v>
      </c>
      <c r="B74" s="50" t="str">
        <f>"https://analytics.zoho.com/open-view/2395394000005658938?ZOHO_CRITERIA=%224.6%22.%22C%C3%B3digo_Comuna%22%3D"&amp;Estructura!G1</f>
        <v>https://analytics.zoho.com/open-view/2395394000005658938?ZOHO_CRITERIA=%224.6%22.%22C%C3%B3digo_Comuna%22%3D3103</v>
      </c>
      <c r="C74" s="40">
        <v>178</v>
      </c>
      <c r="D74" s="23" t="s">
        <v>26243</v>
      </c>
      <c r="E74" s="27" t="s">
        <v>1063</v>
      </c>
      <c r="F74" s="27" t="s">
        <v>25643</v>
      </c>
      <c r="G74" s="27" t="s">
        <v>28007</v>
      </c>
      <c r="H74" s="27" t="s">
        <v>26236</v>
      </c>
      <c r="I74" s="27" t="s">
        <v>28025</v>
      </c>
      <c r="J74" s="27" t="str">
        <f>J71</f>
        <v>Tierra Amarilla</v>
      </c>
      <c r="K74" s="79" t="s">
        <v>28079</v>
      </c>
      <c r="L74" s="79" t="str">
        <f>"Trabajadores de la agroindustria frutícola en la Comuna de "&amp;J74&amp;"  || Chile || 2018-2020"</f>
        <v>Trabajadores de la agroindustria frutícola en la Comuna de Tierra Amarilla  || Chile || 2018-2020</v>
      </c>
      <c r="M74" s="20" t="str">
        <f>"Número de trabajadores de empresas dedicadas al rubro de la fruta en la Comuna de "&amp;J74&amp;"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4" s="21" t="str">
        <f t="shared" si="127"/>
        <v>Tierra Amarilla</v>
      </c>
      <c r="O74" s="21" t="str">
        <f t="shared" si="134"/>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si="144"/>
        <v>Número de Empleados en Empresas de frutas en Tierra Amarilla</v>
      </c>
      <c r="T74"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4" s="20" t="str">
        <f t="shared" ref="U74:U77" si="146">+E74&amp;": "&amp;J74</f>
        <v>Comuna: Tierra Amarilla</v>
      </c>
      <c r="V74" s="20" t="str">
        <f t="shared" si="136"/>
        <v>agricultura, frutas, distribución, internacional, comercio internacional, exportación, producción, kilogramos, empleados, empresas</v>
      </c>
      <c r="W74" s="22" t="str">
        <f t="shared" si="137"/>
        <v>https://analytics.zoho.com/open-view/2395394000005658938?ZOHO_CRITERIA=%224.6%22.%22C%C3%B3digo_Comuna%22%3D3103</v>
      </c>
      <c r="X74" s="20" t="str">
        <f t="shared" si="138"/>
        <v>CHL</v>
      </c>
      <c r="Y74" s="20" t="str">
        <f t="shared" si="132"/>
        <v>Comunal</v>
      </c>
      <c r="Z74" s="20" t="str">
        <f t="shared" si="141"/>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4" s="26">
        <f t="shared" si="139"/>
        <v>44319</v>
      </c>
      <c r="AB74" s="24" t="str">
        <f t="shared" si="139"/>
        <v>Español</v>
      </c>
      <c r="AC74" s="24" t="str">
        <f t="shared" si="139"/>
        <v>Naty</v>
      </c>
      <c r="AD74" s="24" t="str">
        <f t="shared" si="139"/>
        <v>No Aplica</v>
      </c>
      <c r="AE74" s="24" t="str">
        <f t="shared" si="139"/>
        <v>No Aplica</v>
      </c>
      <c r="AF74" s="24" t="str">
        <f t="shared" si="139"/>
        <v>No Aplica</v>
      </c>
      <c r="AG74" s="25">
        <f>+VLOOKUP($P74,Parametros[[nombre]:[Columna1]],5,0)</f>
        <v>32</v>
      </c>
      <c r="AH74" s="25">
        <f t="shared" si="140"/>
        <v>1</v>
      </c>
      <c r="AI74" s="25">
        <f>+VLOOKUP($N74,Territorio[[nombre]:[Columna1]],7,0)</f>
        <v>361</v>
      </c>
      <c r="AJ74" s="25">
        <f>+VLOOKUP(O74,Temporalidad[[nombre]:[Columna1]],7,0)</f>
        <v>1759</v>
      </c>
      <c r="AK74" s="25">
        <f>+VLOOKUP(LEFT($D74,3),Tipo_Gráfico[[id3]:[Tipo Gráfico]],2,0)</f>
        <v>3</v>
      </c>
      <c r="AL74" s="20" t="str">
        <f t="shared" ref="AL74:AM74" si="147">+AL73</f>
        <v>ODEPA</v>
      </c>
      <c r="AM74" s="24" t="str">
        <f t="shared" si="147"/>
        <v>No Aplica</v>
      </c>
      <c r="AN74" s="24" t="s">
        <v>25</v>
      </c>
      <c r="AO74" s="24" t="s">
        <v>25</v>
      </c>
      <c r="AP74" s="40">
        <f>VLOOKUP($AC74,Responsables[],3,0)</f>
        <v>6</v>
      </c>
      <c r="AQ74" s="47">
        <f>VLOOKUP($R74,unidad_medida[[#All],[nombre]:[Columna1]],5,0)</f>
        <v>67</v>
      </c>
    </row>
    <row r="75" spans="1:43" x14ac:dyDescent="0.25">
      <c r="A75" s="40" t="str">
        <f t="shared" si="126"/>
        <v>Informe Interactivo 6 FILT: Categoría MUEST: Region/Comuna | Número de Empleados</v>
      </c>
      <c r="B75" s="50" t="str">
        <f>"https://analytics.zoho.com/open-view/2395394000005659805?ZOHO_CRITERIA=%224.6%22.%22Id_Categor%C3%ADa%22%3D"&amp;Estructura!P1</f>
        <v>https://analytics.zoho.com/open-view/2395394000005659805?ZOHO_CRITERIA=%224.6%22.%22Id_Categor%C3%ADa%22%3D100108002</v>
      </c>
      <c r="C75" s="40">
        <v>58</v>
      </c>
      <c r="D75" s="23" t="s">
        <v>26244</v>
      </c>
      <c r="E75" s="27" t="s">
        <v>9557</v>
      </c>
      <c r="F75" s="27" t="s">
        <v>25643</v>
      </c>
      <c r="G75" s="27" t="s">
        <v>26227</v>
      </c>
      <c r="H75" s="27" t="s">
        <v>26236</v>
      </c>
      <c r="I75" s="27" t="s">
        <v>28025</v>
      </c>
      <c r="J75" s="27" t="str">
        <f>J72</f>
        <v>Mango</v>
      </c>
      <c r="K75" s="79" t="s">
        <v>28080</v>
      </c>
      <c r="L75" s="79" t="str">
        <f>"Trabajadores de la agroindustria frutícola de "&amp;J75&amp;"  || Chile || 2018-2020"</f>
        <v>Trabajadores de la agroindustria frutícola de Mango  || Chile || 2018-2020</v>
      </c>
      <c r="M75" s="20" t="str">
        <f>"Número de trabajadores de empresas dedicadas al rubro de la fruta que producen "&amp;J75&amp;"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5" s="21" t="str">
        <f t="shared" si="127"/>
        <v>Chile</v>
      </c>
      <c r="O75" s="21" t="str">
        <f t="shared" si="134"/>
        <v>Periodo 2018-2020</v>
      </c>
      <c r="P75" s="21" t="str">
        <f t="shared" si="129"/>
        <v>Empleados</v>
      </c>
      <c r="Q75" s="45">
        <f>+IF($E75="PRODUCTO",VLOOKUP(J75,Categorias[[Producto]:[Columna1]],9,0)&amp;"000",IF($E75="CATEGORÍA",VLOOKUP(J75,Categorias[[Categoría]:[Columna2]],7,0),$Q$1))</f>
        <v>100108002</v>
      </c>
      <c r="R75" s="21" t="str">
        <f t="shared" si="130"/>
        <v>Empleados</v>
      </c>
      <c r="S75" s="20" t="str">
        <f t="shared" ref="S75" si="148">+"Número de Empleados en Empresas que producen "&amp;J75</f>
        <v>Número de Empleados en Empresas que producen Mango</v>
      </c>
      <c r="T75" s="20" t="str">
        <f t="shared" si="131"/>
        <v xml:space="preserve">Número de trabajadores de empresas dedicadas al rubro de la fruta que producen Mango según la región y comuna de origen, tipo de procesamiento, tipo de envase, destino, tipo de empresa y género durante el período 2018-2020 </v>
      </c>
      <c r="U75" s="20" t="str">
        <f t="shared" si="146"/>
        <v>Categoría: Mango</v>
      </c>
      <c r="V75" s="20" t="str">
        <f t="shared" si="136"/>
        <v>agricultura, frutas, distribución, internacional, comercio internacional, exportación, producción, kilogramos, empleados, empresas</v>
      </c>
      <c r="W75" s="22" t="str">
        <f t="shared" si="137"/>
        <v>https://analytics.zoho.com/open-view/2395394000005659805?ZOHO_CRITERIA=%224.6%22.%22Id_Categor%C3%ADa%22%3D100108002</v>
      </c>
      <c r="X75" s="20" t="str">
        <f t="shared" si="138"/>
        <v>CHL</v>
      </c>
      <c r="Y75" s="20" t="str">
        <f t="shared" si="132"/>
        <v>Nacional</v>
      </c>
      <c r="Z75" s="20" t="str">
        <f t="shared" si="141"/>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5" s="26">
        <f t="shared" ref="AA75" si="149">+AA74</f>
        <v>44319</v>
      </c>
      <c r="AB75" s="24" t="str">
        <f t="shared" si="139"/>
        <v>Español</v>
      </c>
      <c r="AC75" s="24" t="str">
        <f t="shared" si="139"/>
        <v>Naty</v>
      </c>
      <c r="AD75" s="24" t="str">
        <f t="shared" si="139"/>
        <v>No Aplica</v>
      </c>
      <c r="AE75" s="24" t="str">
        <f t="shared" si="139"/>
        <v>No Aplica</v>
      </c>
      <c r="AF75" s="24" t="str">
        <f t="shared" si="139"/>
        <v>No Aplica</v>
      </c>
      <c r="AG75" s="25">
        <f>+VLOOKUP($P75,Parametros[[nombre]:[Columna1]],5,0)</f>
        <v>32</v>
      </c>
      <c r="AH75" s="25">
        <f t="shared" si="140"/>
        <v>1</v>
      </c>
      <c r="AI75" s="25">
        <f>+VLOOKUP($N75,Territorio[[nombre]:[Columna1]],7,0)</f>
        <v>38</v>
      </c>
      <c r="AJ75" s="25">
        <f>+VLOOKUP(O75,Temporalidad[[nombre]:[Columna1]],7,0)</f>
        <v>1759</v>
      </c>
      <c r="AK75" s="25">
        <f>+VLOOKUP(LEFT($D75,3),Tipo_Gráfico[[id3]:[Tipo Gráfico]],2,0)</f>
        <v>3</v>
      </c>
      <c r="AL75" s="20" t="str">
        <f t="shared" ref="AL75:AO75" si="150">+AL74</f>
        <v>ODEPA</v>
      </c>
      <c r="AM75" s="24" t="str">
        <f t="shared" si="150"/>
        <v>No Aplica</v>
      </c>
      <c r="AN75" s="24" t="str">
        <f t="shared" si="150"/>
        <v>No Aplica</v>
      </c>
      <c r="AO75" s="24" t="str">
        <f t="shared" si="150"/>
        <v>No Aplica</v>
      </c>
      <c r="AP75" s="40">
        <f>VLOOKUP($AC75,Responsables[],3,0)</f>
        <v>6</v>
      </c>
      <c r="AQ75" s="47">
        <f>VLOOKUP($R75,unidad_medida[[#All],[nombre]:[Columna1]],5,0)</f>
        <v>67</v>
      </c>
    </row>
    <row r="76" spans="1:43" x14ac:dyDescent="0.25">
      <c r="A76" s="40" t="str">
        <f t="shared" si="126"/>
        <v>Reporte 360 (1) FILT: Nacional MUEST: Region/Comuna, Producto/Categoria | Cantidad de fruta (kg)</v>
      </c>
      <c r="B76" s="72" t="s">
        <v>28082</v>
      </c>
      <c r="C76" s="40">
        <v>1</v>
      </c>
      <c r="D76" s="40" t="s">
        <v>28038</v>
      </c>
      <c r="E76" s="27" t="s">
        <v>26206</v>
      </c>
      <c r="F76" s="27" t="s">
        <v>26184</v>
      </c>
      <c r="G76" s="27" t="s">
        <v>26228</v>
      </c>
      <c r="H76" s="27" t="s">
        <v>26236</v>
      </c>
      <c r="I76" s="40" t="s">
        <v>26237</v>
      </c>
      <c r="J76" s="27" t="s">
        <v>26238</v>
      </c>
      <c r="K76" s="79" t="s">
        <v>28076</v>
      </c>
      <c r="L76" s="79" t="s">
        <v>28076</v>
      </c>
      <c r="M76" s="20" t="s">
        <v>28033</v>
      </c>
      <c r="N76" s="21" t="str">
        <f t="shared" si="127"/>
        <v>Chile</v>
      </c>
      <c r="O76" s="21" t="str">
        <f t="shared" si="134"/>
        <v>Periodo 2018-2020</v>
      </c>
      <c r="P76" s="21" t="str">
        <f t="shared" si="129"/>
        <v>Volumen</v>
      </c>
      <c r="Q76" s="45">
        <f>+IF($E76="PRODUCTO",VLOOKUP(J76,Categorias[[Producto]:[Columna1]],9,0)&amp;"000",IF($E76="CATEGORÍA",VLOOKUP(J76,Categorias[[Categoría]:[Columna2]],7,0),$Q$1))</f>
        <v>100100000</v>
      </c>
      <c r="R76" s="21" t="str">
        <f t="shared" si="130"/>
        <v>Kilogramo</v>
      </c>
      <c r="S76" s="20" t="s">
        <v>26245</v>
      </c>
      <c r="T76" s="20" t="str">
        <f t="shared" si="131"/>
        <v>Cantidad de fruta en kilogramos pruducida por cada región y comuna de chile, según el tipo de cultivo general y específico, tipo procesamiento y envasado, destino final, tipo de empresa y género de esta durante el período 2018-2020 "</v>
      </c>
      <c r="U76" s="20" t="str">
        <f t="shared" si="146"/>
        <v>Nacional: Total</v>
      </c>
      <c r="V76" s="20" t="str">
        <f t="shared" si="136"/>
        <v>agricultura, frutas, distribución, internacional, comercio internacional, exportación, producción, kilogramos, empleados, empresas</v>
      </c>
      <c r="W76" s="22" t="str">
        <f t="shared" si="137"/>
        <v>https://analytics.zoho.com/open-view/2395394000005742816</v>
      </c>
      <c r="X76" s="20" t="str">
        <f t="shared" si="138"/>
        <v>CHL</v>
      </c>
      <c r="Y76" s="20" t="str">
        <f t="shared" si="132"/>
        <v>Nacional</v>
      </c>
      <c r="Z76" s="20" t="str">
        <f>"Informe 360 que muestra la "&amp;T46&amp;" según datos recopilados de los catastros frutícolas efectuados por la ODEPA."</f>
        <v>Informe 360 que muestra la Número de trabajadores dentro de empresas dedicadas al rubro de la agricultura por tipo de envase que cultivan Mango durante el período 2018-2020 según datos recopilados de los catastros frutícolas efectuados por la ODEPA.</v>
      </c>
      <c r="AA76" s="26">
        <f t="shared" ref="AA76:AF76" si="151">+AA75</f>
        <v>44319</v>
      </c>
      <c r="AB76" s="24" t="str">
        <f t="shared" si="151"/>
        <v>Español</v>
      </c>
      <c r="AC76" s="24" t="str">
        <f t="shared" si="151"/>
        <v>Naty</v>
      </c>
      <c r="AD76" s="24" t="str">
        <f t="shared" si="151"/>
        <v>No Aplica</v>
      </c>
      <c r="AE76" s="24" t="str">
        <f t="shared" si="151"/>
        <v>No Aplica</v>
      </c>
      <c r="AF76" s="24" t="str">
        <f t="shared" si="151"/>
        <v>No Aplica</v>
      </c>
      <c r="AG76" s="25">
        <f>+VLOOKUP($P76,Parametros[[nombre]:[Columna1]],5,0)</f>
        <v>107</v>
      </c>
      <c r="AH76" s="25">
        <f t="shared" si="140"/>
        <v>1</v>
      </c>
      <c r="AI76" s="25">
        <f>+VLOOKUP($N76,Territorio[[nombre]:[Columna1]],7,0)</f>
        <v>38</v>
      </c>
      <c r="AJ76" s="25">
        <f>+VLOOKUP(O76,Temporalidad[[nombre]:[Columna1]],7,0)</f>
        <v>1759</v>
      </c>
      <c r="AK76" s="25">
        <f>+VLOOKUP(LEFT($D76,3),Tipo_Gráfico[[id3]:[Tipo Gráfico]],2,0)</f>
        <v>4</v>
      </c>
      <c r="AL76" s="20" t="str">
        <f t="shared" ref="AL76:AM76" si="152">+AL75</f>
        <v>ODEPA</v>
      </c>
      <c r="AM76" s="24" t="str">
        <f t="shared" si="152"/>
        <v>No Aplica</v>
      </c>
      <c r="AN76" s="24" t="s">
        <v>25</v>
      </c>
      <c r="AO76" s="24" t="s">
        <v>25</v>
      </c>
      <c r="AP76" s="40">
        <f>VLOOKUP($AC76,Responsables[],3,0)</f>
        <v>6</v>
      </c>
      <c r="AQ76" s="47">
        <f>VLOOKUP($R76,unidad_medida[[#All],[nombre]:[Columna1]],5,0)</f>
        <v>28</v>
      </c>
    </row>
    <row r="77" spans="1:43" x14ac:dyDescent="0.25">
      <c r="A77" s="40" t="str">
        <f t="shared" si="126"/>
        <v>Reporte 360 (2) FILT: Nacional MUEST: Region/Comuna, Producto/Categoria | Número de Empleados</v>
      </c>
      <c r="B77" s="72" t="s">
        <v>28083</v>
      </c>
      <c r="C77" s="40">
        <v>1</v>
      </c>
      <c r="D77" s="40" t="s">
        <v>28039</v>
      </c>
      <c r="E77" s="27" t="s">
        <v>26206</v>
      </c>
      <c r="F77" s="27" t="s">
        <v>25643</v>
      </c>
      <c r="G77" s="27" t="s">
        <v>26228</v>
      </c>
      <c r="H77" s="27" t="s">
        <v>26236</v>
      </c>
      <c r="I77" s="40" t="s">
        <v>26237</v>
      </c>
      <c r="J77" s="27" t="s">
        <v>26238</v>
      </c>
      <c r="K77" s="79" t="s">
        <v>28077</v>
      </c>
      <c r="L77" s="79" t="s">
        <v>28081</v>
      </c>
      <c r="M77" s="20" t="s">
        <v>28034</v>
      </c>
      <c r="N77" s="21" t="str">
        <f t="shared" si="127"/>
        <v>Chile</v>
      </c>
      <c r="O77" s="21" t="str">
        <f t="shared" si="134"/>
        <v>Periodo 2018-2020</v>
      </c>
      <c r="P77" s="21" t="str">
        <f t="shared" si="129"/>
        <v>Empleados</v>
      </c>
      <c r="Q77" s="45">
        <f>+IF($E77="PRODUCTO",VLOOKUP(J77,Categorias[[Producto]:[Columna1]],9,0)&amp;"000",IF($E77="CATEGORÍA",VLOOKUP(J77,Categorias[[Categoría]:[Columna2]],7,0),$Q$1))</f>
        <v>100100000</v>
      </c>
      <c r="R77" s="21" t="str">
        <f t="shared" si="130"/>
        <v>Empleados</v>
      </c>
      <c r="S77" s="20" t="s">
        <v>26246</v>
      </c>
      <c r="T77"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7" s="20" t="str">
        <f t="shared" si="146"/>
        <v>Nacional: Total</v>
      </c>
      <c r="V77" s="20" t="str">
        <f t="shared" si="136"/>
        <v>agricultura, frutas, distribución, internacional, comercio internacional, exportación, producción, kilogramos, empleados, empresas</v>
      </c>
      <c r="W77" s="22" t="str">
        <f t="shared" si="137"/>
        <v>https://analytics.zoho.com/open-view/2395394000005750031</v>
      </c>
      <c r="X77" s="20" t="str">
        <f t="shared" si="138"/>
        <v>CHL</v>
      </c>
      <c r="Y77" s="20" t="str">
        <f t="shared" si="132"/>
        <v>Nacional</v>
      </c>
      <c r="Z77" s="20" t="str">
        <f>"Informe 360 que muestra la "&amp;T47&amp;" según datos recopilados de los catastros frutícolas efectuados por la ODEPA."</f>
        <v>Informe 360 que muestra la Número de trabajadores dentro de empresas dedicadas al rubro de la agricultura por destino que cultivan Mango durante el período 2018-2020 según datos recopilados de los catastros frutícolas efectuados por la ODEPA.</v>
      </c>
      <c r="AA77" s="26">
        <f t="shared" si="139"/>
        <v>44319</v>
      </c>
      <c r="AB77" s="24" t="str">
        <f t="shared" ref="AB77:AF77" si="153">+AB76</f>
        <v>Español</v>
      </c>
      <c r="AC77" s="24" t="str">
        <f t="shared" si="153"/>
        <v>Naty</v>
      </c>
      <c r="AD77" s="24" t="str">
        <f t="shared" si="153"/>
        <v>No Aplica</v>
      </c>
      <c r="AE77" s="24" t="str">
        <f t="shared" si="153"/>
        <v>No Aplica</v>
      </c>
      <c r="AF77" s="24" t="str">
        <f t="shared" si="153"/>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4</v>
      </c>
      <c r="AL77" s="20" t="str">
        <f t="shared" ref="AL77:AO77" si="154">+AL76</f>
        <v>ODEPA</v>
      </c>
      <c r="AM77" s="24" t="str">
        <f t="shared" si="154"/>
        <v>No Aplica</v>
      </c>
      <c r="AN77" s="24" t="str">
        <f t="shared" si="154"/>
        <v>No Aplica</v>
      </c>
      <c r="AO77" s="24" t="str">
        <f t="shared" si="154"/>
        <v>No Aplica</v>
      </c>
      <c r="AP77" s="40">
        <f>VLOOKUP($AC77,Responsables[],3,0)</f>
        <v>6</v>
      </c>
      <c r="AQ77" s="47">
        <f>VLOOKUP($R77,unidad_medida[[#All],[nombre]:[Columna1]],5,0)</f>
        <v>67</v>
      </c>
    </row>
  </sheetData>
  <phoneticPr fontId="9" type="noConversion"/>
  <conditionalFormatting sqref="M4:R4 M5:M14 S15 S26 S37 S70 T5:T77 N5:R77 U4:Z77 AL5:AL77">
    <cfRule type="expression" dxfId="5098" priority="14505">
      <formula>$Z4="Reporte 2"</formula>
    </cfRule>
    <cfRule type="expression" dxfId="5097" priority="14506">
      <formula>$Z4="Reporte 1"</formula>
    </cfRule>
    <cfRule type="expression" dxfId="5096" priority="14507">
      <formula>$Z4="Informe 10"</formula>
    </cfRule>
    <cfRule type="expression" dxfId="5095" priority="14508">
      <formula>$Z4="Informe 9"</formula>
    </cfRule>
    <cfRule type="expression" dxfId="5094" priority="14509">
      <formula>$Z4="Informe 8"</formula>
    </cfRule>
    <cfRule type="expression" dxfId="5093" priority="14510">
      <formula>$Z4="Informe 7"</formula>
    </cfRule>
    <cfRule type="expression" dxfId="5092" priority="14511">
      <formula>$Z4="Informe 6"</formula>
    </cfRule>
    <cfRule type="expression" dxfId="5091" priority="14512">
      <formula>$Z4="Informe 5"</formula>
    </cfRule>
    <cfRule type="expression" dxfId="5090" priority="14513">
      <formula>$Z4="Informe 4"</formula>
    </cfRule>
    <cfRule type="expression" dxfId="5089" priority="14514">
      <formula>$Z4="Informe 3"</formula>
    </cfRule>
    <cfRule type="expression" dxfId="5088" priority="14515">
      <formula>$Z4="Informe 2"</formula>
    </cfRule>
    <cfRule type="expression" dxfId="5087" priority="14516">
      <formula>$Z4="Informe 1"</formula>
    </cfRule>
    <cfRule type="expression" dxfId="5086" priority="14517">
      <formula>$Z4="Gráfico 10"</formula>
    </cfRule>
    <cfRule type="expression" dxfId="5085" priority="14518">
      <formula>$Z4="Gráfico 25"</formula>
    </cfRule>
    <cfRule type="expression" dxfId="5084" priority="14519">
      <formula>$Z4="Gráfico 24"</formula>
    </cfRule>
    <cfRule type="expression" dxfId="5083" priority="14520">
      <formula>$Z4="Gráfico 23"</formula>
    </cfRule>
    <cfRule type="expression" dxfId="5082" priority="14521">
      <formula>$Z4="Gráfico 22"</formula>
    </cfRule>
    <cfRule type="expression" dxfId="5081" priority="14522">
      <formula>$Z4="Gráfico 21"</formula>
    </cfRule>
    <cfRule type="expression" dxfId="5080" priority="14523">
      <formula>$Z4="Gráfico 20"</formula>
    </cfRule>
    <cfRule type="expression" dxfId="5079" priority="14524">
      <formula>$Z4="Gráfico 18"</formula>
    </cfRule>
    <cfRule type="expression" dxfId="5078" priority="14525">
      <formula>$Z4="Gráfico 19"</formula>
    </cfRule>
    <cfRule type="expression" dxfId="5077" priority="14526">
      <formula>$Z4="Gráfico 17"</formula>
    </cfRule>
    <cfRule type="expression" dxfId="5076" priority="14527">
      <formula>$Z4="Gráfico 16"</formula>
    </cfRule>
    <cfRule type="expression" dxfId="5075" priority="14528">
      <formula>$Z4="Gráfico 15"</formula>
    </cfRule>
    <cfRule type="expression" dxfId="5074" priority="14529">
      <formula>$Z4="Gráfico 14"</formula>
    </cfRule>
    <cfRule type="expression" dxfId="5073" priority="14530">
      <formula>$Z4="Gráfico 12"</formula>
    </cfRule>
    <cfRule type="expression" dxfId="5072" priority="14531">
      <formula>$Z4="Gráfico 13"</formula>
    </cfRule>
    <cfRule type="expression" dxfId="5071" priority="14532">
      <formula>$Z4="Gráfico 11"</formula>
    </cfRule>
    <cfRule type="expression" dxfId="5070" priority="14533">
      <formula>$Z4="Gráfico 9"</formula>
    </cfRule>
    <cfRule type="expression" dxfId="5069" priority="14534">
      <formula>$Z4="Gráfico 8"</formula>
    </cfRule>
    <cfRule type="expression" dxfId="5068" priority="14535">
      <formula>$Z4="Gráfico 7"</formula>
    </cfRule>
    <cfRule type="expression" dxfId="5067" priority="14536">
      <formula>$Z4="Gráfico 6"</formula>
    </cfRule>
    <cfRule type="expression" dxfId="5066" priority="14537">
      <formula>$Z4="Gráfico 4"</formula>
    </cfRule>
    <cfRule type="expression" dxfId="5065" priority="14538">
      <formula>$Z4="Gráfico 3"</formula>
    </cfRule>
    <cfRule type="expression" dxfId="5064" priority="14539">
      <formula>$Z4="Gráfico 2"</formula>
    </cfRule>
    <cfRule type="expression" dxfId="5063" priority="14540">
      <formula>$Z4="Gráfico 1"</formula>
    </cfRule>
    <cfRule type="expression" dxfId="5062" priority="14541">
      <formula>$Z4="Gráfico 5"</formula>
    </cfRule>
  </conditionalFormatting>
  <conditionalFormatting sqref="S4:T4">
    <cfRule type="expression" dxfId="5061" priority="14431">
      <formula>$Z4="Reporte 2"</formula>
    </cfRule>
    <cfRule type="expression" dxfId="5060" priority="14432">
      <formula>$Z4="Reporte 1"</formula>
    </cfRule>
    <cfRule type="expression" dxfId="5059" priority="14433">
      <formula>$Z4="Informe 10"</formula>
    </cfRule>
    <cfRule type="expression" dxfId="5058" priority="14434">
      <formula>$Z4="Informe 9"</formula>
    </cfRule>
    <cfRule type="expression" dxfId="5057" priority="14435">
      <formula>$Z4="Informe 8"</formula>
    </cfRule>
    <cfRule type="expression" dxfId="5056" priority="14436">
      <formula>$Z4="Informe 7"</formula>
    </cfRule>
    <cfRule type="expression" dxfId="5055" priority="14437">
      <formula>$Z4="Informe 6"</formula>
    </cfRule>
    <cfRule type="expression" dxfId="5054" priority="14438">
      <formula>$Z4="Informe 5"</formula>
    </cfRule>
    <cfRule type="expression" dxfId="5053" priority="14439">
      <formula>$Z4="Informe 4"</formula>
    </cfRule>
    <cfRule type="expression" dxfId="5052" priority="14440">
      <formula>$Z4="Informe 3"</formula>
    </cfRule>
    <cfRule type="expression" dxfId="5051" priority="14441">
      <formula>$Z4="Informe 2"</formula>
    </cfRule>
    <cfRule type="expression" dxfId="5050" priority="14442">
      <formula>$Z4="Informe 1"</formula>
    </cfRule>
    <cfRule type="expression" dxfId="5049" priority="14443">
      <formula>$Z4="Gráfico 10"</formula>
    </cfRule>
    <cfRule type="expression" dxfId="5048" priority="14444">
      <formula>$Z4="Gráfico 25"</formula>
    </cfRule>
    <cfRule type="expression" dxfId="5047" priority="14445">
      <formula>$Z4="Gráfico 24"</formula>
    </cfRule>
    <cfRule type="expression" dxfId="5046" priority="14446">
      <formula>$Z4="Gráfico 23"</formula>
    </cfRule>
    <cfRule type="expression" dxfId="5045" priority="14447">
      <formula>$Z4="Gráfico 22"</formula>
    </cfRule>
    <cfRule type="expression" dxfId="5044" priority="14448">
      <formula>$Z4="Gráfico 21"</formula>
    </cfRule>
    <cfRule type="expression" dxfId="5043" priority="14449">
      <formula>$Z4="Gráfico 20"</formula>
    </cfRule>
    <cfRule type="expression" dxfId="5042" priority="14450">
      <formula>$Z4="Gráfico 18"</formula>
    </cfRule>
    <cfRule type="expression" dxfId="5041" priority="14451">
      <formula>$Z4="Gráfico 19"</formula>
    </cfRule>
    <cfRule type="expression" dxfId="5040" priority="14452">
      <formula>$Z4="Gráfico 17"</formula>
    </cfRule>
    <cfRule type="expression" dxfId="5039" priority="14453">
      <formula>$Z4="Gráfico 16"</formula>
    </cfRule>
    <cfRule type="expression" dxfId="5038" priority="14454">
      <formula>$Z4="Gráfico 15"</formula>
    </cfRule>
    <cfRule type="expression" dxfId="5037" priority="14455">
      <formula>$Z4="Gráfico 14"</formula>
    </cfRule>
    <cfRule type="expression" dxfId="5036" priority="14456">
      <formula>$Z4="Gráfico 12"</formula>
    </cfRule>
    <cfRule type="expression" dxfId="5035" priority="14457">
      <formula>$Z4="Gráfico 13"</formula>
    </cfRule>
    <cfRule type="expression" dxfId="5034" priority="14458">
      <formula>$Z4="Gráfico 11"</formula>
    </cfRule>
    <cfRule type="expression" dxfId="5033" priority="14459">
      <formula>$Z4="Gráfico 9"</formula>
    </cfRule>
    <cfRule type="expression" dxfId="5032" priority="14460">
      <formula>$Z4="Gráfico 8"</formula>
    </cfRule>
    <cfRule type="expression" dxfId="5031" priority="14461">
      <formula>$Z4="Gráfico 7"</formula>
    </cfRule>
    <cfRule type="expression" dxfId="5030" priority="14462">
      <formula>$Z4="Gráfico 6"</formula>
    </cfRule>
    <cfRule type="expression" dxfId="5029" priority="14463">
      <formula>$Z4="Gráfico 4"</formula>
    </cfRule>
    <cfRule type="expression" dxfId="5028" priority="14464">
      <formula>$Z4="Gráfico 3"</formula>
    </cfRule>
    <cfRule type="expression" dxfId="5027" priority="14465">
      <formula>$Z4="Gráfico 2"</formula>
    </cfRule>
    <cfRule type="expression" dxfId="5026" priority="14466">
      <formula>$Z4="Gráfico 1"</formula>
    </cfRule>
    <cfRule type="expression" dxfId="5025" priority="14467">
      <formula>$Z4="Gráfico 5"</formula>
    </cfRule>
  </conditionalFormatting>
  <conditionalFormatting sqref="M29">
    <cfRule type="expression" dxfId="5024" priority="12729">
      <formula>$Z29="Reporte 2"</formula>
    </cfRule>
    <cfRule type="expression" dxfId="5023" priority="12730">
      <formula>$Z29="Reporte 1"</formula>
    </cfRule>
    <cfRule type="expression" dxfId="5022" priority="12731">
      <formula>$Z29="Informe 10"</formula>
    </cfRule>
    <cfRule type="expression" dxfId="5021" priority="12732">
      <formula>$Z29="Informe 9"</formula>
    </cfRule>
    <cfRule type="expression" dxfId="5020" priority="12733">
      <formula>$Z29="Informe 8"</formula>
    </cfRule>
    <cfRule type="expression" dxfId="5019" priority="12734">
      <formula>$Z29="Informe 7"</formula>
    </cfRule>
    <cfRule type="expression" dxfId="5018" priority="12735">
      <formula>$Z29="Informe 6"</formula>
    </cfRule>
    <cfRule type="expression" dxfId="5017" priority="12736">
      <formula>$Z29="Informe 5"</formula>
    </cfRule>
    <cfRule type="expression" dxfId="5016" priority="12737">
      <formula>$Z29="Informe 4"</formula>
    </cfRule>
    <cfRule type="expression" dxfId="5015" priority="12738">
      <formula>$Z29="Informe 3"</formula>
    </cfRule>
    <cfRule type="expression" dxfId="5014" priority="12739">
      <formula>$Z29="Informe 2"</formula>
    </cfRule>
    <cfRule type="expression" dxfId="5013" priority="12740">
      <formula>$Z29="Informe 1"</formula>
    </cfRule>
    <cfRule type="expression" dxfId="5012" priority="12741">
      <formula>$Z29="Gráfico 10"</formula>
    </cfRule>
    <cfRule type="expression" dxfId="5011" priority="12742">
      <formula>$Z29="Gráfico 25"</formula>
    </cfRule>
    <cfRule type="expression" dxfId="5010" priority="12743">
      <formula>$Z29="Gráfico 24"</formula>
    </cfRule>
    <cfRule type="expression" dxfId="5009" priority="12744">
      <formula>$Z29="Gráfico 23"</formula>
    </cfRule>
    <cfRule type="expression" dxfId="5008" priority="12745">
      <formula>$Z29="Gráfico 22"</formula>
    </cfRule>
    <cfRule type="expression" dxfId="5007" priority="12746">
      <formula>$Z29="Gráfico 21"</formula>
    </cfRule>
    <cfRule type="expression" dxfId="5006" priority="12747">
      <formula>$Z29="Gráfico 20"</formula>
    </cfRule>
    <cfRule type="expression" dxfId="5005" priority="12748">
      <formula>$Z29="Gráfico 18"</formula>
    </cfRule>
    <cfRule type="expression" dxfId="5004" priority="12749">
      <formula>$Z29="Gráfico 19"</formula>
    </cfRule>
    <cfRule type="expression" dxfId="5003" priority="12750">
      <formula>$Z29="Gráfico 17"</formula>
    </cfRule>
    <cfRule type="expression" dxfId="5002" priority="12751">
      <formula>$Z29="Gráfico 16"</formula>
    </cfRule>
    <cfRule type="expression" dxfId="5001" priority="12752">
      <formula>$Z29="Gráfico 15"</formula>
    </cfRule>
    <cfRule type="expression" dxfId="5000" priority="12753">
      <formula>$Z29="Gráfico 14"</formula>
    </cfRule>
    <cfRule type="expression" dxfId="4999" priority="12754">
      <formula>$Z29="Gráfico 12"</formula>
    </cfRule>
    <cfRule type="expression" dxfId="4998" priority="12755">
      <formula>$Z29="Gráfico 13"</formula>
    </cfRule>
    <cfRule type="expression" dxfId="4997" priority="12756">
      <formula>$Z29="Gráfico 11"</formula>
    </cfRule>
    <cfRule type="expression" dxfId="4996" priority="12757">
      <formula>$Z29="Gráfico 9"</formula>
    </cfRule>
    <cfRule type="expression" dxfId="4995" priority="12758">
      <formula>$Z29="Gráfico 8"</formula>
    </cfRule>
    <cfRule type="expression" dxfId="4994" priority="12759">
      <formula>$Z29="Gráfico 7"</formula>
    </cfRule>
    <cfRule type="expression" dxfId="4993" priority="12760">
      <formula>$Z29="Gráfico 6"</formula>
    </cfRule>
    <cfRule type="expression" dxfId="4992" priority="12761">
      <formula>$Z29="Gráfico 4"</formula>
    </cfRule>
    <cfRule type="expression" dxfId="4991" priority="12762">
      <formula>$Z29="Gráfico 3"</formula>
    </cfRule>
    <cfRule type="expression" dxfId="4990" priority="12763">
      <formula>$Z29="Gráfico 2"</formula>
    </cfRule>
    <cfRule type="expression" dxfId="4989" priority="12764">
      <formula>$Z29="Gráfico 1"</formula>
    </cfRule>
    <cfRule type="expression" dxfId="4988" priority="12765">
      <formula>$Z29="Gráfico 5"</formula>
    </cfRule>
  </conditionalFormatting>
  <conditionalFormatting sqref="M30">
    <cfRule type="expression" dxfId="4987" priority="12692">
      <formula>$Z30="Reporte 2"</formula>
    </cfRule>
    <cfRule type="expression" dxfId="4986" priority="12693">
      <formula>$Z30="Reporte 1"</formula>
    </cfRule>
    <cfRule type="expression" dxfId="4985" priority="12694">
      <formula>$Z30="Informe 10"</formula>
    </cfRule>
    <cfRule type="expression" dxfId="4984" priority="12695">
      <formula>$Z30="Informe 9"</formula>
    </cfRule>
    <cfRule type="expression" dxfId="4983" priority="12696">
      <formula>$Z30="Informe 8"</formula>
    </cfRule>
    <cfRule type="expression" dxfId="4982" priority="12697">
      <formula>$Z30="Informe 7"</formula>
    </cfRule>
    <cfRule type="expression" dxfId="4981" priority="12698">
      <formula>$Z30="Informe 6"</formula>
    </cfRule>
    <cfRule type="expression" dxfId="4980" priority="12699">
      <formula>$Z30="Informe 5"</formula>
    </cfRule>
    <cfRule type="expression" dxfId="4979" priority="12700">
      <formula>$Z30="Informe 4"</formula>
    </cfRule>
    <cfRule type="expression" dxfId="4978" priority="12701">
      <formula>$Z30="Informe 3"</formula>
    </cfRule>
    <cfRule type="expression" dxfId="4977" priority="12702">
      <formula>$Z30="Informe 2"</formula>
    </cfRule>
    <cfRule type="expression" dxfId="4976" priority="12703">
      <formula>$Z30="Informe 1"</formula>
    </cfRule>
    <cfRule type="expression" dxfId="4975" priority="12704">
      <formula>$Z30="Gráfico 10"</formula>
    </cfRule>
    <cfRule type="expression" dxfId="4974" priority="12705">
      <formula>$Z30="Gráfico 25"</formula>
    </cfRule>
    <cfRule type="expression" dxfId="4973" priority="12706">
      <formula>$Z30="Gráfico 24"</formula>
    </cfRule>
    <cfRule type="expression" dxfId="4972" priority="12707">
      <formula>$Z30="Gráfico 23"</formula>
    </cfRule>
    <cfRule type="expression" dxfId="4971" priority="12708">
      <formula>$Z30="Gráfico 22"</formula>
    </cfRule>
    <cfRule type="expression" dxfId="4970" priority="12709">
      <formula>$Z30="Gráfico 21"</formula>
    </cfRule>
    <cfRule type="expression" dxfId="4969" priority="12710">
      <formula>$Z30="Gráfico 20"</formula>
    </cfRule>
    <cfRule type="expression" dxfId="4968" priority="12711">
      <formula>$Z30="Gráfico 18"</formula>
    </cfRule>
    <cfRule type="expression" dxfId="4967" priority="12712">
      <formula>$Z30="Gráfico 19"</formula>
    </cfRule>
    <cfRule type="expression" dxfId="4966" priority="12713">
      <formula>$Z30="Gráfico 17"</formula>
    </cfRule>
    <cfRule type="expression" dxfId="4965" priority="12714">
      <formula>$Z30="Gráfico 16"</formula>
    </cfRule>
    <cfRule type="expression" dxfId="4964" priority="12715">
      <formula>$Z30="Gráfico 15"</formula>
    </cfRule>
    <cfRule type="expression" dxfId="4963" priority="12716">
      <formula>$Z30="Gráfico 14"</formula>
    </cfRule>
    <cfRule type="expression" dxfId="4962" priority="12717">
      <formula>$Z30="Gráfico 12"</formula>
    </cfRule>
    <cfRule type="expression" dxfId="4961" priority="12718">
      <formula>$Z30="Gráfico 13"</formula>
    </cfRule>
    <cfRule type="expression" dxfId="4960" priority="12719">
      <formula>$Z30="Gráfico 11"</formula>
    </cfRule>
    <cfRule type="expression" dxfId="4959" priority="12720">
      <formula>$Z30="Gráfico 9"</formula>
    </cfRule>
    <cfRule type="expression" dxfId="4958" priority="12721">
      <formula>$Z30="Gráfico 8"</formula>
    </cfRule>
    <cfRule type="expression" dxfId="4957" priority="12722">
      <formula>$Z30="Gráfico 7"</formula>
    </cfRule>
    <cfRule type="expression" dxfId="4956" priority="12723">
      <formula>$Z30="Gráfico 6"</formula>
    </cfRule>
    <cfRule type="expression" dxfId="4955" priority="12724">
      <formula>$Z30="Gráfico 4"</formula>
    </cfRule>
    <cfRule type="expression" dxfId="4954" priority="12725">
      <formula>$Z30="Gráfico 3"</formula>
    </cfRule>
    <cfRule type="expression" dxfId="4953" priority="12726">
      <formula>$Z30="Gráfico 2"</formula>
    </cfRule>
    <cfRule type="expression" dxfId="4952" priority="12727">
      <formula>$Z30="Gráfico 1"</formula>
    </cfRule>
    <cfRule type="expression" dxfId="4951" priority="12728">
      <formula>$Z30="Gráfico 5"</formula>
    </cfRule>
  </conditionalFormatting>
  <conditionalFormatting sqref="M31">
    <cfRule type="expression" dxfId="4950" priority="12655">
      <formula>$Z31="Reporte 2"</formula>
    </cfRule>
    <cfRule type="expression" dxfId="4949" priority="12656">
      <formula>$Z31="Reporte 1"</formula>
    </cfRule>
    <cfRule type="expression" dxfId="4948" priority="12657">
      <formula>$Z31="Informe 10"</formula>
    </cfRule>
    <cfRule type="expression" dxfId="4947" priority="12658">
      <formula>$Z31="Informe 9"</formula>
    </cfRule>
    <cfRule type="expression" dxfId="4946" priority="12659">
      <formula>$Z31="Informe 8"</formula>
    </cfRule>
    <cfRule type="expression" dxfId="4945" priority="12660">
      <formula>$Z31="Informe 7"</formula>
    </cfRule>
    <cfRule type="expression" dxfId="4944" priority="12661">
      <formula>$Z31="Informe 6"</formula>
    </cfRule>
    <cfRule type="expression" dxfId="4943" priority="12662">
      <formula>$Z31="Informe 5"</formula>
    </cfRule>
    <cfRule type="expression" dxfId="4942" priority="12663">
      <formula>$Z31="Informe 4"</formula>
    </cfRule>
    <cfRule type="expression" dxfId="4941" priority="12664">
      <formula>$Z31="Informe 3"</formula>
    </cfRule>
    <cfRule type="expression" dxfId="4940" priority="12665">
      <formula>$Z31="Informe 2"</formula>
    </cfRule>
    <cfRule type="expression" dxfId="4939" priority="12666">
      <formula>$Z31="Informe 1"</formula>
    </cfRule>
    <cfRule type="expression" dxfId="4938" priority="12667">
      <formula>$Z31="Gráfico 10"</formula>
    </cfRule>
    <cfRule type="expression" dxfId="4937" priority="12668">
      <formula>$Z31="Gráfico 25"</formula>
    </cfRule>
    <cfRule type="expression" dxfId="4936" priority="12669">
      <formula>$Z31="Gráfico 24"</formula>
    </cfRule>
    <cfRule type="expression" dxfId="4935" priority="12670">
      <formula>$Z31="Gráfico 23"</formula>
    </cfRule>
    <cfRule type="expression" dxfId="4934" priority="12671">
      <formula>$Z31="Gráfico 22"</formula>
    </cfRule>
    <cfRule type="expression" dxfId="4933" priority="12672">
      <formula>$Z31="Gráfico 21"</formula>
    </cfRule>
    <cfRule type="expression" dxfId="4932" priority="12673">
      <formula>$Z31="Gráfico 20"</formula>
    </cfRule>
    <cfRule type="expression" dxfId="4931" priority="12674">
      <formula>$Z31="Gráfico 18"</formula>
    </cfRule>
    <cfRule type="expression" dxfId="4930" priority="12675">
      <formula>$Z31="Gráfico 19"</formula>
    </cfRule>
    <cfRule type="expression" dxfId="4929" priority="12676">
      <formula>$Z31="Gráfico 17"</formula>
    </cfRule>
    <cfRule type="expression" dxfId="4928" priority="12677">
      <formula>$Z31="Gráfico 16"</formula>
    </cfRule>
    <cfRule type="expression" dxfId="4927" priority="12678">
      <formula>$Z31="Gráfico 15"</formula>
    </cfRule>
    <cfRule type="expression" dxfId="4926" priority="12679">
      <formula>$Z31="Gráfico 14"</formula>
    </cfRule>
    <cfRule type="expression" dxfId="4925" priority="12680">
      <formula>$Z31="Gráfico 12"</formula>
    </cfRule>
    <cfRule type="expression" dxfId="4924" priority="12681">
      <formula>$Z31="Gráfico 13"</formula>
    </cfRule>
    <cfRule type="expression" dxfId="4923" priority="12682">
      <formula>$Z31="Gráfico 11"</formula>
    </cfRule>
    <cfRule type="expression" dxfId="4922" priority="12683">
      <formula>$Z31="Gráfico 9"</formula>
    </cfRule>
    <cfRule type="expression" dxfId="4921" priority="12684">
      <formula>$Z31="Gráfico 8"</formula>
    </cfRule>
    <cfRule type="expression" dxfId="4920" priority="12685">
      <formula>$Z31="Gráfico 7"</formula>
    </cfRule>
    <cfRule type="expression" dxfId="4919" priority="12686">
      <formula>$Z31="Gráfico 6"</formula>
    </cfRule>
    <cfRule type="expression" dxfId="4918" priority="12687">
      <formula>$Z31="Gráfico 4"</formula>
    </cfRule>
    <cfRule type="expression" dxfId="4917" priority="12688">
      <formula>$Z31="Gráfico 3"</formula>
    </cfRule>
    <cfRule type="expression" dxfId="4916" priority="12689">
      <formula>$Z31="Gráfico 2"</formula>
    </cfRule>
    <cfRule type="expression" dxfId="4915" priority="12690">
      <formula>$Z31="Gráfico 1"</formula>
    </cfRule>
    <cfRule type="expression" dxfId="4914" priority="12691">
      <formula>$Z31="Gráfico 5"</formula>
    </cfRule>
  </conditionalFormatting>
  <conditionalFormatting sqref="M32">
    <cfRule type="expression" dxfId="4913" priority="12618">
      <formula>$Z32="Reporte 2"</formula>
    </cfRule>
    <cfRule type="expression" dxfId="4912" priority="12619">
      <formula>$Z32="Reporte 1"</formula>
    </cfRule>
    <cfRule type="expression" dxfId="4911" priority="12620">
      <formula>$Z32="Informe 10"</formula>
    </cfRule>
    <cfRule type="expression" dxfId="4910" priority="12621">
      <formula>$Z32="Informe 9"</formula>
    </cfRule>
    <cfRule type="expression" dxfId="4909" priority="12622">
      <formula>$Z32="Informe 8"</formula>
    </cfRule>
    <cfRule type="expression" dxfId="4908" priority="12623">
      <formula>$Z32="Informe 7"</formula>
    </cfRule>
    <cfRule type="expression" dxfId="4907" priority="12624">
      <formula>$Z32="Informe 6"</formula>
    </cfRule>
    <cfRule type="expression" dxfId="4906" priority="12625">
      <formula>$Z32="Informe 5"</formula>
    </cfRule>
    <cfRule type="expression" dxfId="4905" priority="12626">
      <formula>$Z32="Informe 4"</formula>
    </cfRule>
    <cfRule type="expression" dxfId="4904" priority="12627">
      <formula>$Z32="Informe 3"</formula>
    </cfRule>
    <cfRule type="expression" dxfId="4903" priority="12628">
      <formula>$Z32="Informe 2"</formula>
    </cfRule>
    <cfRule type="expression" dxfId="4902" priority="12629">
      <formula>$Z32="Informe 1"</formula>
    </cfRule>
    <cfRule type="expression" dxfId="4901" priority="12630">
      <formula>$Z32="Gráfico 10"</formula>
    </cfRule>
    <cfRule type="expression" dxfId="4900" priority="12631">
      <formula>$Z32="Gráfico 25"</formula>
    </cfRule>
    <cfRule type="expression" dxfId="4899" priority="12632">
      <formula>$Z32="Gráfico 24"</formula>
    </cfRule>
    <cfRule type="expression" dxfId="4898" priority="12633">
      <formula>$Z32="Gráfico 23"</formula>
    </cfRule>
    <cfRule type="expression" dxfId="4897" priority="12634">
      <formula>$Z32="Gráfico 22"</formula>
    </cfRule>
    <cfRule type="expression" dxfId="4896" priority="12635">
      <formula>$Z32="Gráfico 21"</formula>
    </cfRule>
    <cfRule type="expression" dxfId="4895" priority="12636">
      <formula>$Z32="Gráfico 20"</formula>
    </cfRule>
    <cfRule type="expression" dxfId="4894" priority="12637">
      <formula>$Z32="Gráfico 18"</formula>
    </cfRule>
    <cfRule type="expression" dxfId="4893" priority="12638">
      <formula>$Z32="Gráfico 19"</formula>
    </cfRule>
    <cfRule type="expression" dxfId="4892" priority="12639">
      <formula>$Z32="Gráfico 17"</formula>
    </cfRule>
    <cfRule type="expression" dxfId="4891" priority="12640">
      <formula>$Z32="Gráfico 16"</formula>
    </cfRule>
    <cfRule type="expression" dxfId="4890" priority="12641">
      <formula>$Z32="Gráfico 15"</formula>
    </cfRule>
    <cfRule type="expression" dxfId="4889" priority="12642">
      <formula>$Z32="Gráfico 14"</formula>
    </cfRule>
    <cfRule type="expression" dxfId="4888" priority="12643">
      <formula>$Z32="Gráfico 12"</formula>
    </cfRule>
    <cfRule type="expression" dxfId="4887" priority="12644">
      <formula>$Z32="Gráfico 13"</formula>
    </cfRule>
    <cfRule type="expression" dxfId="4886" priority="12645">
      <formula>$Z32="Gráfico 11"</formula>
    </cfRule>
    <cfRule type="expression" dxfId="4885" priority="12646">
      <formula>$Z32="Gráfico 9"</formula>
    </cfRule>
    <cfRule type="expression" dxfId="4884" priority="12647">
      <formula>$Z32="Gráfico 8"</formula>
    </cfRule>
    <cfRule type="expression" dxfId="4883" priority="12648">
      <formula>$Z32="Gráfico 7"</formula>
    </cfRule>
    <cfRule type="expression" dxfId="4882" priority="12649">
      <formula>$Z32="Gráfico 6"</formula>
    </cfRule>
    <cfRule type="expression" dxfId="4881" priority="12650">
      <formula>$Z32="Gráfico 4"</formula>
    </cfRule>
    <cfRule type="expression" dxfId="4880" priority="12651">
      <formula>$Z32="Gráfico 3"</formula>
    </cfRule>
    <cfRule type="expression" dxfId="4879" priority="12652">
      <formula>$Z32="Gráfico 2"</formula>
    </cfRule>
    <cfRule type="expression" dxfId="4878" priority="12653">
      <formula>$Z32="Gráfico 1"</formula>
    </cfRule>
    <cfRule type="expression" dxfId="4877" priority="12654">
      <formula>$Z32="Gráfico 5"</formula>
    </cfRule>
  </conditionalFormatting>
  <conditionalFormatting sqref="M33">
    <cfRule type="expression" dxfId="4876" priority="12581">
      <formula>$Z33="Reporte 2"</formula>
    </cfRule>
    <cfRule type="expression" dxfId="4875" priority="12582">
      <formula>$Z33="Reporte 1"</formula>
    </cfRule>
    <cfRule type="expression" dxfId="4874" priority="12583">
      <formula>$Z33="Informe 10"</formula>
    </cfRule>
    <cfRule type="expression" dxfId="4873" priority="12584">
      <formula>$Z33="Informe 9"</formula>
    </cfRule>
    <cfRule type="expression" dxfId="4872" priority="12585">
      <formula>$Z33="Informe 8"</formula>
    </cfRule>
    <cfRule type="expression" dxfId="4871" priority="12586">
      <formula>$Z33="Informe 7"</formula>
    </cfRule>
    <cfRule type="expression" dxfId="4870" priority="12587">
      <formula>$Z33="Informe 6"</formula>
    </cfRule>
    <cfRule type="expression" dxfId="4869" priority="12588">
      <formula>$Z33="Informe 5"</formula>
    </cfRule>
    <cfRule type="expression" dxfId="4868" priority="12589">
      <formula>$Z33="Informe 4"</formula>
    </cfRule>
    <cfRule type="expression" dxfId="4867" priority="12590">
      <formula>$Z33="Informe 3"</formula>
    </cfRule>
    <cfRule type="expression" dxfId="4866" priority="12591">
      <formula>$Z33="Informe 2"</formula>
    </cfRule>
    <cfRule type="expression" dxfId="4865" priority="12592">
      <formula>$Z33="Informe 1"</formula>
    </cfRule>
    <cfRule type="expression" dxfId="4864" priority="12593">
      <formula>$Z33="Gráfico 10"</formula>
    </cfRule>
    <cfRule type="expression" dxfId="4863" priority="12594">
      <formula>$Z33="Gráfico 25"</formula>
    </cfRule>
    <cfRule type="expression" dxfId="4862" priority="12595">
      <formula>$Z33="Gráfico 24"</formula>
    </cfRule>
    <cfRule type="expression" dxfId="4861" priority="12596">
      <formula>$Z33="Gráfico 23"</formula>
    </cfRule>
    <cfRule type="expression" dxfId="4860" priority="12597">
      <formula>$Z33="Gráfico 22"</formula>
    </cfRule>
    <cfRule type="expression" dxfId="4859" priority="12598">
      <formula>$Z33="Gráfico 21"</formula>
    </cfRule>
    <cfRule type="expression" dxfId="4858" priority="12599">
      <formula>$Z33="Gráfico 20"</formula>
    </cfRule>
    <cfRule type="expression" dxfId="4857" priority="12600">
      <formula>$Z33="Gráfico 18"</formula>
    </cfRule>
    <cfRule type="expression" dxfId="4856" priority="12601">
      <formula>$Z33="Gráfico 19"</formula>
    </cfRule>
    <cfRule type="expression" dxfId="4855" priority="12602">
      <formula>$Z33="Gráfico 17"</formula>
    </cfRule>
    <cfRule type="expression" dxfId="4854" priority="12603">
      <formula>$Z33="Gráfico 16"</formula>
    </cfRule>
    <cfRule type="expression" dxfId="4853" priority="12604">
      <formula>$Z33="Gráfico 15"</formula>
    </cfRule>
    <cfRule type="expression" dxfId="4852" priority="12605">
      <formula>$Z33="Gráfico 14"</formula>
    </cfRule>
    <cfRule type="expression" dxfId="4851" priority="12606">
      <formula>$Z33="Gráfico 12"</formula>
    </cfRule>
    <cfRule type="expression" dxfId="4850" priority="12607">
      <formula>$Z33="Gráfico 13"</formula>
    </cfRule>
    <cfRule type="expression" dxfId="4849" priority="12608">
      <formula>$Z33="Gráfico 11"</formula>
    </cfRule>
    <cfRule type="expression" dxfId="4848" priority="12609">
      <formula>$Z33="Gráfico 9"</formula>
    </cfRule>
    <cfRule type="expression" dxfId="4847" priority="12610">
      <formula>$Z33="Gráfico 8"</formula>
    </cfRule>
    <cfRule type="expression" dxfId="4846" priority="12611">
      <formula>$Z33="Gráfico 7"</formula>
    </cfRule>
    <cfRule type="expression" dxfId="4845" priority="12612">
      <formula>$Z33="Gráfico 6"</formula>
    </cfRule>
    <cfRule type="expression" dxfId="4844" priority="12613">
      <formula>$Z33="Gráfico 4"</formula>
    </cfRule>
    <cfRule type="expression" dxfId="4843" priority="12614">
      <formula>$Z33="Gráfico 3"</formula>
    </cfRule>
    <cfRule type="expression" dxfId="4842" priority="12615">
      <formula>$Z33="Gráfico 2"</formula>
    </cfRule>
    <cfRule type="expression" dxfId="4841" priority="12616">
      <formula>$Z33="Gráfico 1"</formula>
    </cfRule>
    <cfRule type="expression" dxfId="4840" priority="12617">
      <formula>$Z33="Gráfico 5"</formula>
    </cfRule>
  </conditionalFormatting>
  <conditionalFormatting sqref="M34">
    <cfRule type="expression" dxfId="4839" priority="12544">
      <formula>$Z34="Reporte 2"</formula>
    </cfRule>
    <cfRule type="expression" dxfId="4838" priority="12545">
      <formula>$Z34="Reporte 1"</formula>
    </cfRule>
    <cfRule type="expression" dxfId="4837" priority="12546">
      <formula>$Z34="Informe 10"</formula>
    </cfRule>
    <cfRule type="expression" dxfId="4836" priority="12547">
      <formula>$Z34="Informe 9"</formula>
    </cfRule>
    <cfRule type="expression" dxfId="4835" priority="12548">
      <formula>$Z34="Informe 8"</formula>
    </cfRule>
    <cfRule type="expression" dxfId="4834" priority="12549">
      <formula>$Z34="Informe 7"</formula>
    </cfRule>
    <cfRule type="expression" dxfId="4833" priority="12550">
      <formula>$Z34="Informe 6"</formula>
    </cfRule>
    <cfRule type="expression" dxfId="4832" priority="12551">
      <formula>$Z34="Informe 5"</formula>
    </cfRule>
    <cfRule type="expression" dxfId="4831" priority="12552">
      <formula>$Z34="Informe 4"</formula>
    </cfRule>
    <cfRule type="expression" dxfId="4830" priority="12553">
      <formula>$Z34="Informe 3"</formula>
    </cfRule>
    <cfRule type="expression" dxfId="4829" priority="12554">
      <formula>$Z34="Informe 2"</formula>
    </cfRule>
    <cfRule type="expression" dxfId="4828" priority="12555">
      <formula>$Z34="Informe 1"</formula>
    </cfRule>
    <cfRule type="expression" dxfId="4827" priority="12556">
      <formula>$Z34="Gráfico 10"</formula>
    </cfRule>
    <cfRule type="expression" dxfId="4826" priority="12557">
      <formula>$Z34="Gráfico 25"</formula>
    </cfRule>
    <cfRule type="expression" dxfId="4825" priority="12558">
      <formula>$Z34="Gráfico 24"</formula>
    </cfRule>
    <cfRule type="expression" dxfId="4824" priority="12559">
      <formula>$Z34="Gráfico 23"</formula>
    </cfRule>
    <cfRule type="expression" dxfId="4823" priority="12560">
      <formula>$Z34="Gráfico 22"</formula>
    </cfRule>
    <cfRule type="expression" dxfId="4822" priority="12561">
      <formula>$Z34="Gráfico 21"</formula>
    </cfRule>
    <cfRule type="expression" dxfId="4821" priority="12562">
      <formula>$Z34="Gráfico 20"</formula>
    </cfRule>
    <cfRule type="expression" dxfId="4820" priority="12563">
      <formula>$Z34="Gráfico 18"</formula>
    </cfRule>
    <cfRule type="expression" dxfId="4819" priority="12564">
      <formula>$Z34="Gráfico 19"</formula>
    </cfRule>
    <cfRule type="expression" dxfId="4818" priority="12565">
      <formula>$Z34="Gráfico 17"</formula>
    </cfRule>
    <cfRule type="expression" dxfId="4817" priority="12566">
      <formula>$Z34="Gráfico 16"</formula>
    </cfRule>
    <cfRule type="expression" dxfId="4816" priority="12567">
      <formula>$Z34="Gráfico 15"</formula>
    </cfRule>
    <cfRule type="expression" dxfId="4815" priority="12568">
      <formula>$Z34="Gráfico 14"</formula>
    </cfRule>
    <cfRule type="expression" dxfId="4814" priority="12569">
      <formula>$Z34="Gráfico 12"</formula>
    </cfRule>
    <cfRule type="expression" dxfId="4813" priority="12570">
      <formula>$Z34="Gráfico 13"</formula>
    </cfRule>
    <cfRule type="expression" dxfId="4812" priority="12571">
      <formula>$Z34="Gráfico 11"</formula>
    </cfRule>
    <cfRule type="expression" dxfId="4811" priority="12572">
      <formula>$Z34="Gráfico 9"</formula>
    </cfRule>
    <cfRule type="expression" dxfId="4810" priority="12573">
      <formula>$Z34="Gráfico 8"</formula>
    </cfRule>
    <cfRule type="expression" dxfId="4809" priority="12574">
      <formula>$Z34="Gráfico 7"</formula>
    </cfRule>
    <cfRule type="expression" dxfId="4808" priority="12575">
      <formula>$Z34="Gráfico 6"</formula>
    </cfRule>
    <cfRule type="expression" dxfId="4807" priority="12576">
      <formula>$Z34="Gráfico 4"</formula>
    </cfRule>
    <cfRule type="expression" dxfId="4806" priority="12577">
      <formula>$Z34="Gráfico 3"</formula>
    </cfRule>
    <cfRule type="expression" dxfId="4805" priority="12578">
      <formula>$Z34="Gráfico 2"</formula>
    </cfRule>
    <cfRule type="expression" dxfId="4804" priority="12579">
      <formula>$Z34="Gráfico 1"</formula>
    </cfRule>
    <cfRule type="expression" dxfId="4803" priority="12580">
      <formula>$Z34="Gráfico 5"</formula>
    </cfRule>
  </conditionalFormatting>
  <conditionalFormatting sqref="M35">
    <cfRule type="expression" dxfId="4802" priority="12507">
      <formula>$Z35="Reporte 2"</formula>
    </cfRule>
    <cfRule type="expression" dxfId="4801" priority="12508">
      <formula>$Z35="Reporte 1"</formula>
    </cfRule>
    <cfRule type="expression" dxfId="4800" priority="12509">
      <formula>$Z35="Informe 10"</formula>
    </cfRule>
    <cfRule type="expression" dxfId="4799" priority="12510">
      <formula>$Z35="Informe 9"</formula>
    </cfRule>
    <cfRule type="expression" dxfId="4798" priority="12511">
      <formula>$Z35="Informe 8"</formula>
    </cfRule>
    <cfRule type="expression" dxfId="4797" priority="12512">
      <formula>$Z35="Informe 7"</formula>
    </cfRule>
    <cfRule type="expression" dxfId="4796" priority="12513">
      <formula>$Z35="Informe 6"</formula>
    </cfRule>
    <cfRule type="expression" dxfId="4795" priority="12514">
      <formula>$Z35="Informe 5"</formula>
    </cfRule>
    <cfRule type="expression" dxfId="4794" priority="12515">
      <formula>$Z35="Informe 4"</formula>
    </cfRule>
    <cfRule type="expression" dxfId="4793" priority="12516">
      <formula>$Z35="Informe 3"</formula>
    </cfRule>
    <cfRule type="expression" dxfId="4792" priority="12517">
      <formula>$Z35="Informe 2"</formula>
    </cfRule>
    <cfRule type="expression" dxfId="4791" priority="12518">
      <formula>$Z35="Informe 1"</formula>
    </cfRule>
    <cfRule type="expression" dxfId="4790" priority="12519">
      <formula>$Z35="Gráfico 10"</formula>
    </cfRule>
    <cfRule type="expression" dxfId="4789" priority="12520">
      <formula>$Z35="Gráfico 25"</formula>
    </cfRule>
    <cfRule type="expression" dxfId="4788" priority="12521">
      <formula>$Z35="Gráfico 24"</formula>
    </cfRule>
    <cfRule type="expression" dxfId="4787" priority="12522">
      <formula>$Z35="Gráfico 23"</formula>
    </cfRule>
    <cfRule type="expression" dxfId="4786" priority="12523">
      <formula>$Z35="Gráfico 22"</formula>
    </cfRule>
    <cfRule type="expression" dxfId="4785" priority="12524">
      <formula>$Z35="Gráfico 21"</formula>
    </cfRule>
    <cfRule type="expression" dxfId="4784" priority="12525">
      <formula>$Z35="Gráfico 20"</formula>
    </cfRule>
    <cfRule type="expression" dxfId="4783" priority="12526">
      <formula>$Z35="Gráfico 18"</formula>
    </cfRule>
    <cfRule type="expression" dxfId="4782" priority="12527">
      <formula>$Z35="Gráfico 19"</formula>
    </cfRule>
    <cfRule type="expression" dxfId="4781" priority="12528">
      <formula>$Z35="Gráfico 17"</formula>
    </cfRule>
    <cfRule type="expression" dxfId="4780" priority="12529">
      <formula>$Z35="Gráfico 16"</formula>
    </cfRule>
    <cfRule type="expression" dxfId="4779" priority="12530">
      <formula>$Z35="Gráfico 15"</formula>
    </cfRule>
    <cfRule type="expression" dxfId="4778" priority="12531">
      <formula>$Z35="Gráfico 14"</formula>
    </cfRule>
    <cfRule type="expression" dxfId="4777" priority="12532">
      <formula>$Z35="Gráfico 12"</formula>
    </cfRule>
    <cfRule type="expression" dxfId="4776" priority="12533">
      <formula>$Z35="Gráfico 13"</formula>
    </cfRule>
    <cfRule type="expression" dxfId="4775" priority="12534">
      <formula>$Z35="Gráfico 11"</formula>
    </cfRule>
    <cfRule type="expression" dxfId="4774" priority="12535">
      <formula>$Z35="Gráfico 9"</formula>
    </cfRule>
    <cfRule type="expression" dxfId="4773" priority="12536">
      <formula>$Z35="Gráfico 8"</formula>
    </cfRule>
    <cfRule type="expression" dxfId="4772" priority="12537">
      <formula>$Z35="Gráfico 7"</formula>
    </cfRule>
    <cfRule type="expression" dxfId="4771" priority="12538">
      <formula>$Z35="Gráfico 6"</formula>
    </cfRule>
    <cfRule type="expression" dxfId="4770" priority="12539">
      <formula>$Z35="Gráfico 4"</formula>
    </cfRule>
    <cfRule type="expression" dxfId="4769" priority="12540">
      <formula>$Z35="Gráfico 3"</formula>
    </cfRule>
    <cfRule type="expression" dxfId="4768" priority="12541">
      <formula>$Z35="Gráfico 2"</formula>
    </cfRule>
    <cfRule type="expression" dxfId="4767" priority="12542">
      <formula>$Z35="Gráfico 1"</formula>
    </cfRule>
    <cfRule type="expression" dxfId="4766" priority="12543">
      <formula>$Z35="Gráfico 5"</formula>
    </cfRule>
  </conditionalFormatting>
  <conditionalFormatting sqref="AL4">
    <cfRule type="expression" dxfId="4765" priority="13950">
      <formula>$Z4="Reporte 2"</formula>
    </cfRule>
    <cfRule type="expression" dxfId="4764" priority="13951">
      <formula>$Z4="Reporte 1"</formula>
    </cfRule>
    <cfRule type="expression" dxfId="4763" priority="13952">
      <formula>$Z4="Informe 10"</formula>
    </cfRule>
    <cfRule type="expression" dxfId="4762" priority="13953">
      <formula>$Z4="Informe 9"</formula>
    </cfRule>
    <cfRule type="expression" dxfId="4761" priority="13954">
      <formula>$Z4="Informe 8"</formula>
    </cfRule>
    <cfRule type="expression" dxfId="4760" priority="13955">
      <formula>$Z4="Informe 7"</formula>
    </cfRule>
    <cfRule type="expression" dxfId="4759" priority="13956">
      <formula>$Z4="Informe 6"</formula>
    </cfRule>
    <cfRule type="expression" dxfId="4758" priority="13957">
      <formula>$Z4="Informe 5"</formula>
    </cfRule>
    <cfRule type="expression" dxfId="4757" priority="13958">
      <formula>$Z4="Informe 4"</formula>
    </cfRule>
    <cfRule type="expression" dxfId="4756" priority="13959">
      <formula>$Z4="Informe 3"</formula>
    </cfRule>
    <cfRule type="expression" dxfId="4755" priority="13960">
      <formula>$Z4="Informe 2"</formula>
    </cfRule>
    <cfRule type="expression" dxfId="4754" priority="13961">
      <formula>$Z4="Informe 1"</formula>
    </cfRule>
    <cfRule type="expression" dxfId="4753" priority="13962">
      <formula>$Z4="Gráfico 10"</formula>
    </cfRule>
    <cfRule type="expression" dxfId="4752" priority="13963">
      <formula>$Z4="Gráfico 25"</formula>
    </cfRule>
    <cfRule type="expression" dxfId="4751" priority="13964">
      <formula>$Z4="Gráfico 24"</formula>
    </cfRule>
    <cfRule type="expression" dxfId="4750" priority="13965">
      <formula>$Z4="Gráfico 23"</formula>
    </cfRule>
    <cfRule type="expression" dxfId="4749" priority="13966">
      <formula>$Z4="Gráfico 22"</formula>
    </cfRule>
    <cfRule type="expression" dxfId="4748" priority="13967">
      <formula>$Z4="Gráfico 21"</formula>
    </cfRule>
    <cfRule type="expression" dxfId="4747" priority="13968">
      <formula>$Z4="Gráfico 20"</formula>
    </cfRule>
    <cfRule type="expression" dxfId="4746" priority="13969">
      <formula>$Z4="Gráfico 18"</formula>
    </cfRule>
    <cfRule type="expression" dxfId="4745" priority="13970">
      <formula>$Z4="Gráfico 19"</formula>
    </cfRule>
    <cfRule type="expression" dxfId="4744" priority="13971">
      <formula>$Z4="Gráfico 17"</formula>
    </cfRule>
    <cfRule type="expression" dxfId="4743" priority="13972">
      <formula>$Z4="Gráfico 16"</formula>
    </cfRule>
    <cfRule type="expression" dxfId="4742" priority="13973">
      <formula>$Z4="Gráfico 15"</formula>
    </cfRule>
    <cfRule type="expression" dxfId="4741" priority="13974">
      <formula>$Z4="Gráfico 14"</formula>
    </cfRule>
    <cfRule type="expression" dxfId="4740" priority="13975">
      <formula>$Z4="Gráfico 12"</formula>
    </cfRule>
    <cfRule type="expression" dxfId="4739" priority="13976">
      <formula>$Z4="Gráfico 13"</formula>
    </cfRule>
    <cfRule type="expression" dxfId="4738" priority="13977">
      <formula>$Z4="Gráfico 11"</formula>
    </cfRule>
    <cfRule type="expression" dxfId="4737" priority="13978">
      <formula>$Z4="Gráfico 9"</formula>
    </cfRule>
    <cfRule type="expression" dxfId="4736" priority="13979">
      <formula>$Z4="Gráfico 8"</formula>
    </cfRule>
    <cfRule type="expression" dxfId="4735" priority="13980">
      <formula>$Z4="Gráfico 7"</formula>
    </cfRule>
    <cfRule type="expression" dxfId="4734" priority="13981">
      <formula>$Z4="Gráfico 6"</formula>
    </cfRule>
    <cfRule type="expression" dxfId="4733" priority="13982">
      <formula>$Z4="Gráfico 4"</formula>
    </cfRule>
    <cfRule type="expression" dxfId="4732" priority="13983">
      <formula>$Z4="Gráfico 3"</formula>
    </cfRule>
    <cfRule type="expression" dxfId="4731" priority="13984">
      <formula>$Z4="Gráfico 2"</formula>
    </cfRule>
    <cfRule type="expression" dxfId="4730" priority="13985">
      <formula>$Z4="Gráfico 1"</formula>
    </cfRule>
    <cfRule type="expression" dxfId="4729" priority="13986">
      <formula>$Z4="Gráfico 5"</formula>
    </cfRule>
  </conditionalFormatting>
  <conditionalFormatting sqref="M23">
    <cfRule type="expression" dxfId="4728" priority="13321">
      <formula>$Z23="Reporte 2"</formula>
    </cfRule>
    <cfRule type="expression" dxfId="4727" priority="13322">
      <formula>$Z23="Reporte 1"</formula>
    </cfRule>
    <cfRule type="expression" dxfId="4726" priority="13323">
      <formula>$Z23="Informe 10"</formula>
    </cfRule>
    <cfRule type="expression" dxfId="4725" priority="13324">
      <formula>$Z23="Informe 9"</formula>
    </cfRule>
    <cfRule type="expression" dxfId="4724" priority="13325">
      <formula>$Z23="Informe 8"</formula>
    </cfRule>
    <cfRule type="expression" dxfId="4723" priority="13326">
      <formula>$Z23="Informe 7"</formula>
    </cfRule>
    <cfRule type="expression" dxfId="4722" priority="13327">
      <formula>$Z23="Informe 6"</formula>
    </cfRule>
    <cfRule type="expression" dxfId="4721" priority="13328">
      <formula>$Z23="Informe 5"</formula>
    </cfRule>
    <cfRule type="expression" dxfId="4720" priority="13329">
      <formula>$Z23="Informe 4"</formula>
    </cfRule>
    <cfRule type="expression" dxfId="4719" priority="13330">
      <formula>$Z23="Informe 3"</formula>
    </cfRule>
    <cfRule type="expression" dxfId="4718" priority="13331">
      <formula>$Z23="Informe 2"</formula>
    </cfRule>
    <cfRule type="expression" dxfId="4717" priority="13332">
      <formula>$Z23="Informe 1"</formula>
    </cfRule>
    <cfRule type="expression" dxfId="4716" priority="13333">
      <formula>$Z23="Gráfico 10"</formula>
    </cfRule>
    <cfRule type="expression" dxfId="4715" priority="13334">
      <formula>$Z23="Gráfico 25"</formula>
    </cfRule>
    <cfRule type="expression" dxfId="4714" priority="13335">
      <formula>$Z23="Gráfico 24"</formula>
    </cfRule>
    <cfRule type="expression" dxfId="4713" priority="13336">
      <formula>$Z23="Gráfico 23"</formula>
    </cfRule>
    <cfRule type="expression" dxfId="4712" priority="13337">
      <formula>$Z23="Gráfico 22"</formula>
    </cfRule>
    <cfRule type="expression" dxfId="4711" priority="13338">
      <formula>$Z23="Gráfico 21"</formula>
    </cfRule>
    <cfRule type="expression" dxfId="4710" priority="13339">
      <formula>$Z23="Gráfico 20"</formula>
    </cfRule>
    <cfRule type="expression" dxfId="4709" priority="13340">
      <formula>$Z23="Gráfico 18"</formula>
    </cfRule>
    <cfRule type="expression" dxfId="4708" priority="13341">
      <formula>$Z23="Gráfico 19"</formula>
    </cfRule>
    <cfRule type="expression" dxfId="4707" priority="13342">
      <formula>$Z23="Gráfico 17"</formula>
    </cfRule>
    <cfRule type="expression" dxfId="4706" priority="13343">
      <formula>$Z23="Gráfico 16"</formula>
    </cfRule>
    <cfRule type="expression" dxfId="4705" priority="13344">
      <formula>$Z23="Gráfico 15"</formula>
    </cfRule>
    <cfRule type="expression" dxfId="4704" priority="13345">
      <formula>$Z23="Gráfico 14"</formula>
    </cfRule>
    <cfRule type="expression" dxfId="4703" priority="13346">
      <formula>$Z23="Gráfico 12"</formula>
    </cfRule>
    <cfRule type="expression" dxfId="4702" priority="13347">
      <formula>$Z23="Gráfico 13"</formula>
    </cfRule>
    <cfRule type="expression" dxfId="4701" priority="13348">
      <formula>$Z23="Gráfico 11"</formula>
    </cfRule>
    <cfRule type="expression" dxfId="4700" priority="13349">
      <formula>$Z23="Gráfico 9"</formula>
    </cfRule>
    <cfRule type="expression" dxfId="4699" priority="13350">
      <formula>$Z23="Gráfico 8"</formula>
    </cfRule>
    <cfRule type="expression" dxfId="4698" priority="13351">
      <formula>$Z23="Gráfico 7"</formula>
    </cfRule>
    <cfRule type="expression" dxfId="4697" priority="13352">
      <formula>$Z23="Gráfico 6"</formula>
    </cfRule>
    <cfRule type="expression" dxfId="4696" priority="13353">
      <formula>$Z23="Gráfico 4"</formula>
    </cfRule>
    <cfRule type="expression" dxfId="4695" priority="13354">
      <formula>$Z23="Gráfico 3"</formula>
    </cfRule>
    <cfRule type="expression" dxfId="4694" priority="13355">
      <formula>$Z23="Gráfico 2"</formula>
    </cfRule>
    <cfRule type="expression" dxfId="4693" priority="13356">
      <formula>$Z23="Gráfico 1"</formula>
    </cfRule>
    <cfRule type="expression" dxfId="4692" priority="13357">
      <formula>$Z23="Gráfico 5"</formula>
    </cfRule>
  </conditionalFormatting>
  <conditionalFormatting sqref="M22">
    <cfRule type="expression" dxfId="4691" priority="13358">
      <formula>$Z22="Reporte 2"</formula>
    </cfRule>
    <cfRule type="expression" dxfId="4690" priority="13359">
      <formula>$Z22="Reporte 1"</formula>
    </cfRule>
    <cfRule type="expression" dxfId="4689" priority="13360">
      <formula>$Z22="Informe 10"</formula>
    </cfRule>
    <cfRule type="expression" dxfId="4688" priority="13361">
      <formula>$Z22="Informe 9"</formula>
    </cfRule>
    <cfRule type="expression" dxfId="4687" priority="13362">
      <formula>$Z22="Informe 8"</formula>
    </cfRule>
    <cfRule type="expression" dxfId="4686" priority="13363">
      <formula>$Z22="Informe 7"</formula>
    </cfRule>
    <cfRule type="expression" dxfId="4685" priority="13364">
      <formula>$Z22="Informe 6"</formula>
    </cfRule>
    <cfRule type="expression" dxfId="4684" priority="13365">
      <formula>$Z22="Informe 5"</formula>
    </cfRule>
    <cfRule type="expression" dxfId="4683" priority="13366">
      <formula>$Z22="Informe 4"</formula>
    </cfRule>
    <cfRule type="expression" dxfId="4682" priority="13367">
      <formula>$Z22="Informe 3"</formula>
    </cfRule>
    <cfRule type="expression" dxfId="4681" priority="13368">
      <formula>$Z22="Informe 2"</formula>
    </cfRule>
    <cfRule type="expression" dxfId="4680" priority="13369">
      <formula>$Z22="Informe 1"</formula>
    </cfRule>
    <cfRule type="expression" dxfId="4679" priority="13370">
      <formula>$Z22="Gráfico 10"</formula>
    </cfRule>
    <cfRule type="expression" dxfId="4678" priority="13371">
      <formula>$Z22="Gráfico 25"</formula>
    </cfRule>
    <cfRule type="expression" dxfId="4677" priority="13372">
      <formula>$Z22="Gráfico 24"</formula>
    </cfRule>
    <cfRule type="expression" dxfId="4676" priority="13373">
      <formula>$Z22="Gráfico 23"</formula>
    </cfRule>
    <cfRule type="expression" dxfId="4675" priority="13374">
      <formula>$Z22="Gráfico 22"</formula>
    </cfRule>
    <cfRule type="expression" dxfId="4674" priority="13375">
      <formula>$Z22="Gráfico 21"</formula>
    </cfRule>
    <cfRule type="expression" dxfId="4673" priority="13376">
      <formula>$Z22="Gráfico 20"</formula>
    </cfRule>
    <cfRule type="expression" dxfId="4672" priority="13377">
      <formula>$Z22="Gráfico 18"</formula>
    </cfRule>
    <cfRule type="expression" dxfId="4671" priority="13378">
      <formula>$Z22="Gráfico 19"</formula>
    </cfRule>
    <cfRule type="expression" dxfId="4670" priority="13379">
      <formula>$Z22="Gráfico 17"</formula>
    </cfRule>
    <cfRule type="expression" dxfId="4669" priority="13380">
      <formula>$Z22="Gráfico 16"</formula>
    </cfRule>
    <cfRule type="expression" dxfId="4668" priority="13381">
      <formula>$Z22="Gráfico 15"</formula>
    </cfRule>
    <cfRule type="expression" dxfId="4667" priority="13382">
      <formula>$Z22="Gráfico 14"</formula>
    </cfRule>
    <cfRule type="expression" dxfId="4666" priority="13383">
      <formula>$Z22="Gráfico 12"</formula>
    </cfRule>
    <cfRule type="expression" dxfId="4665" priority="13384">
      <formula>$Z22="Gráfico 13"</formula>
    </cfRule>
    <cfRule type="expression" dxfId="4664" priority="13385">
      <formula>$Z22="Gráfico 11"</formula>
    </cfRule>
    <cfRule type="expression" dxfId="4663" priority="13386">
      <formula>$Z22="Gráfico 9"</formula>
    </cfRule>
    <cfRule type="expression" dxfId="4662" priority="13387">
      <formula>$Z22="Gráfico 8"</formula>
    </cfRule>
    <cfRule type="expression" dxfId="4661" priority="13388">
      <formula>$Z22="Gráfico 7"</formula>
    </cfRule>
    <cfRule type="expression" dxfId="4660" priority="13389">
      <formula>$Z22="Gráfico 6"</formula>
    </cfRule>
    <cfRule type="expression" dxfId="4659" priority="13390">
      <formula>$Z22="Gráfico 4"</formula>
    </cfRule>
    <cfRule type="expression" dxfId="4658" priority="13391">
      <formula>$Z22="Gráfico 3"</formula>
    </cfRule>
    <cfRule type="expression" dxfId="4657" priority="13392">
      <formula>$Z22="Gráfico 2"</formula>
    </cfRule>
    <cfRule type="expression" dxfId="4656" priority="13393">
      <formula>$Z22="Gráfico 1"</formula>
    </cfRule>
    <cfRule type="expression" dxfId="4655" priority="13394">
      <formula>$Z22="Gráfico 5"</formula>
    </cfRule>
  </conditionalFormatting>
  <conditionalFormatting sqref="M15">
    <cfRule type="expression" dxfId="4654" priority="13617">
      <formula>$Z15="Reporte 2"</formula>
    </cfRule>
    <cfRule type="expression" dxfId="4653" priority="13618">
      <formula>$Z15="Reporte 1"</formula>
    </cfRule>
    <cfRule type="expression" dxfId="4652" priority="13619">
      <formula>$Z15="Informe 10"</formula>
    </cfRule>
    <cfRule type="expression" dxfId="4651" priority="13620">
      <formula>$Z15="Informe 9"</formula>
    </cfRule>
    <cfRule type="expression" dxfId="4650" priority="13621">
      <formula>$Z15="Informe 8"</formula>
    </cfRule>
    <cfRule type="expression" dxfId="4649" priority="13622">
      <formula>$Z15="Informe 7"</formula>
    </cfRule>
    <cfRule type="expression" dxfId="4648" priority="13623">
      <formula>$Z15="Informe 6"</formula>
    </cfRule>
    <cfRule type="expression" dxfId="4647" priority="13624">
      <formula>$Z15="Informe 5"</formula>
    </cfRule>
    <cfRule type="expression" dxfId="4646" priority="13625">
      <formula>$Z15="Informe 4"</formula>
    </cfRule>
    <cfRule type="expression" dxfId="4645" priority="13626">
      <formula>$Z15="Informe 3"</formula>
    </cfRule>
    <cfRule type="expression" dxfId="4644" priority="13627">
      <formula>$Z15="Informe 2"</formula>
    </cfRule>
    <cfRule type="expression" dxfId="4643" priority="13628">
      <formula>$Z15="Informe 1"</formula>
    </cfRule>
    <cfRule type="expression" dxfId="4642" priority="13629">
      <formula>$Z15="Gráfico 10"</formula>
    </cfRule>
    <cfRule type="expression" dxfId="4641" priority="13630">
      <formula>$Z15="Gráfico 25"</formula>
    </cfRule>
    <cfRule type="expression" dxfId="4640" priority="13631">
      <formula>$Z15="Gráfico 24"</formula>
    </cfRule>
    <cfRule type="expression" dxfId="4639" priority="13632">
      <formula>$Z15="Gráfico 23"</formula>
    </cfRule>
    <cfRule type="expression" dxfId="4638" priority="13633">
      <formula>$Z15="Gráfico 22"</formula>
    </cfRule>
    <cfRule type="expression" dxfId="4637" priority="13634">
      <formula>$Z15="Gráfico 21"</formula>
    </cfRule>
    <cfRule type="expression" dxfId="4636" priority="13635">
      <formula>$Z15="Gráfico 20"</formula>
    </cfRule>
    <cfRule type="expression" dxfId="4635" priority="13636">
      <formula>$Z15="Gráfico 18"</formula>
    </cfRule>
    <cfRule type="expression" dxfId="4634" priority="13637">
      <formula>$Z15="Gráfico 19"</formula>
    </cfRule>
    <cfRule type="expression" dxfId="4633" priority="13638">
      <formula>$Z15="Gráfico 17"</formula>
    </cfRule>
    <cfRule type="expression" dxfId="4632" priority="13639">
      <formula>$Z15="Gráfico 16"</formula>
    </cfRule>
    <cfRule type="expression" dxfId="4631" priority="13640">
      <formula>$Z15="Gráfico 15"</formula>
    </cfRule>
    <cfRule type="expression" dxfId="4630" priority="13641">
      <formula>$Z15="Gráfico 14"</formula>
    </cfRule>
    <cfRule type="expression" dxfId="4629" priority="13642">
      <formula>$Z15="Gráfico 12"</formula>
    </cfRule>
    <cfRule type="expression" dxfId="4628" priority="13643">
      <formula>$Z15="Gráfico 13"</formula>
    </cfRule>
    <cfRule type="expression" dxfId="4627" priority="13644">
      <formula>$Z15="Gráfico 11"</formula>
    </cfRule>
    <cfRule type="expression" dxfId="4626" priority="13645">
      <formula>$Z15="Gráfico 9"</formula>
    </cfRule>
    <cfRule type="expression" dxfId="4625" priority="13646">
      <formula>$Z15="Gráfico 8"</formula>
    </cfRule>
    <cfRule type="expression" dxfId="4624" priority="13647">
      <formula>$Z15="Gráfico 7"</formula>
    </cfRule>
    <cfRule type="expression" dxfId="4623" priority="13648">
      <formula>$Z15="Gráfico 6"</formula>
    </cfRule>
    <cfRule type="expression" dxfId="4622" priority="13649">
      <formula>$Z15="Gráfico 4"</formula>
    </cfRule>
    <cfRule type="expression" dxfId="4621" priority="13650">
      <formula>$Z15="Gráfico 3"</formula>
    </cfRule>
    <cfRule type="expression" dxfId="4620" priority="13651">
      <formula>$Z15="Gráfico 2"</formula>
    </cfRule>
    <cfRule type="expression" dxfId="4619" priority="13652">
      <formula>$Z15="Gráfico 1"</formula>
    </cfRule>
    <cfRule type="expression" dxfId="4618" priority="13653">
      <formula>$Z15="Gráfico 5"</formula>
    </cfRule>
  </conditionalFormatting>
  <conditionalFormatting sqref="M16">
    <cfRule type="expression" dxfId="4617" priority="13580">
      <formula>$Z16="Reporte 2"</formula>
    </cfRule>
    <cfRule type="expression" dxfId="4616" priority="13581">
      <formula>$Z16="Reporte 1"</formula>
    </cfRule>
    <cfRule type="expression" dxfId="4615" priority="13582">
      <formula>$Z16="Informe 10"</formula>
    </cfRule>
    <cfRule type="expression" dxfId="4614" priority="13583">
      <formula>$Z16="Informe 9"</formula>
    </cfRule>
    <cfRule type="expression" dxfId="4613" priority="13584">
      <formula>$Z16="Informe 8"</formula>
    </cfRule>
    <cfRule type="expression" dxfId="4612" priority="13585">
      <formula>$Z16="Informe 7"</formula>
    </cfRule>
    <cfRule type="expression" dxfId="4611" priority="13586">
      <formula>$Z16="Informe 6"</formula>
    </cfRule>
    <cfRule type="expression" dxfId="4610" priority="13587">
      <formula>$Z16="Informe 5"</formula>
    </cfRule>
    <cfRule type="expression" dxfId="4609" priority="13588">
      <formula>$Z16="Informe 4"</formula>
    </cfRule>
    <cfRule type="expression" dxfId="4608" priority="13589">
      <formula>$Z16="Informe 3"</formula>
    </cfRule>
    <cfRule type="expression" dxfId="4607" priority="13590">
      <formula>$Z16="Informe 2"</formula>
    </cfRule>
    <cfRule type="expression" dxfId="4606" priority="13591">
      <formula>$Z16="Informe 1"</formula>
    </cfRule>
    <cfRule type="expression" dxfId="4605" priority="13592">
      <formula>$Z16="Gráfico 10"</formula>
    </cfRule>
    <cfRule type="expression" dxfId="4604" priority="13593">
      <formula>$Z16="Gráfico 25"</formula>
    </cfRule>
    <cfRule type="expression" dxfId="4603" priority="13594">
      <formula>$Z16="Gráfico 24"</formula>
    </cfRule>
    <cfRule type="expression" dxfId="4602" priority="13595">
      <formula>$Z16="Gráfico 23"</formula>
    </cfRule>
    <cfRule type="expression" dxfId="4601" priority="13596">
      <formula>$Z16="Gráfico 22"</formula>
    </cfRule>
    <cfRule type="expression" dxfId="4600" priority="13597">
      <formula>$Z16="Gráfico 21"</formula>
    </cfRule>
    <cfRule type="expression" dxfId="4599" priority="13598">
      <formula>$Z16="Gráfico 20"</formula>
    </cfRule>
    <cfRule type="expression" dxfId="4598" priority="13599">
      <formula>$Z16="Gráfico 18"</formula>
    </cfRule>
    <cfRule type="expression" dxfId="4597" priority="13600">
      <formula>$Z16="Gráfico 19"</formula>
    </cfRule>
    <cfRule type="expression" dxfId="4596" priority="13601">
      <formula>$Z16="Gráfico 17"</formula>
    </cfRule>
    <cfRule type="expression" dxfId="4595" priority="13602">
      <formula>$Z16="Gráfico 16"</formula>
    </cfRule>
    <cfRule type="expression" dxfId="4594" priority="13603">
      <formula>$Z16="Gráfico 15"</formula>
    </cfRule>
    <cfRule type="expression" dxfId="4593" priority="13604">
      <formula>$Z16="Gráfico 14"</formula>
    </cfRule>
    <cfRule type="expression" dxfId="4592" priority="13605">
      <formula>$Z16="Gráfico 12"</formula>
    </cfRule>
    <cfRule type="expression" dxfId="4591" priority="13606">
      <formula>$Z16="Gráfico 13"</formula>
    </cfRule>
    <cfRule type="expression" dxfId="4590" priority="13607">
      <formula>$Z16="Gráfico 11"</formula>
    </cfRule>
    <cfRule type="expression" dxfId="4589" priority="13608">
      <formula>$Z16="Gráfico 9"</formula>
    </cfRule>
    <cfRule type="expression" dxfId="4588" priority="13609">
      <formula>$Z16="Gráfico 8"</formula>
    </cfRule>
    <cfRule type="expression" dxfId="4587" priority="13610">
      <formula>$Z16="Gráfico 7"</formula>
    </cfRule>
    <cfRule type="expression" dxfId="4586" priority="13611">
      <formula>$Z16="Gráfico 6"</formula>
    </cfRule>
    <cfRule type="expression" dxfId="4585" priority="13612">
      <formula>$Z16="Gráfico 4"</formula>
    </cfRule>
    <cfRule type="expression" dxfId="4584" priority="13613">
      <formula>$Z16="Gráfico 3"</formula>
    </cfRule>
    <cfRule type="expression" dxfId="4583" priority="13614">
      <formula>$Z16="Gráfico 2"</formula>
    </cfRule>
    <cfRule type="expression" dxfId="4582" priority="13615">
      <formula>$Z16="Gráfico 1"</formula>
    </cfRule>
    <cfRule type="expression" dxfId="4581" priority="13616">
      <formula>$Z16="Gráfico 5"</formula>
    </cfRule>
  </conditionalFormatting>
  <conditionalFormatting sqref="M17">
    <cfRule type="expression" dxfId="4580" priority="13543">
      <formula>$Z17="Reporte 2"</formula>
    </cfRule>
    <cfRule type="expression" dxfId="4579" priority="13544">
      <formula>$Z17="Reporte 1"</formula>
    </cfRule>
    <cfRule type="expression" dxfId="4578" priority="13545">
      <formula>$Z17="Informe 10"</formula>
    </cfRule>
    <cfRule type="expression" dxfId="4577" priority="13546">
      <formula>$Z17="Informe 9"</formula>
    </cfRule>
    <cfRule type="expression" dxfId="4576" priority="13547">
      <formula>$Z17="Informe 8"</formula>
    </cfRule>
    <cfRule type="expression" dxfId="4575" priority="13548">
      <formula>$Z17="Informe 7"</formula>
    </cfRule>
    <cfRule type="expression" dxfId="4574" priority="13549">
      <formula>$Z17="Informe 6"</formula>
    </cfRule>
    <cfRule type="expression" dxfId="4573" priority="13550">
      <formula>$Z17="Informe 5"</formula>
    </cfRule>
    <cfRule type="expression" dxfId="4572" priority="13551">
      <formula>$Z17="Informe 4"</formula>
    </cfRule>
    <cfRule type="expression" dxfId="4571" priority="13552">
      <formula>$Z17="Informe 3"</formula>
    </cfRule>
    <cfRule type="expression" dxfId="4570" priority="13553">
      <formula>$Z17="Informe 2"</formula>
    </cfRule>
    <cfRule type="expression" dxfId="4569" priority="13554">
      <formula>$Z17="Informe 1"</formula>
    </cfRule>
    <cfRule type="expression" dxfId="4568" priority="13555">
      <formula>$Z17="Gráfico 10"</formula>
    </cfRule>
    <cfRule type="expression" dxfId="4567" priority="13556">
      <formula>$Z17="Gráfico 25"</formula>
    </cfRule>
    <cfRule type="expression" dxfId="4566" priority="13557">
      <formula>$Z17="Gráfico 24"</formula>
    </cfRule>
    <cfRule type="expression" dxfId="4565" priority="13558">
      <formula>$Z17="Gráfico 23"</formula>
    </cfRule>
    <cfRule type="expression" dxfId="4564" priority="13559">
      <formula>$Z17="Gráfico 22"</formula>
    </cfRule>
    <cfRule type="expression" dxfId="4563" priority="13560">
      <formula>$Z17="Gráfico 21"</formula>
    </cfRule>
    <cfRule type="expression" dxfId="4562" priority="13561">
      <formula>$Z17="Gráfico 20"</formula>
    </cfRule>
    <cfRule type="expression" dxfId="4561" priority="13562">
      <formula>$Z17="Gráfico 18"</formula>
    </cfRule>
    <cfRule type="expression" dxfId="4560" priority="13563">
      <formula>$Z17="Gráfico 19"</formula>
    </cfRule>
    <cfRule type="expression" dxfId="4559" priority="13564">
      <formula>$Z17="Gráfico 17"</formula>
    </cfRule>
    <cfRule type="expression" dxfId="4558" priority="13565">
      <formula>$Z17="Gráfico 16"</formula>
    </cfRule>
    <cfRule type="expression" dxfId="4557" priority="13566">
      <formula>$Z17="Gráfico 15"</formula>
    </cfRule>
    <cfRule type="expression" dxfId="4556" priority="13567">
      <formula>$Z17="Gráfico 14"</formula>
    </cfRule>
    <cfRule type="expression" dxfId="4555" priority="13568">
      <formula>$Z17="Gráfico 12"</formula>
    </cfRule>
    <cfRule type="expression" dxfId="4554" priority="13569">
      <formula>$Z17="Gráfico 13"</formula>
    </cfRule>
    <cfRule type="expression" dxfId="4553" priority="13570">
      <formula>$Z17="Gráfico 11"</formula>
    </cfRule>
    <cfRule type="expression" dxfId="4552" priority="13571">
      <formula>$Z17="Gráfico 9"</formula>
    </cfRule>
    <cfRule type="expression" dxfId="4551" priority="13572">
      <formula>$Z17="Gráfico 8"</formula>
    </cfRule>
    <cfRule type="expression" dxfId="4550" priority="13573">
      <formula>$Z17="Gráfico 7"</formula>
    </cfRule>
    <cfRule type="expression" dxfId="4549" priority="13574">
      <formula>$Z17="Gráfico 6"</formula>
    </cfRule>
    <cfRule type="expression" dxfId="4548" priority="13575">
      <formula>$Z17="Gráfico 4"</formula>
    </cfRule>
    <cfRule type="expression" dxfId="4547" priority="13576">
      <formula>$Z17="Gráfico 3"</formula>
    </cfRule>
    <cfRule type="expression" dxfId="4546" priority="13577">
      <formula>$Z17="Gráfico 2"</formula>
    </cfRule>
    <cfRule type="expression" dxfId="4545" priority="13578">
      <formula>$Z17="Gráfico 1"</formula>
    </cfRule>
    <cfRule type="expression" dxfId="4544" priority="13579">
      <formula>$Z17="Gráfico 5"</formula>
    </cfRule>
  </conditionalFormatting>
  <conditionalFormatting sqref="M18">
    <cfRule type="expression" dxfId="4543" priority="13506">
      <formula>$Z18="Reporte 2"</formula>
    </cfRule>
    <cfRule type="expression" dxfId="4542" priority="13507">
      <formula>$Z18="Reporte 1"</formula>
    </cfRule>
    <cfRule type="expression" dxfId="4541" priority="13508">
      <formula>$Z18="Informe 10"</formula>
    </cfRule>
    <cfRule type="expression" dxfId="4540" priority="13509">
      <formula>$Z18="Informe 9"</formula>
    </cfRule>
    <cfRule type="expression" dxfId="4539" priority="13510">
      <formula>$Z18="Informe 8"</formula>
    </cfRule>
    <cfRule type="expression" dxfId="4538" priority="13511">
      <formula>$Z18="Informe 7"</formula>
    </cfRule>
    <cfRule type="expression" dxfId="4537" priority="13512">
      <formula>$Z18="Informe 6"</formula>
    </cfRule>
    <cfRule type="expression" dxfId="4536" priority="13513">
      <formula>$Z18="Informe 5"</formula>
    </cfRule>
    <cfRule type="expression" dxfId="4535" priority="13514">
      <formula>$Z18="Informe 4"</formula>
    </cfRule>
    <cfRule type="expression" dxfId="4534" priority="13515">
      <formula>$Z18="Informe 3"</formula>
    </cfRule>
    <cfRule type="expression" dxfId="4533" priority="13516">
      <formula>$Z18="Informe 2"</formula>
    </cfRule>
    <cfRule type="expression" dxfId="4532" priority="13517">
      <formula>$Z18="Informe 1"</formula>
    </cfRule>
    <cfRule type="expression" dxfId="4531" priority="13518">
      <formula>$Z18="Gráfico 10"</formula>
    </cfRule>
    <cfRule type="expression" dxfId="4530" priority="13519">
      <formula>$Z18="Gráfico 25"</formula>
    </cfRule>
    <cfRule type="expression" dxfId="4529" priority="13520">
      <formula>$Z18="Gráfico 24"</formula>
    </cfRule>
    <cfRule type="expression" dxfId="4528" priority="13521">
      <formula>$Z18="Gráfico 23"</formula>
    </cfRule>
    <cfRule type="expression" dxfId="4527" priority="13522">
      <formula>$Z18="Gráfico 22"</formula>
    </cfRule>
    <cfRule type="expression" dxfId="4526" priority="13523">
      <formula>$Z18="Gráfico 21"</formula>
    </cfRule>
    <cfRule type="expression" dxfId="4525" priority="13524">
      <formula>$Z18="Gráfico 20"</formula>
    </cfRule>
    <cfRule type="expression" dxfId="4524" priority="13525">
      <formula>$Z18="Gráfico 18"</formula>
    </cfRule>
    <cfRule type="expression" dxfId="4523" priority="13526">
      <formula>$Z18="Gráfico 19"</formula>
    </cfRule>
    <cfRule type="expression" dxfId="4522" priority="13527">
      <formula>$Z18="Gráfico 17"</formula>
    </cfRule>
    <cfRule type="expression" dxfId="4521" priority="13528">
      <formula>$Z18="Gráfico 16"</formula>
    </cfRule>
    <cfRule type="expression" dxfId="4520" priority="13529">
      <formula>$Z18="Gráfico 15"</formula>
    </cfRule>
    <cfRule type="expression" dxfId="4519" priority="13530">
      <formula>$Z18="Gráfico 14"</formula>
    </cfRule>
    <cfRule type="expression" dxfId="4518" priority="13531">
      <formula>$Z18="Gráfico 12"</formula>
    </cfRule>
    <cfRule type="expression" dxfId="4517" priority="13532">
      <formula>$Z18="Gráfico 13"</formula>
    </cfRule>
    <cfRule type="expression" dxfId="4516" priority="13533">
      <formula>$Z18="Gráfico 11"</formula>
    </cfRule>
    <cfRule type="expression" dxfId="4515" priority="13534">
      <formula>$Z18="Gráfico 9"</formula>
    </cfRule>
    <cfRule type="expression" dxfId="4514" priority="13535">
      <formula>$Z18="Gráfico 8"</formula>
    </cfRule>
    <cfRule type="expression" dxfId="4513" priority="13536">
      <formula>$Z18="Gráfico 7"</formula>
    </cfRule>
    <cfRule type="expression" dxfId="4512" priority="13537">
      <formula>$Z18="Gráfico 6"</formula>
    </cfRule>
    <cfRule type="expression" dxfId="4511" priority="13538">
      <formula>$Z18="Gráfico 4"</formula>
    </cfRule>
    <cfRule type="expression" dxfId="4510" priority="13539">
      <formula>$Z18="Gráfico 3"</formula>
    </cfRule>
    <cfRule type="expression" dxfId="4509" priority="13540">
      <formula>$Z18="Gráfico 2"</formula>
    </cfRule>
    <cfRule type="expression" dxfId="4508" priority="13541">
      <formula>$Z18="Gráfico 1"</formula>
    </cfRule>
    <cfRule type="expression" dxfId="4507" priority="13542">
      <formula>$Z18="Gráfico 5"</formula>
    </cfRule>
  </conditionalFormatting>
  <conditionalFormatting sqref="M19">
    <cfRule type="expression" dxfId="4506" priority="13469">
      <formula>$Z19="Reporte 2"</formula>
    </cfRule>
    <cfRule type="expression" dxfId="4505" priority="13470">
      <formula>$Z19="Reporte 1"</formula>
    </cfRule>
    <cfRule type="expression" dxfId="4504" priority="13471">
      <formula>$Z19="Informe 10"</formula>
    </cfRule>
    <cfRule type="expression" dxfId="4503" priority="13472">
      <formula>$Z19="Informe 9"</formula>
    </cfRule>
    <cfRule type="expression" dxfId="4502" priority="13473">
      <formula>$Z19="Informe 8"</formula>
    </cfRule>
    <cfRule type="expression" dxfId="4501" priority="13474">
      <formula>$Z19="Informe 7"</formula>
    </cfRule>
    <cfRule type="expression" dxfId="4500" priority="13475">
      <formula>$Z19="Informe 6"</formula>
    </cfRule>
    <cfRule type="expression" dxfId="4499" priority="13476">
      <formula>$Z19="Informe 5"</formula>
    </cfRule>
    <cfRule type="expression" dxfId="4498" priority="13477">
      <formula>$Z19="Informe 4"</formula>
    </cfRule>
    <cfRule type="expression" dxfId="4497" priority="13478">
      <formula>$Z19="Informe 3"</formula>
    </cfRule>
    <cfRule type="expression" dxfId="4496" priority="13479">
      <formula>$Z19="Informe 2"</formula>
    </cfRule>
    <cfRule type="expression" dxfId="4495" priority="13480">
      <formula>$Z19="Informe 1"</formula>
    </cfRule>
    <cfRule type="expression" dxfId="4494" priority="13481">
      <formula>$Z19="Gráfico 10"</formula>
    </cfRule>
    <cfRule type="expression" dxfId="4493" priority="13482">
      <formula>$Z19="Gráfico 25"</formula>
    </cfRule>
    <cfRule type="expression" dxfId="4492" priority="13483">
      <formula>$Z19="Gráfico 24"</formula>
    </cfRule>
    <cfRule type="expression" dxfId="4491" priority="13484">
      <formula>$Z19="Gráfico 23"</formula>
    </cfRule>
    <cfRule type="expression" dxfId="4490" priority="13485">
      <formula>$Z19="Gráfico 22"</formula>
    </cfRule>
    <cfRule type="expression" dxfId="4489" priority="13486">
      <formula>$Z19="Gráfico 21"</formula>
    </cfRule>
    <cfRule type="expression" dxfId="4488" priority="13487">
      <formula>$Z19="Gráfico 20"</formula>
    </cfRule>
    <cfRule type="expression" dxfId="4487" priority="13488">
      <formula>$Z19="Gráfico 18"</formula>
    </cfRule>
    <cfRule type="expression" dxfId="4486" priority="13489">
      <formula>$Z19="Gráfico 19"</formula>
    </cfRule>
    <cfRule type="expression" dxfId="4485" priority="13490">
      <formula>$Z19="Gráfico 17"</formula>
    </cfRule>
    <cfRule type="expression" dxfId="4484" priority="13491">
      <formula>$Z19="Gráfico 16"</formula>
    </cfRule>
    <cfRule type="expression" dxfId="4483" priority="13492">
      <formula>$Z19="Gráfico 15"</formula>
    </cfRule>
    <cfRule type="expression" dxfId="4482" priority="13493">
      <formula>$Z19="Gráfico 14"</formula>
    </cfRule>
    <cfRule type="expression" dxfId="4481" priority="13494">
      <formula>$Z19="Gráfico 12"</formula>
    </cfRule>
    <cfRule type="expression" dxfId="4480" priority="13495">
      <formula>$Z19="Gráfico 13"</formula>
    </cfRule>
    <cfRule type="expression" dxfId="4479" priority="13496">
      <formula>$Z19="Gráfico 11"</formula>
    </cfRule>
    <cfRule type="expression" dxfId="4478" priority="13497">
      <formula>$Z19="Gráfico 9"</formula>
    </cfRule>
    <cfRule type="expression" dxfId="4477" priority="13498">
      <formula>$Z19="Gráfico 8"</formula>
    </cfRule>
    <cfRule type="expression" dxfId="4476" priority="13499">
      <formula>$Z19="Gráfico 7"</formula>
    </cfRule>
    <cfRule type="expression" dxfId="4475" priority="13500">
      <formula>$Z19="Gráfico 6"</formula>
    </cfRule>
    <cfRule type="expression" dxfId="4474" priority="13501">
      <formula>$Z19="Gráfico 4"</formula>
    </cfRule>
    <cfRule type="expression" dxfId="4473" priority="13502">
      <formula>$Z19="Gráfico 3"</formula>
    </cfRule>
    <cfRule type="expression" dxfId="4472" priority="13503">
      <formula>$Z19="Gráfico 2"</formula>
    </cfRule>
    <cfRule type="expression" dxfId="4471" priority="13504">
      <formula>$Z19="Gráfico 1"</formula>
    </cfRule>
    <cfRule type="expression" dxfId="4470" priority="13505">
      <formula>$Z19="Gráfico 5"</formula>
    </cfRule>
  </conditionalFormatting>
  <conditionalFormatting sqref="M20">
    <cfRule type="expression" dxfId="4469" priority="13432">
      <formula>$Z20="Reporte 2"</formula>
    </cfRule>
    <cfRule type="expression" dxfId="4468" priority="13433">
      <formula>$Z20="Reporte 1"</formula>
    </cfRule>
    <cfRule type="expression" dxfId="4467" priority="13434">
      <formula>$Z20="Informe 10"</formula>
    </cfRule>
    <cfRule type="expression" dxfId="4466" priority="13435">
      <formula>$Z20="Informe 9"</formula>
    </cfRule>
    <cfRule type="expression" dxfId="4465" priority="13436">
      <formula>$Z20="Informe 8"</formula>
    </cfRule>
    <cfRule type="expression" dxfId="4464" priority="13437">
      <formula>$Z20="Informe 7"</formula>
    </cfRule>
    <cfRule type="expression" dxfId="4463" priority="13438">
      <formula>$Z20="Informe 6"</formula>
    </cfRule>
    <cfRule type="expression" dxfId="4462" priority="13439">
      <formula>$Z20="Informe 5"</formula>
    </cfRule>
    <cfRule type="expression" dxfId="4461" priority="13440">
      <formula>$Z20="Informe 4"</formula>
    </cfRule>
    <cfRule type="expression" dxfId="4460" priority="13441">
      <formula>$Z20="Informe 3"</formula>
    </cfRule>
    <cfRule type="expression" dxfId="4459" priority="13442">
      <formula>$Z20="Informe 2"</formula>
    </cfRule>
    <cfRule type="expression" dxfId="4458" priority="13443">
      <formula>$Z20="Informe 1"</formula>
    </cfRule>
    <cfRule type="expression" dxfId="4457" priority="13444">
      <formula>$Z20="Gráfico 10"</formula>
    </cfRule>
    <cfRule type="expression" dxfId="4456" priority="13445">
      <formula>$Z20="Gráfico 25"</formula>
    </cfRule>
    <cfRule type="expression" dxfId="4455" priority="13446">
      <formula>$Z20="Gráfico 24"</formula>
    </cfRule>
    <cfRule type="expression" dxfId="4454" priority="13447">
      <formula>$Z20="Gráfico 23"</formula>
    </cfRule>
    <cfRule type="expression" dxfId="4453" priority="13448">
      <formula>$Z20="Gráfico 22"</formula>
    </cfRule>
    <cfRule type="expression" dxfId="4452" priority="13449">
      <formula>$Z20="Gráfico 21"</formula>
    </cfRule>
    <cfRule type="expression" dxfId="4451" priority="13450">
      <formula>$Z20="Gráfico 20"</formula>
    </cfRule>
    <cfRule type="expression" dxfId="4450" priority="13451">
      <formula>$Z20="Gráfico 18"</formula>
    </cfRule>
    <cfRule type="expression" dxfId="4449" priority="13452">
      <formula>$Z20="Gráfico 19"</formula>
    </cfRule>
    <cfRule type="expression" dxfId="4448" priority="13453">
      <formula>$Z20="Gráfico 17"</formula>
    </cfRule>
    <cfRule type="expression" dxfId="4447" priority="13454">
      <formula>$Z20="Gráfico 16"</formula>
    </cfRule>
    <cfRule type="expression" dxfId="4446" priority="13455">
      <formula>$Z20="Gráfico 15"</formula>
    </cfRule>
    <cfRule type="expression" dxfId="4445" priority="13456">
      <formula>$Z20="Gráfico 14"</formula>
    </cfRule>
    <cfRule type="expression" dxfId="4444" priority="13457">
      <formula>$Z20="Gráfico 12"</formula>
    </cfRule>
    <cfRule type="expression" dxfId="4443" priority="13458">
      <formula>$Z20="Gráfico 13"</formula>
    </cfRule>
    <cfRule type="expression" dxfId="4442" priority="13459">
      <formula>$Z20="Gráfico 11"</formula>
    </cfRule>
    <cfRule type="expression" dxfId="4441" priority="13460">
      <formula>$Z20="Gráfico 9"</formula>
    </cfRule>
    <cfRule type="expression" dxfId="4440" priority="13461">
      <formula>$Z20="Gráfico 8"</formula>
    </cfRule>
    <cfRule type="expression" dxfId="4439" priority="13462">
      <formula>$Z20="Gráfico 7"</formula>
    </cfRule>
    <cfRule type="expression" dxfId="4438" priority="13463">
      <formula>$Z20="Gráfico 6"</formula>
    </cfRule>
    <cfRule type="expression" dxfId="4437" priority="13464">
      <formula>$Z20="Gráfico 4"</formula>
    </cfRule>
    <cfRule type="expression" dxfId="4436" priority="13465">
      <formula>$Z20="Gráfico 3"</formula>
    </cfRule>
    <cfRule type="expression" dxfId="4435" priority="13466">
      <formula>$Z20="Gráfico 2"</formula>
    </cfRule>
    <cfRule type="expression" dxfId="4434" priority="13467">
      <formula>$Z20="Gráfico 1"</formula>
    </cfRule>
    <cfRule type="expression" dxfId="4433" priority="13468">
      <formula>$Z20="Gráfico 5"</formula>
    </cfRule>
  </conditionalFormatting>
  <conditionalFormatting sqref="M21">
    <cfRule type="expression" dxfId="4432" priority="13395">
      <formula>$Z21="Reporte 2"</formula>
    </cfRule>
    <cfRule type="expression" dxfId="4431" priority="13396">
      <formula>$Z21="Reporte 1"</formula>
    </cfRule>
    <cfRule type="expression" dxfId="4430" priority="13397">
      <formula>$Z21="Informe 10"</formula>
    </cfRule>
    <cfRule type="expression" dxfId="4429" priority="13398">
      <formula>$Z21="Informe 9"</formula>
    </cfRule>
    <cfRule type="expression" dxfId="4428" priority="13399">
      <formula>$Z21="Informe 8"</formula>
    </cfRule>
    <cfRule type="expression" dxfId="4427" priority="13400">
      <formula>$Z21="Informe 7"</formula>
    </cfRule>
    <cfRule type="expression" dxfId="4426" priority="13401">
      <formula>$Z21="Informe 6"</formula>
    </cfRule>
    <cfRule type="expression" dxfId="4425" priority="13402">
      <formula>$Z21="Informe 5"</formula>
    </cfRule>
    <cfRule type="expression" dxfId="4424" priority="13403">
      <formula>$Z21="Informe 4"</formula>
    </cfRule>
    <cfRule type="expression" dxfId="4423" priority="13404">
      <formula>$Z21="Informe 3"</formula>
    </cfRule>
    <cfRule type="expression" dxfId="4422" priority="13405">
      <formula>$Z21="Informe 2"</formula>
    </cfRule>
    <cfRule type="expression" dxfId="4421" priority="13406">
      <formula>$Z21="Informe 1"</formula>
    </cfRule>
    <cfRule type="expression" dxfId="4420" priority="13407">
      <formula>$Z21="Gráfico 10"</formula>
    </cfRule>
    <cfRule type="expression" dxfId="4419" priority="13408">
      <formula>$Z21="Gráfico 25"</formula>
    </cfRule>
    <cfRule type="expression" dxfId="4418" priority="13409">
      <formula>$Z21="Gráfico 24"</formula>
    </cfRule>
    <cfRule type="expression" dxfId="4417" priority="13410">
      <formula>$Z21="Gráfico 23"</formula>
    </cfRule>
    <cfRule type="expression" dxfId="4416" priority="13411">
      <formula>$Z21="Gráfico 22"</formula>
    </cfRule>
    <cfRule type="expression" dxfId="4415" priority="13412">
      <formula>$Z21="Gráfico 21"</formula>
    </cfRule>
    <cfRule type="expression" dxfId="4414" priority="13413">
      <formula>$Z21="Gráfico 20"</formula>
    </cfRule>
    <cfRule type="expression" dxfId="4413" priority="13414">
      <formula>$Z21="Gráfico 18"</formula>
    </cfRule>
    <cfRule type="expression" dxfId="4412" priority="13415">
      <formula>$Z21="Gráfico 19"</formula>
    </cfRule>
    <cfRule type="expression" dxfId="4411" priority="13416">
      <formula>$Z21="Gráfico 17"</formula>
    </cfRule>
    <cfRule type="expression" dxfId="4410" priority="13417">
      <formula>$Z21="Gráfico 16"</formula>
    </cfRule>
    <cfRule type="expression" dxfId="4409" priority="13418">
      <formula>$Z21="Gráfico 15"</formula>
    </cfRule>
    <cfRule type="expression" dxfId="4408" priority="13419">
      <formula>$Z21="Gráfico 14"</formula>
    </cfRule>
    <cfRule type="expression" dxfId="4407" priority="13420">
      <formula>$Z21="Gráfico 12"</formula>
    </cfRule>
    <cfRule type="expression" dxfId="4406" priority="13421">
      <formula>$Z21="Gráfico 13"</formula>
    </cfRule>
    <cfRule type="expression" dxfId="4405" priority="13422">
      <formula>$Z21="Gráfico 11"</formula>
    </cfRule>
    <cfRule type="expression" dxfId="4404" priority="13423">
      <formula>$Z21="Gráfico 9"</formula>
    </cfRule>
    <cfRule type="expression" dxfId="4403" priority="13424">
      <formula>$Z21="Gráfico 8"</formula>
    </cfRule>
    <cfRule type="expression" dxfId="4402" priority="13425">
      <formula>$Z21="Gráfico 7"</formula>
    </cfRule>
    <cfRule type="expression" dxfId="4401" priority="13426">
      <formula>$Z21="Gráfico 6"</formula>
    </cfRule>
    <cfRule type="expression" dxfId="4400" priority="13427">
      <formula>$Z21="Gráfico 4"</formula>
    </cfRule>
    <cfRule type="expression" dxfId="4399" priority="13428">
      <formula>$Z21="Gráfico 3"</formula>
    </cfRule>
    <cfRule type="expression" dxfId="4398" priority="13429">
      <formula>$Z21="Gráfico 2"</formula>
    </cfRule>
    <cfRule type="expression" dxfId="4397" priority="13430">
      <formula>$Z21="Gráfico 1"</formula>
    </cfRule>
    <cfRule type="expression" dxfId="4396" priority="13431">
      <formula>$Z21="Gráfico 5"</formula>
    </cfRule>
  </conditionalFormatting>
  <conditionalFormatting sqref="M24">
    <cfRule type="expression" dxfId="4395" priority="13284">
      <formula>$Z24="Reporte 2"</formula>
    </cfRule>
    <cfRule type="expression" dxfId="4394" priority="13285">
      <formula>$Z24="Reporte 1"</formula>
    </cfRule>
    <cfRule type="expression" dxfId="4393" priority="13286">
      <formula>$Z24="Informe 10"</formula>
    </cfRule>
    <cfRule type="expression" dxfId="4392" priority="13287">
      <formula>$Z24="Informe 9"</formula>
    </cfRule>
    <cfRule type="expression" dxfId="4391" priority="13288">
      <formula>$Z24="Informe 8"</formula>
    </cfRule>
    <cfRule type="expression" dxfId="4390" priority="13289">
      <formula>$Z24="Informe 7"</formula>
    </cfRule>
    <cfRule type="expression" dxfId="4389" priority="13290">
      <formula>$Z24="Informe 6"</formula>
    </cfRule>
    <cfRule type="expression" dxfId="4388" priority="13291">
      <formula>$Z24="Informe 5"</formula>
    </cfRule>
    <cfRule type="expression" dxfId="4387" priority="13292">
      <formula>$Z24="Informe 4"</formula>
    </cfRule>
    <cfRule type="expression" dxfId="4386" priority="13293">
      <formula>$Z24="Informe 3"</formula>
    </cfRule>
    <cfRule type="expression" dxfId="4385" priority="13294">
      <formula>$Z24="Informe 2"</formula>
    </cfRule>
    <cfRule type="expression" dxfId="4384" priority="13295">
      <formula>$Z24="Informe 1"</formula>
    </cfRule>
    <cfRule type="expression" dxfId="4383" priority="13296">
      <formula>$Z24="Gráfico 10"</formula>
    </cfRule>
    <cfRule type="expression" dxfId="4382" priority="13297">
      <formula>$Z24="Gráfico 25"</formula>
    </cfRule>
    <cfRule type="expression" dxfId="4381" priority="13298">
      <formula>$Z24="Gráfico 24"</formula>
    </cfRule>
    <cfRule type="expression" dxfId="4380" priority="13299">
      <formula>$Z24="Gráfico 23"</formula>
    </cfRule>
    <cfRule type="expression" dxfId="4379" priority="13300">
      <formula>$Z24="Gráfico 22"</formula>
    </cfRule>
    <cfRule type="expression" dxfId="4378" priority="13301">
      <formula>$Z24="Gráfico 21"</formula>
    </cfRule>
    <cfRule type="expression" dxfId="4377" priority="13302">
      <formula>$Z24="Gráfico 20"</formula>
    </cfRule>
    <cfRule type="expression" dxfId="4376" priority="13303">
      <formula>$Z24="Gráfico 18"</formula>
    </cfRule>
    <cfRule type="expression" dxfId="4375" priority="13304">
      <formula>$Z24="Gráfico 19"</formula>
    </cfRule>
    <cfRule type="expression" dxfId="4374" priority="13305">
      <formula>$Z24="Gráfico 17"</formula>
    </cfRule>
    <cfRule type="expression" dxfId="4373" priority="13306">
      <formula>$Z24="Gráfico 16"</formula>
    </cfRule>
    <cfRule type="expression" dxfId="4372" priority="13307">
      <formula>$Z24="Gráfico 15"</formula>
    </cfRule>
    <cfRule type="expression" dxfId="4371" priority="13308">
      <formula>$Z24="Gráfico 14"</formula>
    </cfRule>
    <cfRule type="expression" dxfId="4370" priority="13309">
      <formula>$Z24="Gráfico 12"</formula>
    </cfRule>
    <cfRule type="expression" dxfId="4369" priority="13310">
      <formula>$Z24="Gráfico 13"</formula>
    </cfRule>
    <cfRule type="expression" dxfId="4368" priority="13311">
      <formula>$Z24="Gráfico 11"</formula>
    </cfRule>
    <cfRule type="expression" dxfId="4367" priority="13312">
      <formula>$Z24="Gráfico 9"</formula>
    </cfRule>
    <cfRule type="expression" dxfId="4366" priority="13313">
      <formula>$Z24="Gráfico 8"</formula>
    </cfRule>
    <cfRule type="expression" dxfId="4365" priority="13314">
      <formula>$Z24="Gráfico 7"</formula>
    </cfRule>
    <cfRule type="expression" dxfId="4364" priority="13315">
      <formula>$Z24="Gráfico 6"</formula>
    </cfRule>
    <cfRule type="expression" dxfId="4363" priority="13316">
      <formula>$Z24="Gráfico 4"</formula>
    </cfRule>
    <cfRule type="expression" dxfId="4362" priority="13317">
      <formula>$Z24="Gráfico 3"</formula>
    </cfRule>
    <cfRule type="expression" dxfId="4361" priority="13318">
      <formula>$Z24="Gráfico 2"</formula>
    </cfRule>
    <cfRule type="expression" dxfId="4360" priority="13319">
      <formula>$Z24="Gráfico 1"</formula>
    </cfRule>
    <cfRule type="expression" dxfId="4359" priority="13320">
      <formula>$Z24="Gráfico 5"</formula>
    </cfRule>
  </conditionalFormatting>
  <conditionalFormatting sqref="M25">
    <cfRule type="expression" dxfId="4358" priority="13247">
      <formula>$Z25="Reporte 2"</formula>
    </cfRule>
    <cfRule type="expression" dxfId="4357" priority="13248">
      <formula>$Z25="Reporte 1"</formula>
    </cfRule>
    <cfRule type="expression" dxfId="4356" priority="13249">
      <formula>$Z25="Informe 10"</formula>
    </cfRule>
    <cfRule type="expression" dxfId="4355" priority="13250">
      <formula>$Z25="Informe 9"</formula>
    </cfRule>
    <cfRule type="expression" dxfId="4354" priority="13251">
      <formula>$Z25="Informe 8"</formula>
    </cfRule>
    <cfRule type="expression" dxfId="4353" priority="13252">
      <formula>$Z25="Informe 7"</formula>
    </cfRule>
    <cfRule type="expression" dxfId="4352" priority="13253">
      <formula>$Z25="Informe 6"</formula>
    </cfRule>
    <cfRule type="expression" dxfId="4351" priority="13254">
      <formula>$Z25="Informe 5"</formula>
    </cfRule>
    <cfRule type="expression" dxfId="4350" priority="13255">
      <formula>$Z25="Informe 4"</formula>
    </cfRule>
    <cfRule type="expression" dxfId="4349" priority="13256">
      <formula>$Z25="Informe 3"</formula>
    </cfRule>
    <cfRule type="expression" dxfId="4348" priority="13257">
      <formula>$Z25="Informe 2"</formula>
    </cfRule>
    <cfRule type="expression" dxfId="4347" priority="13258">
      <formula>$Z25="Informe 1"</formula>
    </cfRule>
    <cfRule type="expression" dxfId="4346" priority="13259">
      <formula>$Z25="Gráfico 10"</formula>
    </cfRule>
    <cfRule type="expression" dxfId="4345" priority="13260">
      <formula>$Z25="Gráfico 25"</formula>
    </cfRule>
    <cfRule type="expression" dxfId="4344" priority="13261">
      <formula>$Z25="Gráfico 24"</formula>
    </cfRule>
    <cfRule type="expression" dxfId="4343" priority="13262">
      <formula>$Z25="Gráfico 23"</formula>
    </cfRule>
    <cfRule type="expression" dxfId="4342" priority="13263">
      <formula>$Z25="Gráfico 22"</formula>
    </cfRule>
    <cfRule type="expression" dxfId="4341" priority="13264">
      <formula>$Z25="Gráfico 21"</formula>
    </cfRule>
    <cfRule type="expression" dxfId="4340" priority="13265">
      <formula>$Z25="Gráfico 20"</formula>
    </cfRule>
    <cfRule type="expression" dxfId="4339" priority="13266">
      <formula>$Z25="Gráfico 18"</formula>
    </cfRule>
    <cfRule type="expression" dxfId="4338" priority="13267">
      <formula>$Z25="Gráfico 19"</formula>
    </cfRule>
    <cfRule type="expression" dxfId="4337" priority="13268">
      <formula>$Z25="Gráfico 17"</formula>
    </cfRule>
    <cfRule type="expression" dxfId="4336" priority="13269">
      <formula>$Z25="Gráfico 16"</formula>
    </cfRule>
    <cfRule type="expression" dxfId="4335" priority="13270">
      <formula>$Z25="Gráfico 15"</formula>
    </cfRule>
    <cfRule type="expression" dxfId="4334" priority="13271">
      <formula>$Z25="Gráfico 14"</formula>
    </cfRule>
    <cfRule type="expression" dxfId="4333" priority="13272">
      <formula>$Z25="Gráfico 12"</formula>
    </cfRule>
    <cfRule type="expression" dxfId="4332" priority="13273">
      <formula>$Z25="Gráfico 13"</formula>
    </cfRule>
    <cfRule type="expression" dxfId="4331" priority="13274">
      <formula>$Z25="Gráfico 11"</formula>
    </cfRule>
    <cfRule type="expression" dxfId="4330" priority="13275">
      <formula>$Z25="Gráfico 9"</formula>
    </cfRule>
    <cfRule type="expression" dxfId="4329" priority="13276">
      <formula>$Z25="Gráfico 8"</formula>
    </cfRule>
    <cfRule type="expression" dxfId="4328" priority="13277">
      <formula>$Z25="Gráfico 7"</formula>
    </cfRule>
    <cfRule type="expression" dxfId="4327" priority="13278">
      <formula>$Z25="Gráfico 6"</formula>
    </cfRule>
    <cfRule type="expression" dxfId="4326" priority="13279">
      <formula>$Z25="Gráfico 4"</formula>
    </cfRule>
    <cfRule type="expression" dxfId="4325" priority="13280">
      <formula>$Z25="Gráfico 3"</formula>
    </cfRule>
    <cfRule type="expression" dxfId="4324" priority="13281">
      <formula>$Z25="Gráfico 2"</formula>
    </cfRule>
    <cfRule type="expression" dxfId="4323" priority="13282">
      <formula>$Z25="Gráfico 1"</formula>
    </cfRule>
    <cfRule type="expression" dxfId="4322" priority="13283">
      <formula>$Z25="Gráfico 5"</formula>
    </cfRule>
  </conditionalFormatting>
  <conditionalFormatting sqref="M26">
    <cfRule type="expression" dxfId="4321" priority="13210">
      <formula>$Z26="Reporte 2"</formula>
    </cfRule>
    <cfRule type="expression" dxfId="4320" priority="13211">
      <formula>$Z26="Reporte 1"</formula>
    </cfRule>
    <cfRule type="expression" dxfId="4319" priority="13212">
      <formula>$Z26="Informe 10"</formula>
    </cfRule>
    <cfRule type="expression" dxfId="4318" priority="13213">
      <formula>$Z26="Informe 9"</formula>
    </cfRule>
    <cfRule type="expression" dxfId="4317" priority="13214">
      <formula>$Z26="Informe 8"</formula>
    </cfRule>
    <cfRule type="expression" dxfId="4316" priority="13215">
      <formula>$Z26="Informe 7"</formula>
    </cfRule>
    <cfRule type="expression" dxfId="4315" priority="13216">
      <formula>$Z26="Informe 6"</formula>
    </cfRule>
    <cfRule type="expression" dxfId="4314" priority="13217">
      <formula>$Z26="Informe 5"</formula>
    </cfRule>
    <cfRule type="expression" dxfId="4313" priority="13218">
      <formula>$Z26="Informe 4"</formula>
    </cfRule>
    <cfRule type="expression" dxfId="4312" priority="13219">
      <formula>$Z26="Informe 3"</formula>
    </cfRule>
    <cfRule type="expression" dxfId="4311" priority="13220">
      <formula>$Z26="Informe 2"</formula>
    </cfRule>
    <cfRule type="expression" dxfId="4310" priority="13221">
      <formula>$Z26="Informe 1"</formula>
    </cfRule>
    <cfRule type="expression" dxfId="4309" priority="13222">
      <formula>$Z26="Gráfico 10"</formula>
    </cfRule>
    <cfRule type="expression" dxfId="4308" priority="13223">
      <formula>$Z26="Gráfico 25"</formula>
    </cfRule>
    <cfRule type="expression" dxfId="4307" priority="13224">
      <formula>$Z26="Gráfico 24"</formula>
    </cfRule>
    <cfRule type="expression" dxfId="4306" priority="13225">
      <formula>$Z26="Gráfico 23"</formula>
    </cfRule>
    <cfRule type="expression" dxfId="4305" priority="13226">
      <formula>$Z26="Gráfico 22"</formula>
    </cfRule>
    <cfRule type="expression" dxfId="4304" priority="13227">
      <formula>$Z26="Gráfico 21"</formula>
    </cfRule>
    <cfRule type="expression" dxfId="4303" priority="13228">
      <formula>$Z26="Gráfico 20"</formula>
    </cfRule>
    <cfRule type="expression" dxfId="4302" priority="13229">
      <formula>$Z26="Gráfico 18"</formula>
    </cfRule>
    <cfRule type="expression" dxfId="4301" priority="13230">
      <formula>$Z26="Gráfico 19"</formula>
    </cfRule>
    <cfRule type="expression" dxfId="4300" priority="13231">
      <formula>$Z26="Gráfico 17"</formula>
    </cfRule>
    <cfRule type="expression" dxfId="4299" priority="13232">
      <formula>$Z26="Gráfico 16"</formula>
    </cfRule>
    <cfRule type="expression" dxfId="4298" priority="13233">
      <formula>$Z26="Gráfico 15"</formula>
    </cfRule>
    <cfRule type="expression" dxfId="4297" priority="13234">
      <formula>$Z26="Gráfico 14"</formula>
    </cfRule>
    <cfRule type="expression" dxfId="4296" priority="13235">
      <formula>$Z26="Gráfico 12"</formula>
    </cfRule>
    <cfRule type="expression" dxfId="4295" priority="13236">
      <formula>$Z26="Gráfico 13"</formula>
    </cfRule>
    <cfRule type="expression" dxfId="4294" priority="13237">
      <formula>$Z26="Gráfico 11"</formula>
    </cfRule>
    <cfRule type="expression" dxfId="4293" priority="13238">
      <formula>$Z26="Gráfico 9"</formula>
    </cfRule>
    <cfRule type="expression" dxfId="4292" priority="13239">
      <formula>$Z26="Gráfico 8"</formula>
    </cfRule>
    <cfRule type="expression" dxfId="4291" priority="13240">
      <formula>$Z26="Gráfico 7"</formula>
    </cfRule>
    <cfRule type="expression" dxfId="4290" priority="13241">
      <formula>$Z26="Gráfico 6"</formula>
    </cfRule>
    <cfRule type="expression" dxfId="4289" priority="13242">
      <formula>$Z26="Gráfico 4"</formula>
    </cfRule>
    <cfRule type="expression" dxfId="4288" priority="13243">
      <formula>$Z26="Gráfico 3"</formula>
    </cfRule>
    <cfRule type="expression" dxfId="4287" priority="13244">
      <formula>$Z26="Gráfico 2"</formula>
    </cfRule>
    <cfRule type="expression" dxfId="4286" priority="13245">
      <formula>$Z26="Gráfico 1"</formula>
    </cfRule>
    <cfRule type="expression" dxfId="4285" priority="13246">
      <formula>$Z26="Gráfico 5"</formula>
    </cfRule>
  </conditionalFormatting>
  <conditionalFormatting sqref="M56">
    <cfRule type="expression" dxfId="4284" priority="11730">
      <formula>$Z56="Reporte 2"</formula>
    </cfRule>
    <cfRule type="expression" dxfId="4283" priority="11731">
      <formula>$Z56="Reporte 1"</formula>
    </cfRule>
    <cfRule type="expression" dxfId="4282" priority="11732">
      <formula>$Z56="Informe 10"</formula>
    </cfRule>
    <cfRule type="expression" dxfId="4281" priority="11733">
      <formula>$Z56="Informe 9"</formula>
    </cfRule>
    <cfRule type="expression" dxfId="4280" priority="11734">
      <formula>$Z56="Informe 8"</formula>
    </cfRule>
    <cfRule type="expression" dxfId="4279" priority="11735">
      <formula>$Z56="Informe 7"</formula>
    </cfRule>
    <cfRule type="expression" dxfId="4278" priority="11736">
      <formula>$Z56="Informe 6"</formula>
    </cfRule>
    <cfRule type="expression" dxfId="4277" priority="11737">
      <formula>$Z56="Informe 5"</formula>
    </cfRule>
    <cfRule type="expression" dxfId="4276" priority="11738">
      <formula>$Z56="Informe 4"</formula>
    </cfRule>
    <cfRule type="expression" dxfId="4275" priority="11739">
      <formula>$Z56="Informe 3"</formula>
    </cfRule>
    <cfRule type="expression" dxfId="4274" priority="11740">
      <formula>$Z56="Informe 2"</formula>
    </cfRule>
    <cfRule type="expression" dxfId="4273" priority="11741">
      <formula>$Z56="Informe 1"</formula>
    </cfRule>
    <cfRule type="expression" dxfId="4272" priority="11742">
      <formula>$Z56="Gráfico 10"</formula>
    </cfRule>
    <cfRule type="expression" dxfId="4271" priority="11743">
      <formula>$Z56="Gráfico 25"</formula>
    </cfRule>
    <cfRule type="expression" dxfId="4270" priority="11744">
      <formula>$Z56="Gráfico 24"</formula>
    </cfRule>
    <cfRule type="expression" dxfId="4269" priority="11745">
      <formula>$Z56="Gráfico 23"</formula>
    </cfRule>
    <cfRule type="expression" dxfId="4268" priority="11746">
      <formula>$Z56="Gráfico 22"</formula>
    </cfRule>
    <cfRule type="expression" dxfId="4267" priority="11747">
      <formula>$Z56="Gráfico 21"</formula>
    </cfRule>
    <cfRule type="expression" dxfId="4266" priority="11748">
      <formula>$Z56="Gráfico 20"</formula>
    </cfRule>
    <cfRule type="expression" dxfId="4265" priority="11749">
      <formula>$Z56="Gráfico 18"</formula>
    </cfRule>
    <cfRule type="expression" dxfId="4264" priority="11750">
      <formula>$Z56="Gráfico 19"</formula>
    </cfRule>
    <cfRule type="expression" dxfId="4263" priority="11751">
      <formula>$Z56="Gráfico 17"</formula>
    </cfRule>
    <cfRule type="expression" dxfId="4262" priority="11752">
      <formula>$Z56="Gráfico 16"</formula>
    </cfRule>
    <cfRule type="expression" dxfId="4261" priority="11753">
      <formula>$Z56="Gráfico 15"</formula>
    </cfRule>
    <cfRule type="expression" dxfId="4260" priority="11754">
      <formula>$Z56="Gráfico 14"</formula>
    </cfRule>
    <cfRule type="expression" dxfId="4259" priority="11755">
      <formula>$Z56="Gráfico 12"</formula>
    </cfRule>
    <cfRule type="expression" dxfId="4258" priority="11756">
      <formula>$Z56="Gráfico 13"</formula>
    </cfRule>
    <cfRule type="expression" dxfId="4257" priority="11757">
      <formula>$Z56="Gráfico 11"</formula>
    </cfRule>
    <cfRule type="expression" dxfId="4256" priority="11758">
      <formula>$Z56="Gráfico 9"</formula>
    </cfRule>
    <cfRule type="expression" dxfId="4255" priority="11759">
      <formula>$Z56="Gráfico 8"</formula>
    </cfRule>
    <cfRule type="expression" dxfId="4254" priority="11760">
      <formula>$Z56="Gráfico 7"</formula>
    </cfRule>
    <cfRule type="expression" dxfId="4253" priority="11761">
      <formula>$Z56="Gráfico 6"</formula>
    </cfRule>
    <cfRule type="expression" dxfId="4252" priority="11762">
      <formula>$Z56="Gráfico 4"</formula>
    </cfRule>
    <cfRule type="expression" dxfId="4251" priority="11763">
      <formula>$Z56="Gráfico 3"</formula>
    </cfRule>
    <cfRule type="expression" dxfId="4250" priority="11764">
      <formula>$Z56="Gráfico 2"</formula>
    </cfRule>
    <cfRule type="expression" dxfId="4249" priority="11765">
      <formula>$Z56="Gráfico 1"</formula>
    </cfRule>
    <cfRule type="expression" dxfId="4248" priority="11766">
      <formula>$Z56="Gráfico 5"</formula>
    </cfRule>
  </conditionalFormatting>
  <conditionalFormatting sqref="M27">
    <cfRule type="expression" dxfId="4247" priority="12803">
      <formula>$Z27="Reporte 2"</formula>
    </cfRule>
    <cfRule type="expression" dxfId="4246" priority="12804">
      <formula>$Z27="Reporte 1"</formula>
    </cfRule>
    <cfRule type="expression" dxfId="4245" priority="12805">
      <formula>$Z27="Informe 10"</formula>
    </cfRule>
    <cfRule type="expression" dxfId="4244" priority="12806">
      <formula>$Z27="Informe 9"</formula>
    </cfRule>
    <cfRule type="expression" dxfId="4243" priority="12807">
      <formula>$Z27="Informe 8"</formula>
    </cfRule>
    <cfRule type="expression" dxfId="4242" priority="12808">
      <formula>$Z27="Informe 7"</formula>
    </cfRule>
    <cfRule type="expression" dxfId="4241" priority="12809">
      <formula>$Z27="Informe 6"</formula>
    </cfRule>
    <cfRule type="expression" dxfId="4240" priority="12810">
      <formula>$Z27="Informe 5"</formula>
    </cfRule>
    <cfRule type="expression" dxfId="4239" priority="12811">
      <formula>$Z27="Informe 4"</formula>
    </cfRule>
    <cfRule type="expression" dxfId="4238" priority="12812">
      <formula>$Z27="Informe 3"</formula>
    </cfRule>
    <cfRule type="expression" dxfId="4237" priority="12813">
      <formula>$Z27="Informe 2"</formula>
    </cfRule>
    <cfRule type="expression" dxfId="4236" priority="12814">
      <formula>$Z27="Informe 1"</formula>
    </cfRule>
    <cfRule type="expression" dxfId="4235" priority="12815">
      <formula>$Z27="Gráfico 10"</formula>
    </cfRule>
    <cfRule type="expression" dxfId="4234" priority="12816">
      <formula>$Z27="Gráfico 25"</formula>
    </cfRule>
    <cfRule type="expression" dxfId="4233" priority="12817">
      <formula>$Z27="Gráfico 24"</formula>
    </cfRule>
    <cfRule type="expression" dxfId="4232" priority="12818">
      <formula>$Z27="Gráfico 23"</formula>
    </cfRule>
    <cfRule type="expression" dxfId="4231" priority="12819">
      <formula>$Z27="Gráfico 22"</formula>
    </cfRule>
    <cfRule type="expression" dxfId="4230" priority="12820">
      <formula>$Z27="Gráfico 21"</formula>
    </cfRule>
    <cfRule type="expression" dxfId="4229" priority="12821">
      <formula>$Z27="Gráfico 20"</formula>
    </cfRule>
    <cfRule type="expression" dxfId="4228" priority="12822">
      <formula>$Z27="Gráfico 18"</formula>
    </cfRule>
    <cfRule type="expression" dxfId="4227" priority="12823">
      <formula>$Z27="Gráfico 19"</formula>
    </cfRule>
    <cfRule type="expression" dxfId="4226" priority="12824">
      <formula>$Z27="Gráfico 17"</formula>
    </cfRule>
    <cfRule type="expression" dxfId="4225" priority="12825">
      <formula>$Z27="Gráfico 16"</formula>
    </cfRule>
    <cfRule type="expression" dxfId="4224" priority="12826">
      <formula>$Z27="Gráfico 15"</formula>
    </cfRule>
    <cfRule type="expression" dxfId="4223" priority="12827">
      <formula>$Z27="Gráfico 14"</formula>
    </cfRule>
    <cfRule type="expression" dxfId="4222" priority="12828">
      <formula>$Z27="Gráfico 12"</formula>
    </cfRule>
    <cfRule type="expression" dxfId="4221" priority="12829">
      <formula>$Z27="Gráfico 13"</formula>
    </cfRule>
    <cfRule type="expression" dxfId="4220" priority="12830">
      <formula>$Z27="Gráfico 11"</formula>
    </cfRule>
    <cfRule type="expression" dxfId="4219" priority="12831">
      <formula>$Z27="Gráfico 9"</formula>
    </cfRule>
    <cfRule type="expression" dxfId="4218" priority="12832">
      <formula>$Z27="Gráfico 8"</formula>
    </cfRule>
    <cfRule type="expression" dxfId="4217" priority="12833">
      <formula>$Z27="Gráfico 7"</formula>
    </cfRule>
    <cfRule type="expression" dxfId="4216" priority="12834">
      <formula>$Z27="Gráfico 6"</formula>
    </cfRule>
    <cfRule type="expression" dxfId="4215" priority="12835">
      <formula>$Z27="Gráfico 4"</formula>
    </cfRule>
    <cfRule type="expression" dxfId="4214" priority="12836">
      <formula>$Z27="Gráfico 3"</formula>
    </cfRule>
    <cfRule type="expression" dxfId="4213" priority="12837">
      <formula>$Z27="Gráfico 2"</formula>
    </cfRule>
    <cfRule type="expression" dxfId="4212" priority="12838">
      <formula>$Z27="Gráfico 1"</formula>
    </cfRule>
    <cfRule type="expression" dxfId="4211" priority="12839">
      <formula>$Z27="Gráfico 5"</formula>
    </cfRule>
  </conditionalFormatting>
  <conditionalFormatting sqref="M28">
    <cfRule type="expression" dxfId="4210" priority="12766">
      <formula>$Z28="Reporte 2"</formula>
    </cfRule>
    <cfRule type="expression" dxfId="4209" priority="12767">
      <formula>$Z28="Reporte 1"</formula>
    </cfRule>
    <cfRule type="expression" dxfId="4208" priority="12768">
      <formula>$Z28="Informe 10"</formula>
    </cfRule>
    <cfRule type="expression" dxfId="4207" priority="12769">
      <formula>$Z28="Informe 9"</formula>
    </cfRule>
    <cfRule type="expression" dxfId="4206" priority="12770">
      <formula>$Z28="Informe 8"</formula>
    </cfRule>
    <cfRule type="expression" dxfId="4205" priority="12771">
      <formula>$Z28="Informe 7"</formula>
    </cfRule>
    <cfRule type="expression" dxfId="4204" priority="12772">
      <formula>$Z28="Informe 6"</formula>
    </cfRule>
    <cfRule type="expression" dxfId="4203" priority="12773">
      <formula>$Z28="Informe 5"</formula>
    </cfRule>
    <cfRule type="expression" dxfId="4202" priority="12774">
      <formula>$Z28="Informe 4"</formula>
    </cfRule>
    <cfRule type="expression" dxfId="4201" priority="12775">
      <formula>$Z28="Informe 3"</formula>
    </cfRule>
    <cfRule type="expression" dxfId="4200" priority="12776">
      <formula>$Z28="Informe 2"</formula>
    </cfRule>
    <cfRule type="expression" dxfId="4199" priority="12777">
      <formula>$Z28="Informe 1"</formula>
    </cfRule>
    <cfRule type="expression" dxfId="4198" priority="12778">
      <formula>$Z28="Gráfico 10"</formula>
    </cfRule>
    <cfRule type="expression" dxfId="4197" priority="12779">
      <formula>$Z28="Gráfico 25"</formula>
    </cfRule>
    <cfRule type="expression" dxfId="4196" priority="12780">
      <formula>$Z28="Gráfico 24"</formula>
    </cfRule>
    <cfRule type="expression" dxfId="4195" priority="12781">
      <formula>$Z28="Gráfico 23"</formula>
    </cfRule>
    <cfRule type="expression" dxfId="4194" priority="12782">
      <formula>$Z28="Gráfico 22"</formula>
    </cfRule>
    <cfRule type="expression" dxfId="4193" priority="12783">
      <formula>$Z28="Gráfico 21"</formula>
    </cfRule>
    <cfRule type="expression" dxfId="4192" priority="12784">
      <formula>$Z28="Gráfico 20"</formula>
    </cfRule>
    <cfRule type="expression" dxfId="4191" priority="12785">
      <formula>$Z28="Gráfico 18"</formula>
    </cfRule>
    <cfRule type="expression" dxfId="4190" priority="12786">
      <formula>$Z28="Gráfico 19"</formula>
    </cfRule>
    <cfRule type="expression" dxfId="4189" priority="12787">
      <formula>$Z28="Gráfico 17"</formula>
    </cfRule>
    <cfRule type="expression" dxfId="4188" priority="12788">
      <formula>$Z28="Gráfico 16"</formula>
    </cfRule>
    <cfRule type="expression" dxfId="4187" priority="12789">
      <formula>$Z28="Gráfico 15"</formula>
    </cfRule>
    <cfRule type="expression" dxfId="4186" priority="12790">
      <formula>$Z28="Gráfico 14"</formula>
    </cfRule>
    <cfRule type="expression" dxfId="4185" priority="12791">
      <formula>$Z28="Gráfico 12"</formula>
    </cfRule>
    <cfRule type="expression" dxfId="4184" priority="12792">
      <formula>$Z28="Gráfico 13"</formula>
    </cfRule>
    <cfRule type="expression" dxfId="4183" priority="12793">
      <formula>$Z28="Gráfico 11"</formula>
    </cfRule>
    <cfRule type="expression" dxfId="4182" priority="12794">
      <formula>$Z28="Gráfico 9"</formula>
    </cfRule>
    <cfRule type="expression" dxfId="4181" priority="12795">
      <formula>$Z28="Gráfico 8"</formula>
    </cfRule>
    <cfRule type="expression" dxfId="4180" priority="12796">
      <formula>$Z28="Gráfico 7"</formula>
    </cfRule>
    <cfRule type="expression" dxfId="4179" priority="12797">
      <formula>$Z28="Gráfico 6"</formula>
    </cfRule>
    <cfRule type="expression" dxfId="4178" priority="12798">
      <formula>$Z28="Gráfico 4"</formula>
    </cfRule>
    <cfRule type="expression" dxfId="4177" priority="12799">
      <formula>$Z28="Gráfico 3"</formula>
    </cfRule>
    <cfRule type="expression" dxfId="4176" priority="12800">
      <formula>$Z28="Gráfico 2"</formula>
    </cfRule>
    <cfRule type="expression" dxfId="4175" priority="12801">
      <formula>$Z28="Gráfico 1"</formula>
    </cfRule>
    <cfRule type="expression" dxfId="4174" priority="12802">
      <formula>$Z28="Gráfico 5"</formula>
    </cfRule>
  </conditionalFormatting>
  <conditionalFormatting sqref="M36">
    <cfRule type="expression" dxfId="4173" priority="12470">
      <formula>$Z36="Reporte 2"</formula>
    </cfRule>
    <cfRule type="expression" dxfId="4172" priority="12471">
      <formula>$Z36="Reporte 1"</formula>
    </cfRule>
    <cfRule type="expression" dxfId="4171" priority="12472">
      <formula>$Z36="Informe 10"</formula>
    </cfRule>
    <cfRule type="expression" dxfId="4170" priority="12473">
      <formula>$Z36="Informe 9"</formula>
    </cfRule>
    <cfRule type="expression" dxfId="4169" priority="12474">
      <formula>$Z36="Informe 8"</formula>
    </cfRule>
    <cfRule type="expression" dxfId="4168" priority="12475">
      <formula>$Z36="Informe 7"</formula>
    </cfRule>
    <cfRule type="expression" dxfId="4167" priority="12476">
      <formula>$Z36="Informe 6"</formula>
    </cfRule>
    <cfRule type="expression" dxfId="4166" priority="12477">
      <formula>$Z36="Informe 5"</formula>
    </cfRule>
    <cfRule type="expression" dxfId="4165" priority="12478">
      <formula>$Z36="Informe 4"</formula>
    </cfRule>
    <cfRule type="expression" dxfId="4164" priority="12479">
      <formula>$Z36="Informe 3"</formula>
    </cfRule>
    <cfRule type="expression" dxfId="4163" priority="12480">
      <formula>$Z36="Informe 2"</formula>
    </cfRule>
    <cfRule type="expression" dxfId="4162" priority="12481">
      <formula>$Z36="Informe 1"</formula>
    </cfRule>
    <cfRule type="expression" dxfId="4161" priority="12482">
      <formula>$Z36="Gráfico 10"</formula>
    </cfRule>
    <cfRule type="expression" dxfId="4160" priority="12483">
      <formula>$Z36="Gráfico 25"</formula>
    </cfRule>
    <cfRule type="expression" dxfId="4159" priority="12484">
      <formula>$Z36="Gráfico 24"</formula>
    </cfRule>
    <cfRule type="expression" dxfId="4158" priority="12485">
      <formula>$Z36="Gráfico 23"</formula>
    </cfRule>
    <cfRule type="expression" dxfId="4157" priority="12486">
      <formula>$Z36="Gráfico 22"</formula>
    </cfRule>
    <cfRule type="expression" dxfId="4156" priority="12487">
      <formula>$Z36="Gráfico 21"</formula>
    </cfRule>
    <cfRule type="expression" dxfId="4155" priority="12488">
      <formula>$Z36="Gráfico 20"</formula>
    </cfRule>
    <cfRule type="expression" dxfId="4154" priority="12489">
      <formula>$Z36="Gráfico 18"</formula>
    </cfRule>
    <cfRule type="expression" dxfId="4153" priority="12490">
      <formula>$Z36="Gráfico 19"</formula>
    </cfRule>
    <cfRule type="expression" dxfId="4152" priority="12491">
      <formula>$Z36="Gráfico 17"</formula>
    </cfRule>
    <cfRule type="expression" dxfId="4151" priority="12492">
      <formula>$Z36="Gráfico 16"</formula>
    </cfRule>
    <cfRule type="expression" dxfId="4150" priority="12493">
      <formula>$Z36="Gráfico 15"</formula>
    </cfRule>
    <cfRule type="expression" dxfId="4149" priority="12494">
      <formula>$Z36="Gráfico 14"</formula>
    </cfRule>
    <cfRule type="expression" dxfId="4148" priority="12495">
      <formula>$Z36="Gráfico 12"</formula>
    </cfRule>
    <cfRule type="expression" dxfId="4147" priority="12496">
      <formula>$Z36="Gráfico 13"</formula>
    </cfRule>
    <cfRule type="expression" dxfId="4146" priority="12497">
      <formula>$Z36="Gráfico 11"</formula>
    </cfRule>
    <cfRule type="expression" dxfId="4145" priority="12498">
      <formula>$Z36="Gráfico 9"</formula>
    </cfRule>
    <cfRule type="expression" dxfId="4144" priority="12499">
      <formula>$Z36="Gráfico 8"</formula>
    </cfRule>
    <cfRule type="expression" dxfId="4143" priority="12500">
      <formula>$Z36="Gráfico 7"</formula>
    </cfRule>
    <cfRule type="expression" dxfId="4142" priority="12501">
      <formula>$Z36="Gráfico 6"</formula>
    </cfRule>
    <cfRule type="expression" dxfId="4141" priority="12502">
      <formula>$Z36="Gráfico 4"</formula>
    </cfRule>
    <cfRule type="expression" dxfId="4140" priority="12503">
      <formula>$Z36="Gráfico 3"</formula>
    </cfRule>
    <cfRule type="expression" dxfId="4139" priority="12504">
      <formula>$Z36="Gráfico 2"</formula>
    </cfRule>
    <cfRule type="expression" dxfId="4138" priority="12505">
      <formula>$Z36="Gráfico 1"</formula>
    </cfRule>
    <cfRule type="expression" dxfId="4137" priority="12506">
      <formula>$Z36="Gráfico 5"</formula>
    </cfRule>
  </conditionalFormatting>
  <conditionalFormatting sqref="M37">
    <cfRule type="expression" dxfId="4136" priority="12433">
      <formula>$Z37="Reporte 2"</formula>
    </cfRule>
    <cfRule type="expression" dxfId="4135" priority="12434">
      <formula>$Z37="Reporte 1"</formula>
    </cfRule>
    <cfRule type="expression" dxfId="4134" priority="12435">
      <formula>$Z37="Informe 10"</formula>
    </cfRule>
    <cfRule type="expression" dxfId="4133" priority="12436">
      <formula>$Z37="Informe 9"</formula>
    </cfRule>
    <cfRule type="expression" dxfId="4132" priority="12437">
      <formula>$Z37="Informe 8"</formula>
    </cfRule>
    <cfRule type="expression" dxfId="4131" priority="12438">
      <formula>$Z37="Informe 7"</formula>
    </cfRule>
    <cfRule type="expression" dxfId="4130" priority="12439">
      <formula>$Z37="Informe 6"</formula>
    </cfRule>
    <cfRule type="expression" dxfId="4129" priority="12440">
      <formula>$Z37="Informe 5"</formula>
    </cfRule>
    <cfRule type="expression" dxfId="4128" priority="12441">
      <formula>$Z37="Informe 4"</formula>
    </cfRule>
    <cfRule type="expression" dxfId="4127" priority="12442">
      <formula>$Z37="Informe 3"</formula>
    </cfRule>
    <cfRule type="expression" dxfId="4126" priority="12443">
      <formula>$Z37="Informe 2"</formula>
    </cfRule>
    <cfRule type="expression" dxfId="4125" priority="12444">
      <formula>$Z37="Informe 1"</formula>
    </cfRule>
    <cfRule type="expression" dxfId="4124" priority="12445">
      <formula>$Z37="Gráfico 10"</formula>
    </cfRule>
    <cfRule type="expression" dxfId="4123" priority="12446">
      <formula>$Z37="Gráfico 25"</formula>
    </cfRule>
    <cfRule type="expression" dxfId="4122" priority="12447">
      <formula>$Z37="Gráfico 24"</formula>
    </cfRule>
    <cfRule type="expression" dxfId="4121" priority="12448">
      <formula>$Z37="Gráfico 23"</formula>
    </cfRule>
    <cfRule type="expression" dxfId="4120" priority="12449">
      <formula>$Z37="Gráfico 22"</formula>
    </cfRule>
    <cfRule type="expression" dxfId="4119" priority="12450">
      <formula>$Z37="Gráfico 21"</formula>
    </cfRule>
    <cfRule type="expression" dxfId="4118" priority="12451">
      <formula>$Z37="Gráfico 20"</formula>
    </cfRule>
    <cfRule type="expression" dxfId="4117" priority="12452">
      <formula>$Z37="Gráfico 18"</formula>
    </cfRule>
    <cfRule type="expression" dxfId="4116" priority="12453">
      <formula>$Z37="Gráfico 19"</formula>
    </cfRule>
    <cfRule type="expression" dxfId="4115" priority="12454">
      <formula>$Z37="Gráfico 17"</formula>
    </cfRule>
    <cfRule type="expression" dxfId="4114" priority="12455">
      <formula>$Z37="Gráfico 16"</formula>
    </cfRule>
    <cfRule type="expression" dxfId="4113" priority="12456">
      <formula>$Z37="Gráfico 15"</formula>
    </cfRule>
    <cfRule type="expression" dxfId="4112" priority="12457">
      <formula>$Z37="Gráfico 14"</formula>
    </cfRule>
    <cfRule type="expression" dxfId="4111" priority="12458">
      <formula>$Z37="Gráfico 12"</formula>
    </cfRule>
    <cfRule type="expression" dxfId="4110" priority="12459">
      <formula>$Z37="Gráfico 13"</formula>
    </cfRule>
    <cfRule type="expression" dxfId="4109" priority="12460">
      <formula>$Z37="Gráfico 11"</formula>
    </cfRule>
    <cfRule type="expression" dxfId="4108" priority="12461">
      <formula>$Z37="Gráfico 9"</formula>
    </cfRule>
    <cfRule type="expression" dxfId="4107" priority="12462">
      <formula>$Z37="Gráfico 8"</formula>
    </cfRule>
    <cfRule type="expression" dxfId="4106" priority="12463">
      <formula>$Z37="Gráfico 7"</formula>
    </cfRule>
    <cfRule type="expression" dxfId="4105" priority="12464">
      <formula>$Z37="Gráfico 6"</formula>
    </cfRule>
    <cfRule type="expression" dxfId="4104" priority="12465">
      <formula>$Z37="Gráfico 4"</formula>
    </cfRule>
    <cfRule type="expression" dxfId="4103" priority="12466">
      <formula>$Z37="Gráfico 3"</formula>
    </cfRule>
    <cfRule type="expression" dxfId="4102" priority="12467">
      <formula>$Z37="Gráfico 2"</formula>
    </cfRule>
    <cfRule type="expression" dxfId="4101" priority="12468">
      <formula>$Z37="Gráfico 1"</formula>
    </cfRule>
    <cfRule type="expression" dxfId="4100" priority="12469">
      <formula>$Z37="Gráfico 5"</formula>
    </cfRule>
  </conditionalFormatting>
  <conditionalFormatting sqref="M38">
    <cfRule type="expression" dxfId="4099" priority="12396">
      <formula>$Z38="Reporte 2"</formula>
    </cfRule>
    <cfRule type="expression" dxfId="4098" priority="12397">
      <formula>$Z38="Reporte 1"</formula>
    </cfRule>
    <cfRule type="expression" dxfId="4097" priority="12398">
      <formula>$Z38="Informe 10"</formula>
    </cfRule>
    <cfRule type="expression" dxfId="4096" priority="12399">
      <formula>$Z38="Informe 9"</formula>
    </cfRule>
    <cfRule type="expression" dxfId="4095" priority="12400">
      <formula>$Z38="Informe 8"</formula>
    </cfRule>
    <cfRule type="expression" dxfId="4094" priority="12401">
      <formula>$Z38="Informe 7"</formula>
    </cfRule>
    <cfRule type="expression" dxfId="4093" priority="12402">
      <formula>$Z38="Informe 6"</formula>
    </cfRule>
    <cfRule type="expression" dxfId="4092" priority="12403">
      <formula>$Z38="Informe 5"</formula>
    </cfRule>
    <cfRule type="expression" dxfId="4091" priority="12404">
      <formula>$Z38="Informe 4"</formula>
    </cfRule>
    <cfRule type="expression" dxfId="4090" priority="12405">
      <formula>$Z38="Informe 3"</formula>
    </cfRule>
    <cfRule type="expression" dxfId="4089" priority="12406">
      <formula>$Z38="Informe 2"</formula>
    </cfRule>
    <cfRule type="expression" dxfId="4088" priority="12407">
      <formula>$Z38="Informe 1"</formula>
    </cfRule>
    <cfRule type="expression" dxfId="4087" priority="12408">
      <formula>$Z38="Gráfico 10"</formula>
    </cfRule>
    <cfRule type="expression" dxfId="4086" priority="12409">
      <formula>$Z38="Gráfico 25"</formula>
    </cfRule>
    <cfRule type="expression" dxfId="4085" priority="12410">
      <formula>$Z38="Gráfico 24"</formula>
    </cfRule>
    <cfRule type="expression" dxfId="4084" priority="12411">
      <formula>$Z38="Gráfico 23"</formula>
    </cfRule>
    <cfRule type="expression" dxfId="4083" priority="12412">
      <formula>$Z38="Gráfico 22"</formula>
    </cfRule>
    <cfRule type="expression" dxfId="4082" priority="12413">
      <formula>$Z38="Gráfico 21"</formula>
    </cfRule>
    <cfRule type="expression" dxfId="4081" priority="12414">
      <formula>$Z38="Gráfico 20"</formula>
    </cfRule>
    <cfRule type="expression" dxfId="4080" priority="12415">
      <formula>$Z38="Gráfico 18"</formula>
    </cfRule>
    <cfRule type="expression" dxfId="4079" priority="12416">
      <formula>$Z38="Gráfico 19"</formula>
    </cfRule>
    <cfRule type="expression" dxfId="4078" priority="12417">
      <formula>$Z38="Gráfico 17"</formula>
    </cfRule>
    <cfRule type="expression" dxfId="4077" priority="12418">
      <formula>$Z38="Gráfico 16"</formula>
    </cfRule>
    <cfRule type="expression" dxfId="4076" priority="12419">
      <formula>$Z38="Gráfico 15"</formula>
    </cfRule>
    <cfRule type="expression" dxfId="4075" priority="12420">
      <formula>$Z38="Gráfico 14"</formula>
    </cfRule>
    <cfRule type="expression" dxfId="4074" priority="12421">
      <formula>$Z38="Gráfico 12"</formula>
    </cfRule>
    <cfRule type="expression" dxfId="4073" priority="12422">
      <formula>$Z38="Gráfico 13"</formula>
    </cfRule>
    <cfRule type="expression" dxfId="4072" priority="12423">
      <formula>$Z38="Gráfico 11"</formula>
    </cfRule>
    <cfRule type="expression" dxfId="4071" priority="12424">
      <formula>$Z38="Gráfico 9"</formula>
    </cfRule>
    <cfRule type="expression" dxfId="4070" priority="12425">
      <formula>$Z38="Gráfico 8"</formula>
    </cfRule>
    <cfRule type="expression" dxfId="4069" priority="12426">
      <formula>$Z38="Gráfico 7"</formula>
    </cfRule>
    <cfRule type="expression" dxfId="4068" priority="12427">
      <formula>$Z38="Gráfico 6"</formula>
    </cfRule>
    <cfRule type="expression" dxfId="4067" priority="12428">
      <formula>$Z38="Gráfico 4"</formula>
    </cfRule>
    <cfRule type="expression" dxfId="4066" priority="12429">
      <formula>$Z38="Gráfico 3"</formula>
    </cfRule>
    <cfRule type="expression" dxfId="4065" priority="12430">
      <formula>$Z38="Gráfico 2"</formula>
    </cfRule>
    <cfRule type="expression" dxfId="4064" priority="12431">
      <formula>$Z38="Gráfico 1"</formula>
    </cfRule>
    <cfRule type="expression" dxfId="4063" priority="12432">
      <formula>$Z38="Gráfico 5"</formula>
    </cfRule>
  </conditionalFormatting>
  <conditionalFormatting sqref="M39">
    <cfRule type="expression" dxfId="4062" priority="12359">
      <formula>$Z39="Reporte 2"</formula>
    </cfRule>
    <cfRule type="expression" dxfId="4061" priority="12360">
      <formula>$Z39="Reporte 1"</formula>
    </cfRule>
    <cfRule type="expression" dxfId="4060" priority="12361">
      <formula>$Z39="Informe 10"</formula>
    </cfRule>
    <cfRule type="expression" dxfId="4059" priority="12362">
      <formula>$Z39="Informe 9"</formula>
    </cfRule>
    <cfRule type="expression" dxfId="4058" priority="12363">
      <formula>$Z39="Informe 8"</formula>
    </cfRule>
    <cfRule type="expression" dxfId="4057" priority="12364">
      <formula>$Z39="Informe 7"</formula>
    </cfRule>
    <cfRule type="expression" dxfId="4056" priority="12365">
      <formula>$Z39="Informe 6"</formula>
    </cfRule>
    <cfRule type="expression" dxfId="4055" priority="12366">
      <formula>$Z39="Informe 5"</formula>
    </cfRule>
    <cfRule type="expression" dxfId="4054" priority="12367">
      <formula>$Z39="Informe 4"</formula>
    </cfRule>
    <cfRule type="expression" dxfId="4053" priority="12368">
      <formula>$Z39="Informe 3"</formula>
    </cfRule>
    <cfRule type="expression" dxfId="4052" priority="12369">
      <formula>$Z39="Informe 2"</formula>
    </cfRule>
    <cfRule type="expression" dxfId="4051" priority="12370">
      <formula>$Z39="Informe 1"</formula>
    </cfRule>
    <cfRule type="expression" dxfId="4050" priority="12371">
      <formula>$Z39="Gráfico 10"</formula>
    </cfRule>
    <cfRule type="expression" dxfId="4049" priority="12372">
      <formula>$Z39="Gráfico 25"</formula>
    </cfRule>
    <cfRule type="expression" dxfId="4048" priority="12373">
      <formula>$Z39="Gráfico 24"</formula>
    </cfRule>
    <cfRule type="expression" dxfId="4047" priority="12374">
      <formula>$Z39="Gráfico 23"</formula>
    </cfRule>
    <cfRule type="expression" dxfId="4046" priority="12375">
      <formula>$Z39="Gráfico 22"</formula>
    </cfRule>
    <cfRule type="expression" dxfId="4045" priority="12376">
      <formula>$Z39="Gráfico 21"</formula>
    </cfRule>
    <cfRule type="expression" dxfId="4044" priority="12377">
      <formula>$Z39="Gráfico 20"</formula>
    </cfRule>
    <cfRule type="expression" dxfId="4043" priority="12378">
      <formula>$Z39="Gráfico 18"</formula>
    </cfRule>
    <cfRule type="expression" dxfId="4042" priority="12379">
      <formula>$Z39="Gráfico 19"</formula>
    </cfRule>
    <cfRule type="expression" dxfId="4041" priority="12380">
      <formula>$Z39="Gráfico 17"</formula>
    </cfRule>
    <cfRule type="expression" dxfId="4040" priority="12381">
      <formula>$Z39="Gráfico 16"</formula>
    </cfRule>
    <cfRule type="expression" dxfId="4039" priority="12382">
      <formula>$Z39="Gráfico 15"</formula>
    </cfRule>
    <cfRule type="expression" dxfId="4038" priority="12383">
      <formula>$Z39="Gráfico 14"</formula>
    </cfRule>
    <cfRule type="expression" dxfId="4037" priority="12384">
      <formula>$Z39="Gráfico 12"</formula>
    </cfRule>
    <cfRule type="expression" dxfId="4036" priority="12385">
      <formula>$Z39="Gráfico 13"</formula>
    </cfRule>
    <cfRule type="expression" dxfId="4035" priority="12386">
      <formula>$Z39="Gráfico 11"</formula>
    </cfRule>
    <cfRule type="expression" dxfId="4034" priority="12387">
      <formula>$Z39="Gráfico 9"</formula>
    </cfRule>
    <cfRule type="expression" dxfId="4033" priority="12388">
      <formula>$Z39="Gráfico 8"</formula>
    </cfRule>
    <cfRule type="expression" dxfId="4032" priority="12389">
      <formula>$Z39="Gráfico 7"</formula>
    </cfRule>
    <cfRule type="expression" dxfId="4031" priority="12390">
      <formula>$Z39="Gráfico 6"</formula>
    </cfRule>
    <cfRule type="expression" dxfId="4030" priority="12391">
      <formula>$Z39="Gráfico 4"</formula>
    </cfRule>
    <cfRule type="expression" dxfId="4029" priority="12392">
      <formula>$Z39="Gráfico 3"</formula>
    </cfRule>
    <cfRule type="expression" dxfId="4028" priority="12393">
      <formula>$Z39="Gráfico 2"</formula>
    </cfRule>
    <cfRule type="expression" dxfId="4027" priority="12394">
      <formula>$Z39="Gráfico 1"</formula>
    </cfRule>
    <cfRule type="expression" dxfId="4026" priority="12395">
      <formula>$Z39="Gráfico 5"</formula>
    </cfRule>
  </conditionalFormatting>
  <conditionalFormatting sqref="M40">
    <cfRule type="expression" dxfId="4025" priority="12322">
      <formula>$Z40="Reporte 2"</formula>
    </cfRule>
    <cfRule type="expression" dxfId="4024" priority="12323">
      <formula>$Z40="Reporte 1"</formula>
    </cfRule>
    <cfRule type="expression" dxfId="4023" priority="12324">
      <formula>$Z40="Informe 10"</formula>
    </cfRule>
    <cfRule type="expression" dxfId="4022" priority="12325">
      <formula>$Z40="Informe 9"</formula>
    </cfRule>
    <cfRule type="expression" dxfId="4021" priority="12326">
      <formula>$Z40="Informe 8"</formula>
    </cfRule>
    <cfRule type="expression" dxfId="4020" priority="12327">
      <formula>$Z40="Informe 7"</formula>
    </cfRule>
    <cfRule type="expression" dxfId="4019" priority="12328">
      <formula>$Z40="Informe 6"</formula>
    </cfRule>
    <cfRule type="expression" dxfId="4018" priority="12329">
      <formula>$Z40="Informe 5"</formula>
    </cfRule>
    <cfRule type="expression" dxfId="4017" priority="12330">
      <formula>$Z40="Informe 4"</formula>
    </cfRule>
    <cfRule type="expression" dxfId="4016" priority="12331">
      <formula>$Z40="Informe 3"</formula>
    </cfRule>
    <cfRule type="expression" dxfId="4015" priority="12332">
      <formula>$Z40="Informe 2"</formula>
    </cfRule>
    <cfRule type="expression" dxfId="4014" priority="12333">
      <formula>$Z40="Informe 1"</formula>
    </cfRule>
    <cfRule type="expression" dxfId="4013" priority="12334">
      <formula>$Z40="Gráfico 10"</formula>
    </cfRule>
    <cfRule type="expression" dxfId="4012" priority="12335">
      <formula>$Z40="Gráfico 25"</formula>
    </cfRule>
    <cfRule type="expression" dxfId="4011" priority="12336">
      <formula>$Z40="Gráfico 24"</formula>
    </cfRule>
    <cfRule type="expression" dxfId="4010" priority="12337">
      <formula>$Z40="Gráfico 23"</formula>
    </cfRule>
    <cfRule type="expression" dxfId="4009" priority="12338">
      <formula>$Z40="Gráfico 22"</formula>
    </cfRule>
    <cfRule type="expression" dxfId="4008" priority="12339">
      <formula>$Z40="Gráfico 21"</formula>
    </cfRule>
    <cfRule type="expression" dxfId="4007" priority="12340">
      <formula>$Z40="Gráfico 20"</formula>
    </cfRule>
    <cfRule type="expression" dxfId="4006" priority="12341">
      <formula>$Z40="Gráfico 18"</formula>
    </cfRule>
    <cfRule type="expression" dxfId="4005" priority="12342">
      <formula>$Z40="Gráfico 19"</formula>
    </cfRule>
    <cfRule type="expression" dxfId="4004" priority="12343">
      <formula>$Z40="Gráfico 17"</formula>
    </cfRule>
    <cfRule type="expression" dxfId="4003" priority="12344">
      <formula>$Z40="Gráfico 16"</formula>
    </cfRule>
    <cfRule type="expression" dxfId="4002" priority="12345">
      <formula>$Z40="Gráfico 15"</formula>
    </cfRule>
    <cfRule type="expression" dxfId="4001" priority="12346">
      <formula>$Z40="Gráfico 14"</formula>
    </cfRule>
    <cfRule type="expression" dxfId="4000" priority="12347">
      <formula>$Z40="Gráfico 12"</formula>
    </cfRule>
    <cfRule type="expression" dxfId="3999" priority="12348">
      <formula>$Z40="Gráfico 13"</formula>
    </cfRule>
    <cfRule type="expression" dxfId="3998" priority="12349">
      <formula>$Z40="Gráfico 11"</formula>
    </cfRule>
    <cfRule type="expression" dxfId="3997" priority="12350">
      <formula>$Z40="Gráfico 9"</formula>
    </cfRule>
    <cfRule type="expression" dxfId="3996" priority="12351">
      <formula>$Z40="Gráfico 8"</formula>
    </cfRule>
    <cfRule type="expression" dxfId="3995" priority="12352">
      <formula>$Z40="Gráfico 7"</formula>
    </cfRule>
    <cfRule type="expression" dxfId="3994" priority="12353">
      <formula>$Z40="Gráfico 6"</formula>
    </cfRule>
    <cfRule type="expression" dxfId="3993" priority="12354">
      <formula>$Z40="Gráfico 4"</formula>
    </cfRule>
    <cfRule type="expression" dxfId="3992" priority="12355">
      <formula>$Z40="Gráfico 3"</formula>
    </cfRule>
    <cfRule type="expression" dxfId="3991" priority="12356">
      <formula>$Z40="Gráfico 2"</formula>
    </cfRule>
    <cfRule type="expression" dxfId="3990" priority="12357">
      <formula>$Z40="Gráfico 1"</formula>
    </cfRule>
    <cfRule type="expression" dxfId="3989" priority="12358">
      <formula>$Z40="Gráfico 5"</formula>
    </cfRule>
  </conditionalFormatting>
  <conditionalFormatting sqref="M41">
    <cfRule type="expression" dxfId="3988" priority="12285">
      <formula>$Z41="Reporte 2"</formula>
    </cfRule>
    <cfRule type="expression" dxfId="3987" priority="12286">
      <formula>$Z41="Reporte 1"</formula>
    </cfRule>
    <cfRule type="expression" dxfId="3986" priority="12287">
      <formula>$Z41="Informe 10"</formula>
    </cfRule>
    <cfRule type="expression" dxfId="3985" priority="12288">
      <formula>$Z41="Informe 9"</formula>
    </cfRule>
    <cfRule type="expression" dxfId="3984" priority="12289">
      <formula>$Z41="Informe 8"</formula>
    </cfRule>
    <cfRule type="expression" dxfId="3983" priority="12290">
      <formula>$Z41="Informe 7"</formula>
    </cfRule>
    <cfRule type="expression" dxfId="3982" priority="12291">
      <formula>$Z41="Informe 6"</formula>
    </cfRule>
    <cfRule type="expression" dxfId="3981" priority="12292">
      <formula>$Z41="Informe 5"</formula>
    </cfRule>
    <cfRule type="expression" dxfId="3980" priority="12293">
      <formula>$Z41="Informe 4"</formula>
    </cfRule>
    <cfRule type="expression" dxfId="3979" priority="12294">
      <formula>$Z41="Informe 3"</formula>
    </cfRule>
    <cfRule type="expression" dxfId="3978" priority="12295">
      <formula>$Z41="Informe 2"</formula>
    </cfRule>
    <cfRule type="expression" dxfId="3977" priority="12296">
      <formula>$Z41="Informe 1"</formula>
    </cfRule>
    <cfRule type="expression" dxfId="3976" priority="12297">
      <formula>$Z41="Gráfico 10"</formula>
    </cfRule>
    <cfRule type="expression" dxfId="3975" priority="12298">
      <formula>$Z41="Gráfico 25"</formula>
    </cfRule>
    <cfRule type="expression" dxfId="3974" priority="12299">
      <formula>$Z41="Gráfico 24"</formula>
    </cfRule>
    <cfRule type="expression" dxfId="3973" priority="12300">
      <formula>$Z41="Gráfico 23"</formula>
    </cfRule>
    <cfRule type="expression" dxfId="3972" priority="12301">
      <formula>$Z41="Gráfico 22"</formula>
    </cfRule>
    <cfRule type="expression" dxfId="3971" priority="12302">
      <formula>$Z41="Gráfico 21"</formula>
    </cfRule>
    <cfRule type="expression" dxfId="3970" priority="12303">
      <formula>$Z41="Gráfico 20"</formula>
    </cfRule>
    <cfRule type="expression" dxfId="3969" priority="12304">
      <formula>$Z41="Gráfico 18"</formula>
    </cfRule>
    <cfRule type="expression" dxfId="3968" priority="12305">
      <formula>$Z41="Gráfico 19"</formula>
    </cfRule>
    <cfRule type="expression" dxfId="3967" priority="12306">
      <formula>$Z41="Gráfico 17"</formula>
    </cfRule>
    <cfRule type="expression" dxfId="3966" priority="12307">
      <formula>$Z41="Gráfico 16"</formula>
    </cfRule>
    <cfRule type="expression" dxfId="3965" priority="12308">
      <formula>$Z41="Gráfico 15"</formula>
    </cfRule>
    <cfRule type="expression" dxfId="3964" priority="12309">
      <formula>$Z41="Gráfico 14"</formula>
    </cfRule>
    <cfRule type="expression" dxfId="3963" priority="12310">
      <formula>$Z41="Gráfico 12"</formula>
    </cfRule>
    <cfRule type="expression" dxfId="3962" priority="12311">
      <formula>$Z41="Gráfico 13"</formula>
    </cfRule>
    <cfRule type="expression" dxfId="3961" priority="12312">
      <formula>$Z41="Gráfico 11"</formula>
    </cfRule>
    <cfRule type="expression" dxfId="3960" priority="12313">
      <formula>$Z41="Gráfico 9"</formula>
    </cfRule>
    <cfRule type="expression" dxfId="3959" priority="12314">
      <formula>$Z41="Gráfico 8"</formula>
    </cfRule>
    <cfRule type="expression" dxfId="3958" priority="12315">
      <formula>$Z41="Gráfico 7"</formula>
    </cfRule>
    <cfRule type="expression" dxfId="3957" priority="12316">
      <formula>$Z41="Gráfico 6"</formula>
    </cfRule>
    <cfRule type="expression" dxfId="3956" priority="12317">
      <formula>$Z41="Gráfico 4"</formula>
    </cfRule>
    <cfRule type="expression" dxfId="3955" priority="12318">
      <formula>$Z41="Gráfico 3"</formula>
    </cfRule>
    <cfRule type="expression" dxfId="3954" priority="12319">
      <formula>$Z41="Gráfico 2"</formula>
    </cfRule>
    <cfRule type="expression" dxfId="3953" priority="12320">
      <formula>$Z41="Gráfico 1"</formula>
    </cfRule>
    <cfRule type="expression" dxfId="3952" priority="12321">
      <formula>$Z41="Gráfico 5"</formula>
    </cfRule>
  </conditionalFormatting>
  <conditionalFormatting sqref="M42">
    <cfRule type="expression" dxfId="3951" priority="12248">
      <formula>$Z42="Reporte 2"</formula>
    </cfRule>
    <cfRule type="expression" dxfId="3950" priority="12249">
      <formula>$Z42="Reporte 1"</formula>
    </cfRule>
    <cfRule type="expression" dxfId="3949" priority="12250">
      <formula>$Z42="Informe 10"</formula>
    </cfRule>
    <cfRule type="expression" dxfId="3948" priority="12251">
      <formula>$Z42="Informe 9"</formula>
    </cfRule>
    <cfRule type="expression" dxfId="3947" priority="12252">
      <formula>$Z42="Informe 8"</formula>
    </cfRule>
    <cfRule type="expression" dxfId="3946" priority="12253">
      <formula>$Z42="Informe 7"</formula>
    </cfRule>
    <cfRule type="expression" dxfId="3945" priority="12254">
      <formula>$Z42="Informe 6"</formula>
    </cfRule>
    <cfRule type="expression" dxfId="3944" priority="12255">
      <formula>$Z42="Informe 5"</formula>
    </cfRule>
    <cfRule type="expression" dxfId="3943" priority="12256">
      <formula>$Z42="Informe 4"</formula>
    </cfRule>
    <cfRule type="expression" dxfId="3942" priority="12257">
      <formula>$Z42="Informe 3"</formula>
    </cfRule>
    <cfRule type="expression" dxfId="3941" priority="12258">
      <formula>$Z42="Informe 2"</formula>
    </cfRule>
    <cfRule type="expression" dxfId="3940" priority="12259">
      <formula>$Z42="Informe 1"</formula>
    </cfRule>
    <cfRule type="expression" dxfId="3939" priority="12260">
      <formula>$Z42="Gráfico 10"</formula>
    </cfRule>
    <cfRule type="expression" dxfId="3938" priority="12261">
      <formula>$Z42="Gráfico 25"</formula>
    </cfRule>
    <cfRule type="expression" dxfId="3937" priority="12262">
      <formula>$Z42="Gráfico 24"</formula>
    </cfRule>
    <cfRule type="expression" dxfId="3936" priority="12263">
      <formula>$Z42="Gráfico 23"</formula>
    </cfRule>
    <cfRule type="expression" dxfId="3935" priority="12264">
      <formula>$Z42="Gráfico 22"</formula>
    </cfRule>
    <cfRule type="expression" dxfId="3934" priority="12265">
      <formula>$Z42="Gráfico 21"</formula>
    </cfRule>
    <cfRule type="expression" dxfId="3933" priority="12266">
      <formula>$Z42="Gráfico 20"</formula>
    </cfRule>
    <cfRule type="expression" dxfId="3932" priority="12267">
      <formula>$Z42="Gráfico 18"</formula>
    </cfRule>
    <cfRule type="expression" dxfId="3931" priority="12268">
      <formula>$Z42="Gráfico 19"</formula>
    </cfRule>
    <cfRule type="expression" dxfId="3930" priority="12269">
      <formula>$Z42="Gráfico 17"</formula>
    </cfRule>
    <cfRule type="expression" dxfId="3929" priority="12270">
      <formula>$Z42="Gráfico 16"</formula>
    </cfRule>
    <cfRule type="expression" dxfId="3928" priority="12271">
      <formula>$Z42="Gráfico 15"</formula>
    </cfRule>
    <cfRule type="expression" dxfId="3927" priority="12272">
      <formula>$Z42="Gráfico 14"</formula>
    </cfRule>
    <cfRule type="expression" dxfId="3926" priority="12273">
      <formula>$Z42="Gráfico 12"</formula>
    </cfRule>
    <cfRule type="expression" dxfId="3925" priority="12274">
      <formula>$Z42="Gráfico 13"</formula>
    </cfRule>
    <cfRule type="expression" dxfId="3924" priority="12275">
      <formula>$Z42="Gráfico 11"</formula>
    </cfRule>
    <cfRule type="expression" dxfId="3923" priority="12276">
      <formula>$Z42="Gráfico 9"</formula>
    </cfRule>
    <cfRule type="expression" dxfId="3922" priority="12277">
      <formula>$Z42="Gráfico 8"</formula>
    </cfRule>
    <cfRule type="expression" dxfId="3921" priority="12278">
      <formula>$Z42="Gráfico 7"</formula>
    </cfRule>
    <cfRule type="expression" dxfId="3920" priority="12279">
      <formula>$Z42="Gráfico 6"</formula>
    </cfRule>
    <cfRule type="expression" dxfId="3919" priority="12280">
      <formula>$Z42="Gráfico 4"</formula>
    </cfRule>
    <cfRule type="expression" dxfId="3918" priority="12281">
      <formula>$Z42="Gráfico 3"</formula>
    </cfRule>
    <cfRule type="expression" dxfId="3917" priority="12282">
      <formula>$Z42="Gráfico 2"</formula>
    </cfRule>
    <cfRule type="expression" dxfId="3916" priority="12283">
      <formula>$Z42="Gráfico 1"</formula>
    </cfRule>
    <cfRule type="expression" dxfId="3915" priority="12284">
      <formula>$Z42="Gráfico 5"</formula>
    </cfRule>
  </conditionalFormatting>
  <conditionalFormatting sqref="M43">
    <cfRule type="expression" dxfId="3914" priority="12211">
      <formula>$Z43="Reporte 2"</formula>
    </cfRule>
    <cfRule type="expression" dxfId="3913" priority="12212">
      <formula>$Z43="Reporte 1"</formula>
    </cfRule>
    <cfRule type="expression" dxfId="3912" priority="12213">
      <formula>$Z43="Informe 10"</formula>
    </cfRule>
    <cfRule type="expression" dxfId="3911" priority="12214">
      <formula>$Z43="Informe 9"</formula>
    </cfRule>
    <cfRule type="expression" dxfId="3910" priority="12215">
      <formula>$Z43="Informe 8"</formula>
    </cfRule>
    <cfRule type="expression" dxfId="3909" priority="12216">
      <formula>$Z43="Informe 7"</formula>
    </cfRule>
    <cfRule type="expression" dxfId="3908" priority="12217">
      <formula>$Z43="Informe 6"</formula>
    </cfRule>
    <cfRule type="expression" dxfId="3907" priority="12218">
      <formula>$Z43="Informe 5"</formula>
    </cfRule>
    <cfRule type="expression" dxfId="3906" priority="12219">
      <formula>$Z43="Informe 4"</formula>
    </cfRule>
    <cfRule type="expression" dxfId="3905" priority="12220">
      <formula>$Z43="Informe 3"</formula>
    </cfRule>
    <cfRule type="expression" dxfId="3904" priority="12221">
      <formula>$Z43="Informe 2"</formula>
    </cfRule>
    <cfRule type="expression" dxfId="3903" priority="12222">
      <formula>$Z43="Informe 1"</formula>
    </cfRule>
    <cfRule type="expression" dxfId="3902" priority="12223">
      <formula>$Z43="Gráfico 10"</formula>
    </cfRule>
    <cfRule type="expression" dxfId="3901" priority="12224">
      <formula>$Z43="Gráfico 25"</formula>
    </cfRule>
    <cfRule type="expression" dxfId="3900" priority="12225">
      <formula>$Z43="Gráfico 24"</formula>
    </cfRule>
    <cfRule type="expression" dxfId="3899" priority="12226">
      <formula>$Z43="Gráfico 23"</formula>
    </cfRule>
    <cfRule type="expression" dxfId="3898" priority="12227">
      <formula>$Z43="Gráfico 22"</formula>
    </cfRule>
    <cfRule type="expression" dxfId="3897" priority="12228">
      <formula>$Z43="Gráfico 21"</formula>
    </cfRule>
    <cfRule type="expression" dxfId="3896" priority="12229">
      <formula>$Z43="Gráfico 20"</formula>
    </cfRule>
    <cfRule type="expression" dxfId="3895" priority="12230">
      <formula>$Z43="Gráfico 18"</formula>
    </cfRule>
    <cfRule type="expression" dxfId="3894" priority="12231">
      <formula>$Z43="Gráfico 19"</formula>
    </cfRule>
    <cfRule type="expression" dxfId="3893" priority="12232">
      <formula>$Z43="Gráfico 17"</formula>
    </cfRule>
    <cfRule type="expression" dxfId="3892" priority="12233">
      <formula>$Z43="Gráfico 16"</formula>
    </cfRule>
    <cfRule type="expression" dxfId="3891" priority="12234">
      <formula>$Z43="Gráfico 15"</formula>
    </cfRule>
    <cfRule type="expression" dxfId="3890" priority="12235">
      <formula>$Z43="Gráfico 14"</formula>
    </cfRule>
    <cfRule type="expression" dxfId="3889" priority="12236">
      <formula>$Z43="Gráfico 12"</formula>
    </cfRule>
    <cfRule type="expression" dxfId="3888" priority="12237">
      <formula>$Z43="Gráfico 13"</formula>
    </cfRule>
    <cfRule type="expression" dxfId="3887" priority="12238">
      <formula>$Z43="Gráfico 11"</formula>
    </cfRule>
    <cfRule type="expression" dxfId="3886" priority="12239">
      <formula>$Z43="Gráfico 9"</formula>
    </cfRule>
    <cfRule type="expression" dxfId="3885" priority="12240">
      <formula>$Z43="Gráfico 8"</formula>
    </cfRule>
    <cfRule type="expression" dxfId="3884" priority="12241">
      <formula>$Z43="Gráfico 7"</formula>
    </cfRule>
    <cfRule type="expression" dxfId="3883" priority="12242">
      <formula>$Z43="Gráfico 6"</formula>
    </cfRule>
    <cfRule type="expression" dxfId="3882" priority="12243">
      <formula>$Z43="Gráfico 4"</formula>
    </cfRule>
    <cfRule type="expression" dxfId="3881" priority="12244">
      <formula>$Z43="Gráfico 3"</formula>
    </cfRule>
    <cfRule type="expression" dxfId="3880" priority="12245">
      <formula>$Z43="Gráfico 2"</formula>
    </cfRule>
    <cfRule type="expression" dxfId="3879" priority="12246">
      <formula>$Z43="Gráfico 1"</formula>
    </cfRule>
    <cfRule type="expression" dxfId="3878" priority="12247">
      <formula>$Z43="Gráfico 5"</formula>
    </cfRule>
  </conditionalFormatting>
  <conditionalFormatting sqref="M44">
    <cfRule type="expression" dxfId="3877" priority="12174">
      <formula>$Z44="Reporte 2"</formula>
    </cfRule>
    <cfRule type="expression" dxfId="3876" priority="12175">
      <formula>$Z44="Reporte 1"</formula>
    </cfRule>
    <cfRule type="expression" dxfId="3875" priority="12176">
      <formula>$Z44="Informe 10"</formula>
    </cfRule>
    <cfRule type="expression" dxfId="3874" priority="12177">
      <formula>$Z44="Informe 9"</formula>
    </cfRule>
    <cfRule type="expression" dxfId="3873" priority="12178">
      <formula>$Z44="Informe 8"</formula>
    </cfRule>
    <cfRule type="expression" dxfId="3872" priority="12179">
      <formula>$Z44="Informe 7"</formula>
    </cfRule>
    <cfRule type="expression" dxfId="3871" priority="12180">
      <formula>$Z44="Informe 6"</formula>
    </cfRule>
    <cfRule type="expression" dxfId="3870" priority="12181">
      <formula>$Z44="Informe 5"</formula>
    </cfRule>
    <cfRule type="expression" dxfId="3869" priority="12182">
      <formula>$Z44="Informe 4"</formula>
    </cfRule>
    <cfRule type="expression" dxfId="3868" priority="12183">
      <formula>$Z44="Informe 3"</formula>
    </cfRule>
    <cfRule type="expression" dxfId="3867" priority="12184">
      <formula>$Z44="Informe 2"</formula>
    </cfRule>
    <cfRule type="expression" dxfId="3866" priority="12185">
      <formula>$Z44="Informe 1"</formula>
    </cfRule>
    <cfRule type="expression" dxfId="3865" priority="12186">
      <formula>$Z44="Gráfico 10"</formula>
    </cfRule>
    <cfRule type="expression" dxfId="3864" priority="12187">
      <formula>$Z44="Gráfico 25"</formula>
    </cfRule>
    <cfRule type="expression" dxfId="3863" priority="12188">
      <formula>$Z44="Gráfico 24"</formula>
    </cfRule>
    <cfRule type="expression" dxfId="3862" priority="12189">
      <formula>$Z44="Gráfico 23"</formula>
    </cfRule>
    <cfRule type="expression" dxfId="3861" priority="12190">
      <formula>$Z44="Gráfico 22"</formula>
    </cfRule>
    <cfRule type="expression" dxfId="3860" priority="12191">
      <formula>$Z44="Gráfico 21"</formula>
    </cfRule>
    <cfRule type="expression" dxfId="3859" priority="12192">
      <formula>$Z44="Gráfico 20"</formula>
    </cfRule>
    <cfRule type="expression" dxfId="3858" priority="12193">
      <formula>$Z44="Gráfico 18"</formula>
    </cfRule>
    <cfRule type="expression" dxfId="3857" priority="12194">
      <formula>$Z44="Gráfico 19"</formula>
    </cfRule>
    <cfRule type="expression" dxfId="3856" priority="12195">
      <formula>$Z44="Gráfico 17"</formula>
    </cfRule>
    <cfRule type="expression" dxfId="3855" priority="12196">
      <formula>$Z44="Gráfico 16"</formula>
    </cfRule>
    <cfRule type="expression" dxfId="3854" priority="12197">
      <formula>$Z44="Gráfico 15"</formula>
    </cfRule>
    <cfRule type="expression" dxfId="3853" priority="12198">
      <formula>$Z44="Gráfico 14"</formula>
    </cfRule>
    <cfRule type="expression" dxfId="3852" priority="12199">
      <formula>$Z44="Gráfico 12"</formula>
    </cfRule>
    <cfRule type="expression" dxfId="3851" priority="12200">
      <formula>$Z44="Gráfico 13"</formula>
    </cfRule>
    <cfRule type="expression" dxfId="3850" priority="12201">
      <formula>$Z44="Gráfico 11"</formula>
    </cfRule>
    <cfRule type="expression" dxfId="3849" priority="12202">
      <formula>$Z44="Gráfico 9"</formula>
    </cfRule>
    <cfRule type="expression" dxfId="3848" priority="12203">
      <formula>$Z44="Gráfico 8"</formula>
    </cfRule>
    <cfRule type="expression" dxfId="3847" priority="12204">
      <formula>$Z44="Gráfico 7"</formula>
    </cfRule>
    <cfRule type="expression" dxfId="3846" priority="12205">
      <formula>$Z44="Gráfico 6"</formula>
    </cfRule>
    <cfRule type="expression" dxfId="3845" priority="12206">
      <formula>$Z44="Gráfico 4"</formula>
    </cfRule>
    <cfRule type="expression" dxfId="3844" priority="12207">
      <formula>$Z44="Gráfico 3"</formula>
    </cfRule>
    <cfRule type="expression" dxfId="3843" priority="12208">
      <formula>$Z44="Gráfico 2"</formula>
    </cfRule>
    <cfRule type="expression" dxfId="3842" priority="12209">
      <formula>$Z44="Gráfico 1"</formula>
    </cfRule>
    <cfRule type="expression" dxfId="3841" priority="12210">
      <formula>$Z44="Gráfico 5"</formula>
    </cfRule>
  </conditionalFormatting>
  <conditionalFormatting sqref="M45">
    <cfRule type="expression" dxfId="3840" priority="12137">
      <formula>$Z45="Reporte 2"</formula>
    </cfRule>
    <cfRule type="expression" dxfId="3839" priority="12138">
      <formula>$Z45="Reporte 1"</formula>
    </cfRule>
    <cfRule type="expression" dxfId="3838" priority="12139">
      <formula>$Z45="Informe 10"</formula>
    </cfRule>
    <cfRule type="expression" dxfId="3837" priority="12140">
      <formula>$Z45="Informe 9"</formula>
    </cfRule>
    <cfRule type="expression" dxfId="3836" priority="12141">
      <formula>$Z45="Informe 8"</formula>
    </cfRule>
    <cfRule type="expression" dxfId="3835" priority="12142">
      <formula>$Z45="Informe 7"</formula>
    </cfRule>
    <cfRule type="expression" dxfId="3834" priority="12143">
      <formula>$Z45="Informe 6"</formula>
    </cfRule>
    <cfRule type="expression" dxfId="3833" priority="12144">
      <formula>$Z45="Informe 5"</formula>
    </cfRule>
    <cfRule type="expression" dxfId="3832" priority="12145">
      <formula>$Z45="Informe 4"</formula>
    </cfRule>
    <cfRule type="expression" dxfId="3831" priority="12146">
      <formula>$Z45="Informe 3"</formula>
    </cfRule>
    <cfRule type="expression" dxfId="3830" priority="12147">
      <formula>$Z45="Informe 2"</formula>
    </cfRule>
    <cfRule type="expression" dxfId="3829" priority="12148">
      <formula>$Z45="Informe 1"</formula>
    </cfRule>
    <cfRule type="expression" dxfId="3828" priority="12149">
      <formula>$Z45="Gráfico 10"</formula>
    </cfRule>
    <cfRule type="expression" dxfId="3827" priority="12150">
      <formula>$Z45="Gráfico 25"</formula>
    </cfRule>
    <cfRule type="expression" dxfId="3826" priority="12151">
      <formula>$Z45="Gráfico 24"</formula>
    </cfRule>
    <cfRule type="expression" dxfId="3825" priority="12152">
      <formula>$Z45="Gráfico 23"</formula>
    </cfRule>
    <cfRule type="expression" dxfId="3824" priority="12153">
      <formula>$Z45="Gráfico 22"</formula>
    </cfRule>
    <cfRule type="expression" dxfId="3823" priority="12154">
      <formula>$Z45="Gráfico 21"</formula>
    </cfRule>
    <cfRule type="expression" dxfId="3822" priority="12155">
      <formula>$Z45="Gráfico 20"</formula>
    </cfRule>
    <cfRule type="expression" dxfId="3821" priority="12156">
      <formula>$Z45="Gráfico 18"</formula>
    </cfRule>
    <cfRule type="expression" dxfId="3820" priority="12157">
      <formula>$Z45="Gráfico 19"</formula>
    </cfRule>
    <cfRule type="expression" dxfId="3819" priority="12158">
      <formula>$Z45="Gráfico 17"</formula>
    </cfRule>
    <cfRule type="expression" dxfId="3818" priority="12159">
      <formula>$Z45="Gráfico 16"</formula>
    </cfRule>
    <cfRule type="expression" dxfId="3817" priority="12160">
      <formula>$Z45="Gráfico 15"</formula>
    </cfRule>
    <cfRule type="expression" dxfId="3816" priority="12161">
      <formula>$Z45="Gráfico 14"</formula>
    </cfRule>
    <cfRule type="expression" dxfId="3815" priority="12162">
      <formula>$Z45="Gráfico 12"</formula>
    </cfRule>
    <cfRule type="expression" dxfId="3814" priority="12163">
      <formula>$Z45="Gráfico 13"</formula>
    </cfRule>
    <cfRule type="expression" dxfId="3813" priority="12164">
      <formula>$Z45="Gráfico 11"</formula>
    </cfRule>
    <cfRule type="expression" dxfId="3812" priority="12165">
      <formula>$Z45="Gráfico 9"</formula>
    </cfRule>
    <cfRule type="expression" dxfId="3811" priority="12166">
      <formula>$Z45="Gráfico 8"</formula>
    </cfRule>
    <cfRule type="expression" dxfId="3810" priority="12167">
      <formula>$Z45="Gráfico 7"</formula>
    </cfRule>
    <cfRule type="expression" dxfId="3809" priority="12168">
      <formula>$Z45="Gráfico 6"</formula>
    </cfRule>
    <cfRule type="expression" dxfId="3808" priority="12169">
      <formula>$Z45="Gráfico 4"</formula>
    </cfRule>
    <cfRule type="expression" dxfId="3807" priority="12170">
      <formula>$Z45="Gráfico 3"</formula>
    </cfRule>
    <cfRule type="expression" dxfId="3806" priority="12171">
      <formula>$Z45="Gráfico 2"</formula>
    </cfRule>
    <cfRule type="expression" dxfId="3805" priority="12172">
      <formula>$Z45="Gráfico 1"</formula>
    </cfRule>
    <cfRule type="expression" dxfId="3804" priority="12173">
      <formula>$Z45="Gráfico 5"</formula>
    </cfRule>
  </conditionalFormatting>
  <conditionalFormatting sqref="M46">
    <cfRule type="expression" dxfId="3803" priority="12100">
      <formula>$Z46="Reporte 2"</formula>
    </cfRule>
    <cfRule type="expression" dxfId="3802" priority="12101">
      <formula>$Z46="Reporte 1"</formula>
    </cfRule>
    <cfRule type="expression" dxfId="3801" priority="12102">
      <formula>$Z46="Informe 10"</formula>
    </cfRule>
    <cfRule type="expression" dxfId="3800" priority="12103">
      <formula>$Z46="Informe 9"</formula>
    </cfRule>
    <cfRule type="expression" dxfId="3799" priority="12104">
      <formula>$Z46="Informe 8"</formula>
    </cfRule>
    <cfRule type="expression" dxfId="3798" priority="12105">
      <formula>$Z46="Informe 7"</formula>
    </cfRule>
    <cfRule type="expression" dxfId="3797" priority="12106">
      <formula>$Z46="Informe 6"</formula>
    </cfRule>
    <cfRule type="expression" dxfId="3796" priority="12107">
      <formula>$Z46="Informe 5"</formula>
    </cfRule>
    <cfRule type="expression" dxfId="3795" priority="12108">
      <formula>$Z46="Informe 4"</formula>
    </cfRule>
    <cfRule type="expression" dxfId="3794" priority="12109">
      <formula>$Z46="Informe 3"</formula>
    </cfRule>
    <cfRule type="expression" dxfId="3793" priority="12110">
      <formula>$Z46="Informe 2"</formula>
    </cfRule>
    <cfRule type="expression" dxfId="3792" priority="12111">
      <formula>$Z46="Informe 1"</formula>
    </cfRule>
    <cfRule type="expression" dxfId="3791" priority="12112">
      <formula>$Z46="Gráfico 10"</formula>
    </cfRule>
    <cfRule type="expression" dxfId="3790" priority="12113">
      <formula>$Z46="Gráfico 25"</formula>
    </cfRule>
    <cfRule type="expression" dxfId="3789" priority="12114">
      <formula>$Z46="Gráfico 24"</formula>
    </cfRule>
    <cfRule type="expression" dxfId="3788" priority="12115">
      <formula>$Z46="Gráfico 23"</formula>
    </cfRule>
    <cfRule type="expression" dxfId="3787" priority="12116">
      <formula>$Z46="Gráfico 22"</formula>
    </cfRule>
    <cfRule type="expression" dxfId="3786" priority="12117">
      <formula>$Z46="Gráfico 21"</formula>
    </cfRule>
    <cfRule type="expression" dxfId="3785" priority="12118">
      <formula>$Z46="Gráfico 20"</formula>
    </cfRule>
    <cfRule type="expression" dxfId="3784" priority="12119">
      <formula>$Z46="Gráfico 18"</formula>
    </cfRule>
    <cfRule type="expression" dxfId="3783" priority="12120">
      <formula>$Z46="Gráfico 19"</formula>
    </cfRule>
    <cfRule type="expression" dxfId="3782" priority="12121">
      <formula>$Z46="Gráfico 17"</formula>
    </cfRule>
    <cfRule type="expression" dxfId="3781" priority="12122">
      <formula>$Z46="Gráfico 16"</formula>
    </cfRule>
    <cfRule type="expression" dxfId="3780" priority="12123">
      <formula>$Z46="Gráfico 15"</formula>
    </cfRule>
    <cfRule type="expression" dxfId="3779" priority="12124">
      <formula>$Z46="Gráfico 14"</formula>
    </cfRule>
    <cfRule type="expression" dxfId="3778" priority="12125">
      <formula>$Z46="Gráfico 12"</formula>
    </cfRule>
    <cfRule type="expression" dxfId="3777" priority="12126">
      <formula>$Z46="Gráfico 13"</formula>
    </cfRule>
    <cfRule type="expression" dxfId="3776" priority="12127">
      <formula>$Z46="Gráfico 11"</formula>
    </cfRule>
    <cfRule type="expression" dxfId="3775" priority="12128">
      <formula>$Z46="Gráfico 9"</formula>
    </cfRule>
    <cfRule type="expression" dxfId="3774" priority="12129">
      <formula>$Z46="Gráfico 8"</formula>
    </cfRule>
    <cfRule type="expression" dxfId="3773" priority="12130">
      <formula>$Z46="Gráfico 7"</formula>
    </cfRule>
    <cfRule type="expression" dxfId="3772" priority="12131">
      <formula>$Z46="Gráfico 6"</formula>
    </cfRule>
    <cfRule type="expression" dxfId="3771" priority="12132">
      <formula>$Z46="Gráfico 4"</formula>
    </cfRule>
    <cfRule type="expression" dxfId="3770" priority="12133">
      <formula>$Z46="Gráfico 3"</formula>
    </cfRule>
    <cfRule type="expression" dxfId="3769" priority="12134">
      <formula>$Z46="Gráfico 2"</formula>
    </cfRule>
    <cfRule type="expression" dxfId="3768" priority="12135">
      <formula>$Z46="Gráfico 1"</formula>
    </cfRule>
    <cfRule type="expression" dxfId="3767" priority="12136">
      <formula>$Z46="Gráfico 5"</formula>
    </cfRule>
  </conditionalFormatting>
  <conditionalFormatting sqref="M47">
    <cfRule type="expression" dxfId="3766" priority="12063">
      <formula>$Z47="Reporte 2"</formula>
    </cfRule>
    <cfRule type="expression" dxfId="3765" priority="12064">
      <formula>$Z47="Reporte 1"</formula>
    </cfRule>
    <cfRule type="expression" dxfId="3764" priority="12065">
      <formula>$Z47="Informe 10"</formula>
    </cfRule>
    <cfRule type="expression" dxfId="3763" priority="12066">
      <formula>$Z47="Informe 9"</formula>
    </cfRule>
    <cfRule type="expression" dxfId="3762" priority="12067">
      <formula>$Z47="Informe 8"</formula>
    </cfRule>
    <cfRule type="expression" dxfId="3761" priority="12068">
      <formula>$Z47="Informe 7"</formula>
    </cfRule>
    <cfRule type="expression" dxfId="3760" priority="12069">
      <formula>$Z47="Informe 6"</formula>
    </cfRule>
    <cfRule type="expression" dxfId="3759" priority="12070">
      <formula>$Z47="Informe 5"</formula>
    </cfRule>
    <cfRule type="expression" dxfId="3758" priority="12071">
      <formula>$Z47="Informe 4"</formula>
    </cfRule>
    <cfRule type="expression" dxfId="3757" priority="12072">
      <formula>$Z47="Informe 3"</formula>
    </cfRule>
    <cfRule type="expression" dxfId="3756" priority="12073">
      <formula>$Z47="Informe 2"</formula>
    </cfRule>
    <cfRule type="expression" dxfId="3755" priority="12074">
      <formula>$Z47="Informe 1"</formula>
    </cfRule>
    <cfRule type="expression" dxfId="3754" priority="12075">
      <formula>$Z47="Gráfico 10"</formula>
    </cfRule>
    <cfRule type="expression" dxfId="3753" priority="12076">
      <formula>$Z47="Gráfico 25"</formula>
    </cfRule>
    <cfRule type="expression" dxfId="3752" priority="12077">
      <formula>$Z47="Gráfico 24"</formula>
    </cfRule>
    <cfRule type="expression" dxfId="3751" priority="12078">
      <formula>$Z47="Gráfico 23"</formula>
    </cfRule>
    <cfRule type="expression" dxfId="3750" priority="12079">
      <formula>$Z47="Gráfico 22"</formula>
    </cfRule>
    <cfRule type="expression" dxfId="3749" priority="12080">
      <formula>$Z47="Gráfico 21"</formula>
    </cfRule>
    <cfRule type="expression" dxfId="3748" priority="12081">
      <formula>$Z47="Gráfico 20"</formula>
    </cfRule>
    <cfRule type="expression" dxfId="3747" priority="12082">
      <formula>$Z47="Gráfico 18"</formula>
    </cfRule>
    <cfRule type="expression" dxfId="3746" priority="12083">
      <formula>$Z47="Gráfico 19"</formula>
    </cfRule>
    <cfRule type="expression" dxfId="3745" priority="12084">
      <formula>$Z47="Gráfico 17"</formula>
    </cfRule>
    <cfRule type="expression" dxfId="3744" priority="12085">
      <formula>$Z47="Gráfico 16"</formula>
    </cfRule>
    <cfRule type="expression" dxfId="3743" priority="12086">
      <formula>$Z47="Gráfico 15"</formula>
    </cfRule>
    <cfRule type="expression" dxfId="3742" priority="12087">
      <formula>$Z47="Gráfico 14"</formula>
    </cfRule>
    <cfRule type="expression" dxfId="3741" priority="12088">
      <formula>$Z47="Gráfico 12"</formula>
    </cfRule>
    <cfRule type="expression" dxfId="3740" priority="12089">
      <formula>$Z47="Gráfico 13"</formula>
    </cfRule>
    <cfRule type="expression" dxfId="3739" priority="12090">
      <formula>$Z47="Gráfico 11"</formula>
    </cfRule>
    <cfRule type="expression" dxfId="3738" priority="12091">
      <formula>$Z47="Gráfico 9"</formula>
    </cfRule>
    <cfRule type="expression" dxfId="3737" priority="12092">
      <formula>$Z47="Gráfico 8"</formula>
    </cfRule>
    <cfRule type="expression" dxfId="3736" priority="12093">
      <formula>$Z47="Gráfico 7"</formula>
    </cfRule>
    <cfRule type="expression" dxfId="3735" priority="12094">
      <formula>$Z47="Gráfico 6"</formula>
    </cfRule>
    <cfRule type="expression" dxfId="3734" priority="12095">
      <formula>$Z47="Gráfico 4"</formula>
    </cfRule>
    <cfRule type="expression" dxfId="3733" priority="12096">
      <formula>$Z47="Gráfico 3"</formula>
    </cfRule>
    <cfRule type="expression" dxfId="3732" priority="12097">
      <formula>$Z47="Gráfico 2"</formula>
    </cfRule>
    <cfRule type="expression" dxfId="3731" priority="12098">
      <formula>$Z47="Gráfico 1"</formula>
    </cfRule>
    <cfRule type="expression" dxfId="3730" priority="12099">
      <formula>$Z47="Gráfico 5"</formula>
    </cfRule>
  </conditionalFormatting>
  <conditionalFormatting sqref="M48">
    <cfRule type="expression" dxfId="3729" priority="12026">
      <formula>$Z48="Reporte 2"</formula>
    </cfRule>
    <cfRule type="expression" dxfId="3728" priority="12027">
      <formula>$Z48="Reporte 1"</formula>
    </cfRule>
    <cfRule type="expression" dxfId="3727" priority="12028">
      <formula>$Z48="Informe 10"</formula>
    </cfRule>
    <cfRule type="expression" dxfId="3726" priority="12029">
      <formula>$Z48="Informe 9"</formula>
    </cfRule>
    <cfRule type="expression" dxfId="3725" priority="12030">
      <formula>$Z48="Informe 8"</formula>
    </cfRule>
    <cfRule type="expression" dxfId="3724" priority="12031">
      <formula>$Z48="Informe 7"</formula>
    </cfRule>
    <cfRule type="expression" dxfId="3723" priority="12032">
      <formula>$Z48="Informe 6"</formula>
    </cfRule>
    <cfRule type="expression" dxfId="3722" priority="12033">
      <formula>$Z48="Informe 5"</formula>
    </cfRule>
    <cfRule type="expression" dxfId="3721" priority="12034">
      <formula>$Z48="Informe 4"</formula>
    </cfRule>
    <cfRule type="expression" dxfId="3720" priority="12035">
      <formula>$Z48="Informe 3"</formula>
    </cfRule>
    <cfRule type="expression" dxfId="3719" priority="12036">
      <formula>$Z48="Informe 2"</formula>
    </cfRule>
    <cfRule type="expression" dxfId="3718" priority="12037">
      <formula>$Z48="Informe 1"</formula>
    </cfRule>
    <cfRule type="expression" dxfId="3717" priority="12038">
      <formula>$Z48="Gráfico 10"</formula>
    </cfRule>
    <cfRule type="expression" dxfId="3716" priority="12039">
      <formula>$Z48="Gráfico 25"</formula>
    </cfRule>
    <cfRule type="expression" dxfId="3715" priority="12040">
      <formula>$Z48="Gráfico 24"</formula>
    </cfRule>
    <cfRule type="expression" dxfId="3714" priority="12041">
      <formula>$Z48="Gráfico 23"</formula>
    </cfRule>
    <cfRule type="expression" dxfId="3713" priority="12042">
      <formula>$Z48="Gráfico 22"</formula>
    </cfRule>
    <cfRule type="expression" dxfId="3712" priority="12043">
      <formula>$Z48="Gráfico 21"</formula>
    </cfRule>
    <cfRule type="expression" dxfId="3711" priority="12044">
      <formula>$Z48="Gráfico 20"</formula>
    </cfRule>
    <cfRule type="expression" dxfId="3710" priority="12045">
      <formula>$Z48="Gráfico 18"</formula>
    </cfRule>
    <cfRule type="expression" dxfId="3709" priority="12046">
      <formula>$Z48="Gráfico 19"</formula>
    </cfRule>
    <cfRule type="expression" dxfId="3708" priority="12047">
      <formula>$Z48="Gráfico 17"</formula>
    </cfRule>
    <cfRule type="expression" dxfId="3707" priority="12048">
      <formula>$Z48="Gráfico 16"</formula>
    </cfRule>
    <cfRule type="expression" dxfId="3706" priority="12049">
      <formula>$Z48="Gráfico 15"</formula>
    </cfRule>
    <cfRule type="expression" dxfId="3705" priority="12050">
      <formula>$Z48="Gráfico 14"</formula>
    </cfRule>
    <cfRule type="expression" dxfId="3704" priority="12051">
      <formula>$Z48="Gráfico 12"</formula>
    </cfRule>
    <cfRule type="expression" dxfId="3703" priority="12052">
      <formula>$Z48="Gráfico 13"</formula>
    </cfRule>
    <cfRule type="expression" dxfId="3702" priority="12053">
      <formula>$Z48="Gráfico 11"</formula>
    </cfRule>
    <cfRule type="expression" dxfId="3701" priority="12054">
      <formula>$Z48="Gráfico 9"</formula>
    </cfRule>
    <cfRule type="expression" dxfId="3700" priority="12055">
      <formula>$Z48="Gráfico 8"</formula>
    </cfRule>
    <cfRule type="expression" dxfId="3699" priority="12056">
      <formula>$Z48="Gráfico 7"</formula>
    </cfRule>
    <cfRule type="expression" dxfId="3698" priority="12057">
      <formula>$Z48="Gráfico 6"</formula>
    </cfRule>
    <cfRule type="expression" dxfId="3697" priority="12058">
      <formula>$Z48="Gráfico 4"</formula>
    </cfRule>
    <cfRule type="expression" dxfId="3696" priority="12059">
      <formula>$Z48="Gráfico 3"</formula>
    </cfRule>
    <cfRule type="expression" dxfId="3695" priority="12060">
      <formula>$Z48="Gráfico 2"</formula>
    </cfRule>
    <cfRule type="expression" dxfId="3694" priority="12061">
      <formula>$Z48="Gráfico 1"</formula>
    </cfRule>
    <cfRule type="expression" dxfId="3693" priority="12062">
      <formula>$Z48="Gráfico 5"</formula>
    </cfRule>
  </conditionalFormatting>
  <conditionalFormatting sqref="M49">
    <cfRule type="expression" dxfId="3692" priority="11989">
      <formula>$Z49="Reporte 2"</formula>
    </cfRule>
    <cfRule type="expression" dxfId="3691" priority="11990">
      <formula>$Z49="Reporte 1"</formula>
    </cfRule>
    <cfRule type="expression" dxfId="3690" priority="11991">
      <formula>$Z49="Informe 10"</formula>
    </cfRule>
    <cfRule type="expression" dxfId="3689" priority="11992">
      <formula>$Z49="Informe 9"</formula>
    </cfRule>
    <cfRule type="expression" dxfId="3688" priority="11993">
      <formula>$Z49="Informe 8"</formula>
    </cfRule>
    <cfRule type="expression" dxfId="3687" priority="11994">
      <formula>$Z49="Informe 7"</formula>
    </cfRule>
    <cfRule type="expression" dxfId="3686" priority="11995">
      <formula>$Z49="Informe 6"</formula>
    </cfRule>
    <cfRule type="expression" dxfId="3685" priority="11996">
      <formula>$Z49="Informe 5"</formula>
    </cfRule>
    <cfRule type="expression" dxfId="3684" priority="11997">
      <formula>$Z49="Informe 4"</formula>
    </cfRule>
    <cfRule type="expression" dxfId="3683" priority="11998">
      <formula>$Z49="Informe 3"</formula>
    </cfRule>
    <cfRule type="expression" dxfId="3682" priority="11999">
      <formula>$Z49="Informe 2"</formula>
    </cfRule>
    <cfRule type="expression" dxfId="3681" priority="12000">
      <formula>$Z49="Informe 1"</formula>
    </cfRule>
    <cfRule type="expression" dxfId="3680" priority="12001">
      <formula>$Z49="Gráfico 10"</formula>
    </cfRule>
    <cfRule type="expression" dxfId="3679" priority="12002">
      <formula>$Z49="Gráfico 25"</formula>
    </cfRule>
    <cfRule type="expression" dxfId="3678" priority="12003">
      <formula>$Z49="Gráfico 24"</formula>
    </cfRule>
    <cfRule type="expression" dxfId="3677" priority="12004">
      <formula>$Z49="Gráfico 23"</formula>
    </cfRule>
    <cfRule type="expression" dxfId="3676" priority="12005">
      <formula>$Z49="Gráfico 22"</formula>
    </cfRule>
    <cfRule type="expression" dxfId="3675" priority="12006">
      <formula>$Z49="Gráfico 21"</formula>
    </cfRule>
    <cfRule type="expression" dxfId="3674" priority="12007">
      <formula>$Z49="Gráfico 20"</formula>
    </cfRule>
    <cfRule type="expression" dxfId="3673" priority="12008">
      <formula>$Z49="Gráfico 18"</formula>
    </cfRule>
    <cfRule type="expression" dxfId="3672" priority="12009">
      <formula>$Z49="Gráfico 19"</formula>
    </cfRule>
    <cfRule type="expression" dxfId="3671" priority="12010">
      <formula>$Z49="Gráfico 17"</formula>
    </cfRule>
    <cfRule type="expression" dxfId="3670" priority="12011">
      <formula>$Z49="Gráfico 16"</formula>
    </cfRule>
    <cfRule type="expression" dxfId="3669" priority="12012">
      <formula>$Z49="Gráfico 15"</formula>
    </cfRule>
    <cfRule type="expression" dxfId="3668" priority="12013">
      <formula>$Z49="Gráfico 14"</formula>
    </cfRule>
    <cfRule type="expression" dxfId="3667" priority="12014">
      <formula>$Z49="Gráfico 12"</formula>
    </cfRule>
    <cfRule type="expression" dxfId="3666" priority="12015">
      <formula>$Z49="Gráfico 13"</formula>
    </cfRule>
    <cfRule type="expression" dxfId="3665" priority="12016">
      <formula>$Z49="Gráfico 11"</formula>
    </cfRule>
    <cfRule type="expression" dxfId="3664" priority="12017">
      <formula>$Z49="Gráfico 9"</formula>
    </cfRule>
    <cfRule type="expression" dxfId="3663" priority="12018">
      <formula>$Z49="Gráfico 8"</formula>
    </cfRule>
    <cfRule type="expression" dxfId="3662" priority="12019">
      <formula>$Z49="Gráfico 7"</formula>
    </cfRule>
    <cfRule type="expression" dxfId="3661" priority="12020">
      <formula>$Z49="Gráfico 6"</formula>
    </cfRule>
    <cfRule type="expression" dxfId="3660" priority="12021">
      <formula>$Z49="Gráfico 4"</formula>
    </cfRule>
    <cfRule type="expression" dxfId="3659" priority="12022">
      <formula>$Z49="Gráfico 3"</formula>
    </cfRule>
    <cfRule type="expression" dxfId="3658" priority="12023">
      <formula>$Z49="Gráfico 2"</formula>
    </cfRule>
    <cfRule type="expression" dxfId="3657" priority="12024">
      <formula>$Z49="Gráfico 1"</formula>
    </cfRule>
    <cfRule type="expression" dxfId="3656" priority="12025">
      <formula>$Z49="Gráfico 5"</formula>
    </cfRule>
  </conditionalFormatting>
  <conditionalFormatting sqref="M50">
    <cfRule type="expression" dxfId="3655" priority="11952">
      <formula>$Z50="Reporte 2"</formula>
    </cfRule>
    <cfRule type="expression" dxfId="3654" priority="11953">
      <formula>$Z50="Reporte 1"</formula>
    </cfRule>
    <cfRule type="expression" dxfId="3653" priority="11954">
      <formula>$Z50="Informe 10"</formula>
    </cfRule>
    <cfRule type="expression" dxfId="3652" priority="11955">
      <formula>$Z50="Informe 9"</formula>
    </cfRule>
    <cfRule type="expression" dxfId="3651" priority="11956">
      <formula>$Z50="Informe 8"</formula>
    </cfRule>
    <cfRule type="expression" dxfId="3650" priority="11957">
      <formula>$Z50="Informe 7"</formula>
    </cfRule>
    <cfRule type="expression" dxfId="3649" priority="11958">
      <formula>$Z50="Informe 6"</formula>
    </cfRule>
    <cfRule type="expression" dxfId="3648" priority="11959">
      <formula>$Z50="Informe 5"</formula>
    </cfRule>
    <cfRule type="expression" dxfId="3647" priority="11960">
      <formula>$Z50="Informe 4"</formula>
    </cfRule>
    <cfRule type="expression" dxfId="3646" priority="11961">
      <formula>$Z50="Informe 3"</formula>
    </cfRule>
    <cfRule type="expression" dxfId="3645" priority="11962">
      <formula>$Z50="Informe 2"</formula>
    </cfRule>
    <cfRule type="expression" dxfId="3644" priority="11963">
      <formula>$Z50="Informe 1"</formula>
    </cfRule>
    <cfRule type="expression" dxfId="3643" priority="11964">
      <formula>$Z50="Gráfico 10"</formula>
    </cfRule>
    <cfRule type="expression" dxfId="3642" priority="11965">
      <formula>$Z50="Gráfico 25"</formula>
    </cfRule>
    <cfRule type="expression" dxfId="3641" priority="11966">
      <formula>$Z50="Gráfico 24"</formula>
    </cfRule>
    <cfRule type="expression" dxfId="3640" priority="11967">
      <formula>$Z50="Gráfico 23"</formula>
    </cfRule>
    <cfRule type="expression" dxfId="3639" priority="11968">
      <formula>$Z50="Gráfico 22"</formula>
    </cfRule>
    <cfRule type="expression" dxfId="3638" priority="11969">
      <formula>$Z50="Gráfico 21"</formula>
    </cfRule>
    <cfRule type="expression" dxfId="3637" priority="11970">
      <formula>$Z50="Gráfico 20"</formula>
    </cfRule>
    <cfRule type="expression" dxfId="3636" priority="11971">
      <formula>$Z50="Gráfico 18"</formula>
    </cfRule>
    <cfRule type="expression" dxfId="3635" priority="11972">
      <formula>$Z50="Gráfico 19"</formula>
    </cfRule>
    <cfRule type="expression" dxfId="3634" priority="11973">
      <formula>$Z50="Gráfico 17"</formula>
    </cfRule>
    <cfRule type="expression" dxfId="3633" priority="11974">
      <formula>$Z50="Gráfico 16"</formula>
    </cfRule>
    <cfRule type="expression" dxfId="3632" priority="11975">
      <formula>$Z50="Gráfico 15"</formula>
    </cfRule>
    <cfRule type="expression" dxfId="3631" priority="11976">
      <formula>$Z50="Gráfico 14"</formula>
    </cfRule>
    <cfRule type="expression" dxfId="3630" priority="11977">
      <formula>$Z50="Gráfico 12"</formula>
    </cfRule>
    <cfRule type="expression" dxfId="3629" priority="11978">
      <formula>$Z50="Gráfico 13"</formula>
    </cfRule>
    <cfRule type="expression" dxfId="3628" priority="11979">
      <formula>$Z50="Gráfico 11"</formula>
    </cfRule>
    <cfRule type="expression" dxfId="3627" priority="11980">
      <formula>$Z50="Gráfico 9"</formula>
    </cfRule>
    <cfRule type="expression" dxfId="3626" priority="11981">
      <formula>$Z50="Gráfico 8"</formula>
    </cfRule>
    <cfRule type="expression" dxfId="3625" priority="11982">
      <formula>$Z50="Gráfico 7"</formula>
    </cfRule>
    <cfRule type="expression" dxfId="3624" priority="11983">
      <formula>$Z50="Gráfico 6"</formula>
    </cfRule>
    <cfRule type="expression" dxfId="3623" priority="11984">
      <formula>$Z50="Gráfico 4"</formula>
    </cfRule>
    <cfRule type="expression" dxfId="3622" priority="11985">
      <formula>$Z50="Gráfico 3"</formula>
    </cfRule>
    <cfRule type="expression" dxfId="3621" priority="11986">
      <formula>$Z50="Gráfico 2"</formula>
    </cfRule>
    <cfRule type="expression" dxfId="3620" priority="11987">
      <formula>$Z50="Gráfico 1"</formula>
    </cfRule>
    <cfRule type="expression" dxfId="3619" priority="11988">
      <formula>$Z50="Gráfico 5"</formula>
    </cfRule>
  </conditionalFormatting>
  <conditionalFormatting sqref="M51">
    <cfRule type="expression" dxfId="3618" priority="11915">
      <formula>$Z51="Reporte 2"</formula>
    </cfRule>
    <cfRule type="expression" dxfId="3617" priority="11916">
      <formula>$Z51="Reporte 1"</formula>
    </cfRule>
    <cfRule type="expression" dxfId="3616" priority="11917">
      <formula>$Z51="Informe 10"</formula>
    </cfRule>
    <cfRule type="expression" dxfId="3615" priority="11918">
      <formula>$Z51="Informe 9"</formula>
    </cfRule>
    <cfRule type="expression" dxfId="3614" priority="11919">
      <formula>$Z51="Informe 8"</formula>
    </cfRule>
    <cfRule type="expression" dxfId="3613" priority="11920">
      <formula>$Z51="Informe 7"</formula>
    </cfRule>
    <cfRule type="expression" dxfId="3612" priority="11921">
      <formula>$Z51="Informe 6"</formula>
    </cfRule>
    <cfRule type="expression" dxfId="3611" priority="11922">
      <formula>$Z51="Informe 5"</formula>
    </cfRule>
    <cfRule type="expression" dxfId="3610" priority="11923">
      <formula>$Z51="Informe 4"</formula>
    </cfRule>
    <cfRule type="expression" dxfId="3609" priority="11924">
      <formula>$Z51="Informe 3"</formula>
    </cfRule>
    <cfRule type="expression" dxfId="3608" priority="11925">
      <formula>$Z51="Informe 2"</formula>
    </cfRule>
    <cfRule type="expression" dxfId="3607" priority="11926">
      <formula>$Z51="Informe 1"</formula>
    </cfRule>
    <cfRule type="expression" dxfId="3606" priority="11927">
      <formula>$Z51="Gráfico 10"</formula>
    </cfRule>
    <cfRule type="expression" dxfId="3605" priority="11928">
      <formula>$Z51="Gráfico 25"</formula>
    </cfRule>
    <cfRule type="expression" dxfId="3604" priority="11929">
      <formula>$Z51="Gráfico 24"</formula>
    </cfRule>
    <cfRule type="expression" dxfId="3603" priority="11930">
      <formula>$Z51="Gráfico 23"</formula>
    </cfRule>
    <cfRule type="expression" dxfId="3602" priority="11931">
      <formula>$Z51="Gráfico 22"</formula>
    </cfRule>
    <cfRule type="expression" dxfId="3601" priority="11932">
      <formula>$Z51="Gráfico 21"</formula>
    </cfRule>
    <cfRule type="expression" dxfId="3600" priority="11933">
      <formula>$Z51="Gráfico 20"</formula>
    </cfRule>
    <cfRule type="expression" dxfId="3599" priority="11934">
      <formula>$Z51="Gráfico 18"</formula>
    </cfRule>
    <cfRule type="expression" dxfId="3598" priority="11935">
      <formula>$Z51="Gráfico 19"</formula>
    </cfRule>
    <cfRule type="expression" dxfId="3597" priority="11936">
      <formula>$Z51="Gráfico 17"</formula>
    </cfRule>
    <cfRule type="expression" dxfId="3596" priority="11937">
      <formula>$Z51="Gráfico 16"</formula>
    </cfRule>
    <cfRule type="expression" dxfId="3595" priority="11938">
      <formula>$Z51="Gráfico 15"</formula>
    </cfRule>
    <cfRule type="expression" dxfId="3594" priority="11939">
      <formula>$Z51="Gráfico 14"</formula>
    </cfRule>
    <cfRule type="expression" dxfId="3593" priority="11940">
      <formula>$Z51="Gráfico 12"</formula>
    </cfRule>
    <cfRule type="expression" dxfId="3592" priority="11941">
      <formula>$Z51="Gráfico 13"</formula>
    </cfRule>
    <cfRule type="expression" dxfId="3591" priority="11942">
      <formula>$Z51="Gráfico 11"</formula>
    </cfRule>
    <cfRule type="expression" dxfId="3590" priority="11943">
      <formula>$Z51="Gráfico 9"</formula>
    </cfRule>
    <cfRule type="expression" dxfId="3589" priority="11944">
      <formula>$Z51="Gráfico 8"</formula>
    </cfRule>
    <cfRule type="expression" dxfId="3588" priority="11945">
      <formula>$Z51="Gráfico 7"</formula>
    </cfRule>
    <cfRule type="expression" dxfId="3587" priority="11946">
      <formula>$Z51="Gráfico 6"</formula>
    </cfRule>
    <cfRule type="expression" dxfId="3586" priority="11947">
      <formula>$Z51="Gráfico 4"</formula>
    </cfRule>
    <cfRule type="expression" dxfId="3585" priority="11948">
      <formula>$Z51="Gráfico 3"</formula>
    </cfRule>
    <cfRule type="expression" dxfId="3584" priority="11949">
      <formula>$Z51="Gráfico 2"</formula>
    </cfRule>
    <cfRule type="expression" dxfId="3583" priority="11950">
      <formula>$Z51="Gráfico 1"</formula>
    </cfRule>
    <cfRule type="expression" dxfId="3582" priority="11951">
      <formula>$Z51="Gráfico 5"</formula>
    </cfRule>
  </conditionalFormatting>
  <conditionalFormatting sqref="M52">
    <cfRule type="expression" dxfId="3581" priority="11878">
      <formula>$Z52="Reporte 2"</formula>
    </cfRule>
    <cfRule type="expression" dxfId="3580" priority="11879">
      <formula>$Z52="Reporte 1"</formula>
    </cfRule>
    <cfRule type="expression" dxfId="3579" priority="11880">
      <formula>$Z52="Informe 10"</formula>
    </cfRule>
    <cfRule type="expression" dxfId="3578" priority="11881">
      <formula>$Z52="Informe 9"</formula>
    </cfRule>
    <cfRule type="expression" dxfId="3577" priority="11882">
      <formula>$Z52="Informe 8"</formula>
    </cfRule>
    <cfRule type="expression" dxfId="3576" priority="11883">
      <formula>$Z52="Informe 7"</formula>
    </cfRule>
    <cfRule type="expression" dxfId="3575" priority="11884">
      <formula>$Z52="Informe 6"</formula>
    </cfRule>
    <cfRule type="expression" dxfId="3574" priority="11885">
      <formula>$Z52="Informe 5"</formula>
    </cfRule>
    <cfRule type="expression" dxfId="3573" priority="11886">
      <formula>$Z52="Informe 4"</formula>
    </cfRule>
    <cfRule type="expression" dxfId="3572" priority="11887">
      <formula>$Z52="Informe 3"</formula>
    </cfRule>
    <cfRule type="expression" dxfId="3571" priority="11888">
      <formula>$Z52="Informe 2"</formula>
    </cfRule>
    <cfRule type="expression" dxfId="3570" priority="11889">
      <formula>$Z52="Informe 1"</formula>
    </cfRule>
    <cfRule type="expression" dxfId="3569" priority="11890">
      <formula>$Z52="Gráfico 10"</formula>
    </cfRule>
    <cfRule type="expression" dxfId="3568" priority="11891">
      <formula>$Z52="Gráfico 25"</formula>
    </cfRule>
    <cfRule type="expression" dxfId="3567" priority="11892">
      <formula>$Z52="Gráfico 24"</formula>
    </cfRule>
    <cfRule type="expression" dxfId="3566" priority="11893">
      <formula>$Z52="Gráfico 23"</formula>
    </cfRule>
    <cfRule type="expression" dxfId="3565" priority="11894">
      <formula>$Z52="Gráfico 22"</formula>
    </cfRule>
    <cfRule type="expression" dxfId="3564" priority="11895">
      <formula>$Z52="Gráfico 21"</formula>
    </cfRule>
    <cfRule type="expression" dxfId="3563" priority="11896">
      <formula>$Z52="Gráfico 20"</formula>
    </cfRule>
    <cfRule type="expression" dxfId="3562" priority="11897">
      <formula>$Z52="Gráfico 18"</formula>
    </cfRule>
    <cfRule type="expression" dxfId="3561" priority="11898">
      <formula>$Z52="Gráfico 19"</formula>
    </cfRule>
    <cfRule type="expression" dxfId="3560" priority="11899">
      <formula>$Z52="Gráfico 17"</formula>
    </cfRule>
    <cfRule type="expression" dxfId="3559" priority="11900">
      <formula>$Z52="Gráfico 16"</formula>
    </cfRule>
    <cfRule type="expression" dxfId="3558" priority="11901">
      <formula>$Z52="Gráfico 15"</formula>
    </cfRule>
    <cfRule type="expression" dxfId="3557" priority="11902">
      <formula>$Z52="Gráfico 14"</formula>
    </cfRule>
    <cfRule type="expression" dxfId="3556" priority="11903">
      <formula>$Z52="Gráfico 12"</formula>
    </cfRule>
    <cfRule type="expression" dxfId="3555" priority="11904">
      <formula>$Z52="Gráfico 13"</formula>
    </cfRule>
    <cfRule type="expression" dxfId="3554" priority="11905">
      <formula>$Z52="Gráfico 11"</formula>
    </cfRule>
    <cfRule type="expression" dxfId="3553" priority="11906">
      <formula>$Z52="Gráfico 9"</formula>
    </cfRule>
    <cfRule type="expression" dxfId="3552" priority="11907">
      <formula>$Z52="Gráfico 8"</formula>
    </cfRule>
    <cfRule type="expression" dxfId="3551" priority="11908">
      <formula>$Z52="Gráfico 7"</formula>
    </cfRule>
    <cfRule type="expression" dxfId="3550" priority="11909">
      <formula>$Z52="Gráfico 6"</formula>
    </cfRule>
    <cfRule type="expression" dxfId="3549" priority="11910">
      <formula>$Z52="Gráfico 4"</formula>
    </cfRule>
    <cfRule type="expression" dxfId="3548" priority="11911">
      <formula>$Z52="Gráfico 3"</formula>
    </cfRule>
    <cfRule type="expression" dxfId="3547" priority="11912">
      <formula>$Z52="Gráfico 2"</formula>
    </cfRule>
    <cfRule type="expression" dxfId="3546" priority="11913">
      <formula>$Z52="Gráfico 1"</formula>
    </cfRule>
    <cfRule type="expression" dxfId="3545" priority="11914">
      <formula>$Z52="Gráfico 5"</formula>
    </cfRule>
  </conditionalFormatting>
  <conditionalFormatting sqref="M53">
    <cfRule type="expression" dxfId="3544" priority="11841">
      <formula>$Z53="Reporte 2"</formula>
    </cfRule>
    <cfRule type="expression" dxfId="3543" priority="11842">
      <formula>$Z53="Reporte 1"</formula>
    </cfRule>
    <cfRule type="expression" dxfId="3542" priority="11843">
      <formula>$Z53="Informe 10"</formula>
    </cfRule>
    <cfRule type="expression" dxfId="3541" priority="11844">
      <formula>$Z53="Informe 9"</formula>
    </cfRule>
    <cfRule type="expression" dxfId="3540" priority="11845">
      <formula>$Z53="Informe 8"</formula>
    </cfRule>
    <cfRule type="expression" dxfId="3539" priority="11846">
      <formula>$Z53="Informe 7"</formula>
    </cfRule>
    <cfRule type="expression" dxfId="3538" priority="11847">
      <formula>$Z53="Informe 6"</formula>
    </cfRule>
    <cfRule type="expression" dxfId="3537" priority="11848">
      <formula>$Z53="Informe 5"</formula>
    </cfRule>
    <cfRule type="expression" dxfId="3536" priority="11849">
      <formula>$Z53="Informe 4"</formula>
    </cfRule>
    <cfRule type="expression" dxfId="3535" priority="11850">
      <formula>$Z53="Informe 3"</formula>
    </cfRule>
    <cfRule type="expression" dxfId="3534" priority="11851">
      <formula>$Z53="Informe 2"</formula>
    </cfRule>
    <cfRule type="expression" dxfId="3533" priority="11852">
      <formula>$Z53="Informe 1"</formula>
    </cfRule>
    <cfRule type="expression" dxfId="3532" priority="11853">
      <formula>$Z53="Gráfico 10"</formula>
    </cfRule>
    <cfRule type="expression" dxfId="3531" priority="11854">
      <formula>$Z53="Gráfico 25"</formula>
    </cfRule>
    <cfRule type="expression" dxfId="3530" priority="11855">
      <formula>$Z53="Gráfico 24"</formula>
    </cfRule>
    <cfRule type="expression" dxfId="3529" priority="11856">
      <formula>$Z53="Gráfico 23"</formula>
    </cfRule>
    <cfRule type="expression" dxfId="3528" priority="11857">
      <formula>$Z53="Gráfico 22"</formula>
    </cfRule>
    <cfRule type="expression" dxfId="3527" priority="11858">
      <formula>$Z53="Gráfico 21"</formula>
    </cfRule>
    <cfRule type="expression" dxfId="3526" priority="11859">
      <formula>$Z53="Gráfico 20"</formula>
    </cfRule>
    <cfRule type="expression" dxfId="3525" priority="11860">
      <formula>$Z53="Gráfico 18"</formula>
    </cfRule>
    <cfRule type="expression" dxfId="3524" priority="11861">
      <formula>$Z53="Gráfico 19"</formula>
    </cfRule>
    <cfRule type="expression" dxfId="3523" priority="11862">
      <formula>$Z53="Gráfico 17"</formula>
    </cfRule>
    <cfRule type="expression" dxfId="3522" priority="11863">
      <formula>$Z53="Gráfico 16"</formula>
    </cfRule>
    <cfRule type="expression" dxfId="3521" priority="11864">
      <formula>$Z53="Gráfico 15"</formula>
    </cfRule>
    <cfRule type="expression" dxfId="3520" priority="11865">
      <formula>$Z53="Gráfico 14"</formula>
    </cfRule>
    <cfRule type="expression" dxfId="3519" priority="11866">
      <formula>$Z53="Gráfico 12"</formula>
    </cfRule>
    <cfRule type="expression" dxfId="3518" priority="11867">
      <formula>$Z53="Gráfico 13"</formula>
    </cfRule>
    <cfRule type="expression" dxfId="3517" priority="11868">
      <formula>$Z53="Gráfico 11"</formula>
    </cfRule>
    <cfRule type="expression" dxfId="3516" priority="11869">
      <formula>$Z53="Gráfico 9"</formula>
    </cfRule>
    <cfRule type="expression" dxfId="3515" priority="11870">
      <formula>$Z53="Gráfico 8"</formula>
    </cfRule>
    <cfRule type="expression" dxfId="3514" priority="11871">
      <formula>$Z53="Gráfico 7"</formula>
    </cfRule>
    <cfRule type="expression" dxfId="3513" priority="11872">
      <formula>$Z53="Gráfico 6"</formula>
    </cfRule>
    <cfRule type="expression" dxfId="3512" priority="11873">
      <formula>$Z53="Gráfico 4"</formula>
    </cfRule>
    <cfRule type="expression" dxfId="3511" priority="11874">
      <formula>$Z53="Gráfico 3"</formula>
    </cfRule>
    <cfRule type="expression" dxfId="3510" priority="11875">
      <formula>$Z53="Gráfico 2"</formula>
    </cfRule>
    <cfRule type="expression" dxfId="3509" priority="11876">
      <formula>$Z53="Gráfico 1"</formula>
    </cfRule>
    <cfRule type="expression" dxfId="3508" priority="11877">
      <formula>$Z53="Gráfico 5"</formula>
    </cfRule>
  </conditionalFormatting>
  <conditionalFormatting sqref="M54">
    <cfRule type="expression" dxfId="3507" priority="11804">
      <formula>$Z54="Reporte 2"</formula>
    </cfRule>
    <cfRule type="expression" dxfId="3506" priority="11805">
      <formula>$Z54="Reporte 1"</formula>
    </cfRule>
    <cfRule type="expression" dxfId="3505" priority="11806">
      <formula>$Z54="Informe 10"</formula>
    </cfRule>
    <cfRule type="expression" dxfId="3504" priority="11807">
      <formula>$Z54="Informe 9"</formula>
    </cfRule>
    <cfRule type="expression" dxfId="3503" priority="11808">
      <formula>$Z54="Informe 8"</formula>
    </cfRule>
    <cfRule type="expression" dxfId="3502" priority="11809">
      <formula>$Z54="Informe 7"</formula>
    </cfRule>
    <cfRule type="expression" dxfId="3501" priority="11810">
      <formula>$Z54="Informe 6"</formula>
    </cfRule>
    <cfRule type="expression" dxfId="3500" priority="11811">
      <formula>$Z54="Informe 5"</formula>
    </cfRule>
    <cfRule type="expression" dxfId="3499" priority="11812">
      <formula>$Z54="Informe 4"</formula>
    </cfRule>
    <cfRule type="expression" dxfId="3498" priority="11813">
      <formula>$Z54="Informe 3"</formula>
    </cfRule>
    <cfRule type="expression" dxfId="3497" priority="11814">
      <formula>$Z54="Informe 2"</formula>
    </cfRule>
    <cfRule type="expression" dxfId="3496" priority="11815">
      <formula>$Z54="Informe 1"</formula>
    </cfRule>
    <cfRule type="expression" dxfId="3495" priority="11816">
      <formula>$Z54="Gráfico 10"</formula>
    </cfRule>
    <cfRule type="expression" dxfId="3494" priority="11817">
      <formula>$Z54="Gráfico 25"</formula>
    </cfRule>
    <cfRule type="expression" dxfId="3493" priority="11818">
      <formula>$Z54="Gráfico 24"</formula>
    </cfRule>
    <cfRule type="expression" dxfId="3492" priority="11819">
      <formula>$Z54="Gráfico 23"</formula>
    </cfRule>
    <cfRule type="expression" dxfId="3491" priority="11820">
      <formula>$Z54="Gráfico 22"</formula>
    </cfRule>
    <cfRule type="expression" dxfId="3490" priority="11821">
      <formula>$Z54="Gráfico 21"</formula>
    </cfRule>
    <cfRule type="expression" dxfId="3489" priority="11822">
      <formula>$Z54="Gráfico 20"</formula>
    </cfRule>
    <cfRule type="expression" dxfId="3488" priority="11823">
      <formula>$Z54="Gráfico 18"</formula>
    </cfRule>
    <cfRule type="expression" dxfId="3487" priority="11824">
      <formula>$Z54="Gráfico 19"</formula>
    </cfRule>
    <cfRule type="expression" dxfId="3486" priority="11825">
      <formula>$Z54="Gráfico 17"</formula>
    </cfRule>
    <cfRule type="expression" dxfId="3485" priority="11826">
      <formula>$Z54="Gráfico 16"</formula>
    </cfRule>
    <cfRule type="expression" dxfId="3484" priority="11827">
      <formula>$Z54="Gráfico 15"</formula>
    </cfRule>
    <cfRule type="expression" dxfId="3483" priority="11828">
      <formula>$Z54="Gráfico 14"</formula>
    </cfRule>
    <cfRule type="expression" dxfId="3482" priority="11829">
      <formula>$Z54="Gráfico 12"</formula>
    </cfRule>
    <cfRule type="expression" dxfId="3481" priority="11830">
      <formula>$Z54="Gráfico 13"</formula>
    </cfRule>
    <cfRule type="expression" dxfId="3480" priority="11831">
      <formula>$Z54="Gráfico 11"</formula>
    </cfRule>
    <cfRule type="expression" dxfId="3479" priority="11832">
      <formula>$Z54="Gráfico 9"</formula>
    </cfRule>
    <cfRule type="expression" dxfId="3478" priority="11833">
      <formula>$Z54="Gráfico 8"</formula>
    </cfRule>
    <cfRule type="expression" dxfId="3477" priority="11834">
      <formula>$Z54="Gráfico 7"</formula>
    </cfRule>
    <cfRule type="expression" dxfId="3476" priority="11835">
      <formula>$Z54="Gráfico 6"</formula>
    </cfRule>
    <cfRule type="expression" dxfId="3475" priority="11836">
      <formula>$Z54="Gráfico 4"</formula>
    </cfRule>
    <cfRule type="expression" dxfId="3474" priority="11837">
      <formula>$Z54="Gráfico 3"</formula>
    </cfRule>
    <cfRule type="expression" dxfId="3473" priority="11838">
      <formula>$Z54="Gráfico 2"</formula>
    </cfRule>
    <cfRule type="expression" dxfId="3472" priority="11839">
      <formula>$Z54="Gráfico 1"</formula>
    </cfRule>
    <cfRule type="expression" dxfId="3471" priority="11840">
      <formula>$Z54="Gráfico 5"</formula>
    </cfRule>
  </conditionalFormatting>
  <conditionalFormatting sqref="M55">
    <cfRule type="expression" dxfId="3470" priority="11767">
      <formula>$Z55="Reporte 2"</formula>
    </cfRule>
    <cfRule type="expression" dxfId="3469" priority="11768">
      <formula>$Z55="Reporte 1"</formula>
    </cfRule>
    <cfRule type="expression" dxfId="3468" priority="11769">
      <formula>$Z55="Informe 10"</formula>
    </cfRule>
    <cfRule type="expression" dxfId="3467" priority="11770">
      <formula>$Z55="Informe 9"</formula>
    </cfRule>
    <cfRule type="expression" dxfId="3466" priority="11771">
      <formula>$Z55="Informe 8"</formula>
    </cfRule>
    <cfRule type="expression" dxfId="3465" priority="11772">
      <formula>$Z55="Informe 7"</formula>
    </cfRule>
    <cfRule type="expression" dxfId="3464" priority="11773">
      <formula>$Z55="Informe 6"</formula>
    </cfRule>
    <cfRule type="expression" dxfId="3463" priority="11774">
      <formula>$Z55="Informe 5"</formula>
    </cfRule>
    <cfRule type="expression" dxfId="3462" priority="11775">
      <formula>$Z55="Informe 4"</formula>
    </cfRule>
    <cfRule type="expression" dxfId="3461" priority="11776">
      <formula>$Z55="Informe 3"</formula>
    </cfRule>
    <cfRule type="expression" dxfId="3460" priority="11777">
      <formula>$Z55="Informe 2"</formula>
    </cfRule>
    <cfRule type="expression" dxfId="3459" priority="11778">
      <formula>$Z55="Informe 1"</formula>
    </cfRule>
    <cfRule type="expression" dxfId="3458" priority="11779">
      <formula>$Z55="Gráfico 10"</formula>
    </cfRule>
    <cfRule type="expression" dxfId="3457" priority="11780">
      <formula>$Z55="Gráfico 25"</formula>
    </cfRule>
    <cfRule type="expression" dxfId="3456" priority="11781">
      <formula>$Z55="Gráfico 24"</formula>
    </cfRule>
    <cfRule type="expression" dxfId="3455" priority="11782">
      <formula>$Z55="Gráfico 23"</formula>
    </cfRule>
    <cfRule type="expression" dxfId="3454" priority="11783">
      <formula>$Z55="Gráfico 22"</formula>
    </cfRule>
    <cfRule type="expression" dxfId="3453" priority="11784">
      <formula>$Z55="Gráfico 21"</formula>
    </cfRule>
    <cfRule type="expression" dxfId="3452" priority="11785">
      <formula>$Z55="Gráfico 20"</formula>
    </cfRule>
    <cfRule type="expression" dxfId="3451" priority="11786">
      <formula>$Z55="Gráfico 18"</formula>
    </cfRule>
    <cfRule type="expression" dxfId="3450" priority="11787">
      <formula>$Z55="Gráfico 19"</formula>
    </cfRule>
    <cfRule type="expression" dxfId="3449" priority="11788">
      <formula>$Z55="Gráfico 17"</formula>
    </cfRule>
    <cfRule type="expression" dxfId="3448" priority="11789">
      <formula>$Z55="Gráfico 16"</formula>
    </cfRule>
    <cfRule type="expression" dxfId="3447" priority="11790">
      <formula>$Z55="Gráfico 15"</formula>
    </cfRule>
    <cfRule type="expression" dxfId="3446" priority="11791">
      <formula>$Z55="Gráfico 14"</formula>
    </cfRule>
    <cfRule type="expression" dxfId="3445" priority="11792">
      <formula>$Z55="Gráfico 12"</formula>
    </cfRule>
    <cfRule type="expression" dxfId="3444" priority="11793">
      <formula>$Z55="Gráfico 13"</formula>
    </cfRule>
    <cfRule type="expression" dxfId="3443" priority="11794">
      <formula>$Z55="Gráfico 11"</formula>
    </cfRule>
    <cfRule type="expression" dxfId="3442" priority="11795">
      <formula>$Z55="Gráfico 9"</formula>
    </cfRule>
    <cfRule type="expression" dxfId="3441" priority="11796">
      <formula>$Z55="Gráfico 8"</formula>
    </cfRule>
    <cfRule type="expression" dxfId="3440" priority="11797">
      <formula>$Z55="Gráfico 7"</formula>
    </cfRule>
    <cfRule type="expression" dxfId="3439" priority="11798">
      <formula>$Z55="Gráfico 6"</formula>
    </cfRule>
    <cfRule type="expression" dxfId="3438" priority="11799">
      <formula>$Z55="Gráfico 4"</formula>
    </cfRule>
    <cfRule type="expression" dxfId="3437" priority="11800">
      <formula>$Z55="Gráfico 3"</formula>
    </cfRule>
    <cfRule type="expression" dxfId="3436" priority="11801">
      <formula>$Z55="Gráfico 2"</formula>
    </cfRule>
    <cfRule type="expression" dxfId="3435" priority="11802">
      <formula>$Z55="Gráfico 1"</formula>
    </cfRule>
    <cfRule type="expression" dxfId="3434" priority="11803">
      <formula>$Z55="Gráfico 5"</formula>
    </cfRule>
  </conditionalFormatting>
  <conditionalFormatting sqref="M57">
    <cfRule type="expression" dxfId="3433" priority="11693">
      <formula>$Z57="Reporte 2"</formula>
    </cfRule>
    <cfRule type="expression" dxfId="3432" priority="11694">
      <formula>$Z57="Reporte 1"</formula>
    </cfRule>
    <cfRule type="expression" dxfId="3431" priority="11695">
      <formula>$Z57="Informe 10"</formula>
    </cfRule>
    <cfRule type="expression" dxfId="3430" priority="11696">
      <formula>$Z57="Informe 9"</formula>
    </cfRule>
    <cfRule type="expression" dxfId="3429" priority="11697">
      <formula>$Z57="Informe 8"</formula>
    </cfRule>
    <cfRule type="expression" dxfId="3428" priority="11698">
      <formula>$Z57="Informe 7"</formula>
    </cfRule>
    <cfRule type="expression" dxfId="3427" priority="11699">
      <formula>$Z57="Informe 6"</formula>
    </cfRule>
    <cfRule type="expression" dxfId="3426" priority="11700">
      <formula>$Z57="Informe 5"</formula>
    </cfRule>
    <cfRule type="expression" dxfId="3425" priority="11701">
      <formula>$Z57="Informe 4"</formula>
    </cfRule>
    <cfRule type="expression" dxfId="3424" priority="11702">
      <formula>$Z57="Informe 3"</formula>
    </cfRule>
    <cfRule type="expression" dxfId="3423" priority="11703">
      <formula>$Z57="Informe 2"</formula>
    </cfRule>
    <cfRule type="expression" dxfId="3422" priority="11704">
      <formula>$Z57="Informe 1"</formula>
    </cfRule>
    <cfRule type="expression" dxfId="3421" priority="11705">
      <formula>$Z57="Gráfico 10"</formula>
    </cfRule>
    <cfRule type="expression" dxfId="3420" priority="11706">
      <formula>$Z57="Gráfico 25"</formula>
    </cfRule>
    <cfRule type="expression" dxfId="3419" priority="11707">
      <formula>$Z57="Gráfico 24"</formula>
    </cfRule>
    <cfRule type="expression" dxfId="3418" priority="11708">
      <formula>$Z57="Gráfico 23"</formula>
    </cfRule>
    <cfRule type="expression" dxfId="3417" priority="11709">
      <formula>$Z57="Gráfico 22"</formula>
    </cfRule>
    <cfRule type="expression" dxfId="3416" priority="11710">
      <formula>$Z57="Gráfico 21"</formula>
    </cfRule>
    <cfRule type="expression" dxfId="3415" priority="11711">
      <formula>$Z57="Gráfico 20"</formula>
    </cfRule>
    <cfRule type="expression" dxfId="3414" priority="11712">
      <formula>$Z57="Gráfico 18"</formula>
    </cfRule>
    <cfRule type="expression" dxfId="3413" priority="11713">
      <formula>$Z57="Gráfico 19"</formula>
    </cfRule>
    <cfRule type="expression" dxfId="3412" priority="11714">
      <formula>$Z57="Gráfico 17"</formula>
    </cfRule>
    <cfRule type="expression" dxfId="3411" priority="11715">
      <formula>$Z57="Gráfico 16"</formula>
    </cfRule>
    <cfRule type="expression" dxfId="3410" priority="11716">
      <formula>$Z57="Gráfico 15"</formula>
    </cfRule>
    <cfRule type="expression" dxfId="3409" priority="11717">
      <formula>$Z57="Gráfico 14"</formula>
    </cfRule>
    <cfRule type="expression" dxfId="3408" priority="11718">
      <formula>$Z57="Gráfico 12"</formula>
    </cfRule>
    <cfRule type="expression" dxfId="3407" priority="11719">
      <formula>$Z57="Gráfico 13"</formula>
    </cfRule>
    <cfRule type="expression" dxfId="3406" priority="11720">
      <formula>$Z57="Gráfico 11"</formula>
    </cfRule>
    <cfRule type="expression" dxfId="3405" priority="11721">
      <formula>$Z57="Gráfico 9"</formula>
    </cfRule>
    <cfRule type="expression" dxfId="3404" priority="11722">
      <formula>$Z57="Gráfico 8"</formula>
    </cfRule>
    <cfRule type="expression" dxfId="3403" priority="11723">
      <formula>$Z57="Gráfico 7"</formula>
    </cfRule>
    <cfRule type="expression" dxfId="3402" priority="11724">
      <formula>$Z57="Gráfico 6"</formula>
    </cfRule>
    <cfRule type="expression" dxfId="3401" priority="11725">
      <formula>$Z57="Gráfico 4"</formula>
    </cfRule>
    <cfRule type="expression" dxfId="3400" priority="11726">
      <formula>$Z57="Gráfico 3"</formula>
    </cfRule>
    <cfRule type="expression" dxfId="3399" priority="11727">
      <formula>$Z57="Gráfico 2"</formula>
    </cfRule>
    <cfRule type="expression" dxfId="3398" priority="11728">
      <formula>$Z57="Gráfico 1"</formula>
    </cfRule>
    <cfRule type="expression" dxfId="3397" priority="11729">
      <formula>$Z57="Gráfico 5"</formula>
    </cfRule>
  </conditionalFormatting>
  <conditionalFormatting sqref="M58">
    <cfRule type="expression" dxfId="3396" priority="11656">
      <formula>$Z58="Reporte 2"</formula>
    </cfRule>
    <cfRule type="expression" dxfId="3395" priority="11657">
      <formula>$Z58="Reporte 1"</formula>
    </cfRule>
    <cfRule type="expression" dxfId="3394" priority="11658">
      <formula>$Z58="Informe 10"</formula>
    </cfRule>
    <cfRule type="expression" dxfId="3393" priority="11659">
      <formula>$Z58="Informe 9"</formula>
    </cfRule>
    <cfRule type="expression" dxfId="3392" priority="11660">
      <formula>$Z58="Informe 8"</formula>
    </cfRule>
    <cfRule type="expression" dxfId="3391" priority="11661">
      <formula>$Z58="Informe 7"</formula>
    </cfRule>
    <cfRule type="expression" dxfId="3390" priority="11662">
      <formula>$Z58="Informe 6"</formula>
    </cfRule>
    <cfRule type="expression" dxfId="3389" priority="11663">
      <formula>$Z58="Informe 5"</formula>
    </cfRule>
    <cfRule type="expression" dxfId="3388" priority="11664">
      <formula>$Z58="Informe 4"</formula>
    </cfRule>
    <cfRule type="expression" dxfId="3387" priority="11665">
      <formula>$Z58="Informe 3"</formula>
    </cfRule>
    <cfRule type="expression" dxfId="3386" priority="11666">
      <formula>$Z58="Informe 2"</formula>
    </cfRule>
    <cfRule type="expression" dxfId="3385" priority="11667">
      <formula>$Z58="Informe 1"</formula>
    </cfRule>
    <cfRule type="expression" dxfId="3384" priority="11668">
      <formula>$Z58="Gráfico 10"</formula>
    </cfRule>
    <cfRule type="expression" dxfId="3383" priority="11669">
      <formula>$Z58="Gráfico 25"</formula>
    </cfRule>
    <cfRule type="expression" dxfId="3382" priority="11670">
      <formula>$Z58="Gráfico 24"</formula>
    </cfRule>
    <cfRule type="expression" dxfId="3381" priority="11671">
      <formula>$Z58="Gráfico 23"</formula>
    </cfRule>
    <cfRule type="expression" dxfId="3380" priority="11672">
      <formula>$Z58="Gráfico 22"</formula>
    </cfRule>
    <cfRule type="expression" dxfId="3379" priority="11673">
      <formula>$Z58="Gráfico 21"</formula>
    </cfRule>
    <cfRule type="expression" dxfId="3378" priority="11674">
      <formula>$Z58="Gráfico 20"</formula>
    </cfRule>
    <cfRule type="expression" dxfId="3377" priority="11675">
      <formula>$Z58="Gráfico 18"</formula>
    </cfRule>
    <cfRule type="expression" dxfId="3376" priority="11676">
      <formula>$Z58="Gráfico 19"</formula>
    </cfRule>
    <cfRule type="expression" dxfId="3375" priority="11677">
      <formula>$Z58="Gráfico 17"</formula>
    </cfRule>
    <cfRule type="expression" dxfId="3374" priority="11678">
      <formula>$Z58="Gráfico 16"</formula>
    </cfRule>
    <cfRule type="expression" dxfId="3373" priority="11679">
      <formula>$Z58="Gráfico 15"</formula>
    </cfRule>
    <cfRule type="expression" dxfId="3372" priority="11680">
      <formula>$Z58="Gráfico 14"</formula>
    </cfRule>
    <cfRule type="expression" dxfId="3371" priority="11681">
      <formula>$Z58="Gráfico 12"</formula>
    </cfRule>
    <cfRule type="expression" dxfId="3370" priority="11682">
      <formula>$Z58="Gráfico 13"</formula>
    </cfRule>
    <cfRule type="expression" dxfId="3369" priority="11683">
      <formula>$Z58="Gráfico 11"</formula>
    </cfRule>
    <cfRule type="expression" dxfId="3368" priority="11684">
      <formula>$Z58="Gráfico 9"</formula>
    </cfRule>
    <cfRule type="expression" dxfId="3367" priority="11685">
      <formula>$Z58="Gráfico 8"</formula>
    </cfRule>
    <cfRule type="expression" dxfId="3366" priority="11686">
      <formula>$Z58="Gráfico 7"</formula>
    </cfRule>
    <cfRule type="expression" dxfId="3365" priority="11687">
      <formula>$Z58="Gráfico 6"</formula>
    </cfRule>
    <cfRule type="expression" dxfId="3364" priority="11688">
      <formula>$Z58="Gráfico 4"</formula>
    </cfRule>
    <cfRule type="expression" dxfId="3363" priority="11689">
      <formula>$Z58="Gráfico 3"</formula>
    </cfRule>
    <cfRule type="expression" dxfId="3362" priority="11690">
      <formula>$Z58="Gráfico 2"</formula>
    </cfRule>
    <cfRule type="expression" dxfId="3361" priority="11691">
      <formula>$Z58="Gráfico 1"</formula>
    </cfRule>
    <cfRule type="expression" dxfId="3360" priority="11692">
      <formula>$Z58="Gráfico 5"</formula>
    </cfRule>
  </conditionalFormatting>
  <conditionalFormatting sqref="M59">
    <cfRule type="expression" dxfId="3359" priority="11619">
      <formula>$Z59="Reporte 2"</formula>
    </cfRule>
    <cfRule type="expression" dxfId="3358" priority="11620">
      <formula>$Z59="Reporte 1"</formula>
    </cfRule>
    <cfRule type="expression" dxfId="3357" priority="11621">
      <formula>$Z59="Informe 10"</formula>
    </cfRule>
    <cfRule type="expression" dxfId="3356" priority="11622">
      <formula>$Z59="Informe 9"</formula>
    </cfRule>
    <cfRule type="expression" dxfId="3355" priority="11623">
      <formula>$Z59="Informe 8"</formula>
    </cfRule>
    <cfRule type="expression" dxfId="3354" priority="11624">
      <formula>$Z59="Informe 7"</formula>
    </cfRule>
    <cfRule type="expression" dxfId="3353" priority="11625">
      <formula>$Z59="Informe 6"</formula>
    </cfRule>
    <cfRule type="expression" dxfId="3352" priority="11626">
      <formula>$Z59="Informe 5"</formula>
    </cfRule>
    <cfRule type="expression" dxfId="3351" priority="11627">
      <formula>$Z59="Informe 4"</formula>
    </cfRule>
    <cfRule type="expression" dxfId="3350" priority="11628">
      <formula>$Z59="Informe 3"</formula>
    </cfRule>
    <cfRule type="expression" dxfId="3349" priority="11629">
      <formula>$Z59="Informe 2"</formula>
    </cfRule>
    <cfRule type="expression" dxfId="3348" priority="11630">
      <formula>$Z59="Informe 1"</formula>
    </cfRule>
    <cfRule type="expression" dxfId="3347" priority="11631">
      <formula>$Z59="Gráfico 10"</formula>
    </cfRule>
    <cfRule type="expression" dxfId="3346" priority="11632">
      <formula>$Z59="Gráfico 25"</formula>
    </cfRule>
    <cfRule type="expression" dxfId="3345" priority="11633">
      <formula>$Z59="Gráfico 24"</formula>
    </cfRule>
    <cfRule type="expression" dxfId="3344" priority="11634">
      <formula>$Z59="Gráfico 23"</formula>
    </cfRule>
    <cfRule type="expression" dxfId="3343" priority="11635">
      <formula>$Z59="Gráfico 22"</formula>
    </cfRule>
    <cfRule type="expression" dxfId="3342" priority="11636">
      <formula>$Z59="Gráfico 21"</formula>
    </cfRule>
    <cfRule type="expression" dxfId="3341" priority="11637">
      <formula>$Z59="Gráfico 20"</formula>
    </cfRule>
    <cfRule type="expression" dxfId="3340" priority="11638">
      <formula>$Z59="Gráfico 18"</formula>
    </cfRule>
    <cfRule type="expression" dxfId="3339" priority="11639">
      <formula>$Z59="Gráfico 19"</formula>
    </cfRule>
    <cfRule type="expression" dxfId="3338" priority="11640">
      <formula>$Z59="Gráfico 17"</formula>
    </cfRule>
    <cfRule type="expression" dxfId="3337" priority="11641">
      <formula>$Z59="Gráfico 16"</formula>
    </cfRule>
    <cfRule type="expression" dxfId="3336" priority="11642">
      <formula>$Z59="Gráfico 15"</formula>
    </cfRule>
    <cfRule type="expression" dxfId="3335" priority="11643">
      <formula>$Z59="Gráfico 14"</formula>
    </cfRule>
    <cfRule type="expression" dxfId="3334" priority="11644">
      <formula>$Z59="Gráfico 12"</formula>
    </cfRule>
    <cfRule type="expression" dxfId="3333" priority="11645">
      <formula>$Z59="Gráfico 13"</formula>
    </cfRule>
    <cfRule type="expression" dxfId="3332" priority="11646">
      <formula>$Z59="Gráfico 11"</formula>
    </cfRule>
    <cfRule type="expression" dxfId="3331" priority="11647">
      <formula>$Z59="Gráfico 9"</formula>
    </cfRule>
    <cfRule type="expression" dxfId="3330" priority="11648">
      <formula>$Z59="Gráfico 8"</formula>
    </cfRule>
    <cfRule type="expression" dxfId="3329" priority="11649">
      <formula>$Z59="Gráfico 7"</formula>
    </cfRule>
    <cfRule type="expression" dxfId="3328" priority="11650">
      <formula>$Z59="Gráfico 6"</formula>
    </cfRule>
    <cfRule type="expression" dxfId="3327" priority="11651">
      <formula>$Z59="Gráfico 4"</formula>
    </cfRule>
    <cfRule type="expression" dxfId="3326" priority="11652">
      <formula>$Z59="Gráfico 3"</formula>
    </cfRule>
    <cfRule type="expression" dxfId="3325" priority="11653">
      <formula>$Z59="Gráfico 2"</formula>
    </cfRule>
    <cfRule type="expression" dxfId="3324" priority="11654">
      <formula>$Z59="Gráfico 1"</formula>
    </cfRule>
    <cfRule type="expression" dxfId="3323" priority="11655">
      <formula>$Z59="Gráfico 5"</formula>
    </cfRule>
  </conditionalFormatting>
  <conditionalFormatting sqref="M65">
    <cfRule type="expression" dxfId="3322" priority="11582">
      <formula>$Z60="Reporte 2"</formula>
    </cfRule>
    <cfRule type="expression" dxfId="3321" priority="11583">
      <formula>$Z60="Reporte 1"</formula>
    </cfRule>
    <cfRule type="expression" dxfId="3320" priority="11584">
      <formula>$Z60="Informe 10"</formula>
    </cfRule>
    <cfRule type="expression" dxfId="3319" priority="11585">
      <formula>$Z60="Informe 9"</formula>
    </cfRule>
    <cfRule type="expression" dxfId="3318" priority="11586">
      <formula>$Z60="Informe 8"</formula>
    </cfRule>
    <cfRule type="expression" dxfId="3317" priority="11587">
      <formula>$Z60="Informe 7"</formula>
    </cfRule>
    <cfRule type="expression" dxfId="3316" priority="11588">
      <formula>$Z60="Informe 6"</formula>
    </cfRule>
    <cfRule type="expression" dxfId="3315" priority="11589">
      <formula>$Z60="Informe 5"</formula>
    </cfRule>
    <cfRule type="expression" dxfId="3314" priority="11590">
      <formula>$Z60="Informe 4"</formula>
    </cfRule>
    <cfRule type="expression" dxfId="3313" priority="11591">
      <formula>$Z60="Informe 3"</formula>
    </cfRule>
    <cfRule type="expression" dxfId="3312" priority="11592">
      <formula>$Z60="Informe 2"</formula>
    </cfRule>
    <cfRule type="expression" dxfId="3311" priority="11593">
      <formula>$Z60="Informe 1"</formula>
    </cfRule>
    <cfRule type="expression" dxfId="3310" priority="11594">
      <formula>$Z60="Gráfico 10"</formula>
    </cfRule>
    <cfRule type="expression" dxfId="3309" priority="11595">
      <formula>$Z60="Gráfico 25"</formula>
    </cfRule>
    <cfRule type="expression" dxfId="3308" priority="11596">
      <formula>$Z60="Gráfico 24"</formula>
    </cfRule>
    <cfRule type="expression" dxfId="3307" priority="11597">
      <formula>$Z60="Gráfico 23"</formula>
    </cfRule>
    <cfRule type="expression" dxfId="3306" priority="11598">
      <formula>$Z60="Gráfico 22"</formula>
    </cfRule>
    <cfRule type="expression" dxfId="3305" priority="11599">
      <formula>$Z60="Gráfico 21"</formula>
    </cfRule>
    <cfRule type="expression" dxfId="3304" priority="11600">
      <formula>$Z60="Gráfico 20"</formula>
    </cfRule>
    <cfRule type="expression" dxfId="3303" priority="11601">
      <formula>$Z60="Gráfico 18"</formula>
    </cfRule>
    <cfRule type="expression" dxfId="3302" priority="11602">
      <formula>$Z60="Gráfico 19"</formula>
    </cfRule>
    <cfRule type="expression" dxfId="3301" priority="11603">
      <formula>$Z60="Gráfico 17"</formula>
    </cfRule>
    <cfRule type="expression" dxfId="3300" priority="11604">
      <formula>$Z60="Gráfico 16"</formula>
    </cfRule>
    <cfRule type="expression" dxfId="3299" priority="11605">
      <formula>$Z60="Gráfico 15"</formula>
    </cfRule>
    <cfRule type="expression" dxfId="3298" priority="11606">
      <formula>$Z60="Gráfico 14"</formula>
    </cfRule>
    <cfRule type="expression" dxfId="3297" priority="11607">
      <formula>$Z60="Gráfico 12"</formula>
    </cfRule>
    <cfRule type="expression" dxfId="3296" priority="11608">
      <formula>$Z60="Gráfico 13"</formula>
    </cfRule>
    <cfRule type="expression" dxfId="3295" priority="11609">
      <formula>$Z60="Gráfico 11"</formula>
    </cfRule>
    <cfRule type="expression" dxfId="3294" priority="11610">
      <formula>$Z60="Gráfico 9"</formula>
    </cfRule>
    <cfRule type="expression" dxfId="3293" priority="11611">
      <formula>$Z60="Gráfico 8"</formula>
    </cfRule>
    <cfRule type="expression" dxfId="3292" priority="11612">
      <formula>$Z60="Gráfico 7"</formula>
    </cfRule>
    <cfRule type="expression" dxfId="3291" priority="11613">
      <formula>$Z60="Gráfico 6"</formula>
    </cfRule>
    <cfRule type="expression" dxfId="3290" priority="11614">
      <formula>$Z60="Gráfico 4"</formula>
    </cfRule>
    <cfRule type="expression" dxfId="3289" priority="11615">
      <formula>$Z60="Gráfico 3"</formula>
    </cfRule>
    <cfRule type="expression" dxfId="3288" priority="11616">
      <formula>$Z60="Gráfico 2"</formula>
    </cfRule>
    <cfRule type="expression" dxfId="3287" priority="11617">
      <formula>$Z60="Gráfico 1"</formula>
    </cfRule>
    <cfRule type="expression" dxfId="3286" priority="11618">
      <formula>$Z60="Gráfico 5"</formula>
    </cfRule>
  </conditionalFormatting>
  <conditionalFormatting sqref="M61">
    <cfRule type="expression" dxfId="3285" priority="11545">
      <formula>$Z61="Reporte 2"</formula>
    </cfRule>
    <cfRule type="expression" dxfId="3284" priority="11546">
      <formula>$Z61="Reporte 1"</formula>
    </cfRule>
    <cfRule type="expression" dxfId="3283" priority="11547">
      <formula>$Z61="Informe 10"</formula>
    </cfRule>
    <cfRule type="expression" dxfId="3282" priority="11548">
      <formula>$Z61="Informe 9"</formula>
    </cfRule>
    <cfRule type="expression" dxfId="3281" priority="11549">
      <formula>$Z61="Informe 8"</formula>
    </cfRule>
    <cfRule type="expression" dxfId="3280" priority="11550">
      <formula>$Z61="Informe 7"</formula>
    </cfRule>
    <cfRule type="expression" dxfId="3279" priority="11551">
      <formula>$Z61="Informe 6"</formula>
    </cfRule>
    <cfRule type="expression" dxfId="3278" priority="11552">
      <formula>$Z61="Informe 5"</formula>
    </cfRule>
    <cfRule type="expression" dxfId="3277" priority="11553">
      <formula>$Z61="Informe 4"</formula>
    </cfRule>
    <cfRule type="expression" dxfId="3276" priority="11554">
      <formula>$Z61="Informe 3"</formula>
    </cfRule>
    <cfRule type="expression" dxfId="3275" priority="11555">
      <formula>$Z61="Informe 2"</formula>
    </cfRule>
    <cfRule type="expression" dxfId="3274" priority="11556">
      <formula>$Z61="Informe 1"</formula>
    </cfRule>
    <cfRule type="expression" dxfId="3273" priority="11557">
      <formula>$Z61="Gráfico 10"</formula>
    </cfRule>
    <cfRule type="expression" dxfId="3272" priority="11558">
      <formula>$Z61="Gráfico 25"</formula>
    </cfRule>
    <cfRule type="expression" dxfId="3271" priority="11559">
      <formula>$Z61="Gráfico 24"</formula>
    </cfRule>
    <cfRule type="expression" dxfId="3270" priority="11560">
      <formula>$Z61="Gráfico 23"</formula>
    </cfRule>
    <cfRule type="expression" dxfId="3269" priority="11561">
      <formula>$Z61="Gráfico 22"</formula>
    </cfRule>
    <cfRule type="expression" dxfId="3268" priority="11562">
      <formula>$Z61="Gráfico 21"</formula>
    </cfRule>
    <cfRule type="expression" dxfId="3267" priority="11563">
      <formula>$Z61="Gráfico 20"</formula>
    </cfRule>
    <cfRule type="expression" dxfId="3266" priority="11564">
      <formula>$Z61="Gráfico 18"</formula>
    </cfRule>
    <cfRule type="expression" dxfId="3265" priority="11565">
      <formula>$Z61="Gráfico 19"</formula>
    </cfRule>
    <cfRule type="expression" dxfId="3264" priority="11566">
      <formula>$Z61="Gráfico 17"</formula>
    </cfRule>
    <cfRule type="expression" dxfId="3263" priority="11567">
      <formula>$Z61="Gráfico 16"</formula>
    </cfRule>
    <cfRule type="expression" dxfId="3262" priority="11568">
      <formula>$Z61="Gráfico 15"</formula>
    </cfRule>
    <cfRule type="expression" dxfId="3261" priority="11569">
      <formula>$Z61="Gráfico 14"</formula>
    </cfRule>
    <cfRule type="expression" dxfId="3260" priority="11570">
      <formula>$Z61="Gráfico 12"</formula>
    </cfRule>
    <cfRule type="expression" dxfId="3259" priority="11571">
      <formula>$Z61="Gráfico 13"</formula>
    </cfRule>
    <cfRule type="expression" dxfId="3258" priority="11572">
      <formula>$Z61="Gráfico 11"</formula>
    </cfRule>
    <cfRule type="expression" dxfId="3257" priority="11573">
      <formula>$Z61="Gráfico 9"</formula>
    </cfRule>
    <cfRule type="expression" dxfId="3256" priority="11574">
      <formula>$Z61="Gráfico 8"</formula>
    </cfRule>
    <cfRule type="expression" dxfId="3255" priority="11575">
      <formula>$Z61="Gráfico 7"</formula>
    </cfRule>
    <cfRule type="expression" dxfId="3254" priority="11576">
      <formula>$Z61="Gráfico 6"</formula>
    </cfRule>
    <cfRule type="expression" dxfId="3253" priority="11577">
      <formula>$Z61="Gráfico 4"</formula>
    </cfRule>
    <cfRule type="expression" dxfId="3252" priority="11578">
      <formula>$Z61="Gráfico 3"</formula>
    </cfRule>
    <cfRule type="expression" dxfId="3251" priority="11579">
      <formula>$Z61="Gráfico 2"</formula>
    </cfRule>
    <cfRule type="expression" dxfId="3250" priority="11580">
      <formula>$Z61="Gráfico 1"</formula>
    </cfRule>
    <cfRule type="expression" dxfId="3249" priority="11581">
      <formula>$Z61="Gráfico 5"</formula>
    </cfRule>
  </conditionalFormatting>
  <conditionalFormatting sqref="M62">
    <cfRule type="expression" dxfId="3248" priority="11508">
      <formula>$Z62="Reporte 2"</formula>
    </cfRule>
    <cfRule type="expression" dxfId="3247" priority="11509">
      <formula>$Z62="Reporte 1"</formula>
    </cfRule>
    <cfRule type="expression" dxfId="3246" priority="11510">
      <formula>$Z62="Informe 10"</formula>
    </cfRule>
    <cfRule type="expression" dxfId="3245" priority="11511">
      <formula>$Z62="Informe 9"</formula>
    </cfRule>
    <cfRule type="expression" dxfId="3244" priority="11512">
      <formula>$Z62="Informe 8"</formula>
    </cfRule>
    <cfRule type="expression" dxfId="3243" priority="11513">
      <formula>$Z62="Informe 7"</formula>
    </cfRule>
    <cfRule type="expression" dxfId="3242" priority="11514">
      <formula>$Z62="Informe 6"</formula>
    </cfRule>
    <cfRule type="expression" dxfId="3241" priority="11515">
      <formula>$Z62="Informe 5"</formula>
    </cfRule>
    <cfRule type="expression" dxfId="3240" priority="11516">
      <formula>$Z62="Informe 4"</formula>
    </cfRule>
    <cfRule type="expression" dxfId="3239" priority="11517">
      <formula>$Z62="Informe 3"</formula>
    </cfRule>
    <cfRule type="expression" dxfId="3238" priority="11518">
      <formula>$Z62="Informe 2"</formula>
    </cfRule>
    <cfRule type="expression" dxfId="3237" priority="11519">
      <formula>$Z62="Informe 1"</formula>
    </cfRule>
    <cfRule type="expression" dxfId="3236" priority="11520">
      <formula>$Z62="Gráfico 10"</formula>
    </cfRule>
    <cfRule type="expression" dxfId="3235" priority="11521">
      <formula>$Z62="Gráfico 25"</formula>
    </cfRule>
    <cfRule type="expression" dxfId="3234" priority="11522">
      <formula>$Z62="Gráfico 24"</formula>
    </cfRule>
    <cfRule type="expression" dxfId="3233" priority="11523">
      <formula>$Z62="Gráfico 23"</formula>
    </cfRule>
    <cfRule type="expression" dxfId="3232" priority="11524">
      <formula>$Z62="Gráfico 22"</formula>
    </cfRule>
    <cfRule type="expression" dxfId="3231" priority="11525">
      <formula>$Z62="Gráfico 21"</formula>
    </cfRule>
    <cfRule type="expression" dxfId="3230" priority="11526">
      <formula>$Z62="Gráfico 20"</formula>
    </cfRule>
    <cfRule type="expression" dxfId="3229" priority="11527">
      <formula>$Z62="Gráfico 18"</formula>
    </cfRule>
    <cfRule type="expression" dxfId="3228" priority="11528">
      <formula>$Z62="Gráfico 19"</formula>
    </cfRule>
    <cfRule type="expression" dxfId="3227" priority="11529">
      <formula>$Z62="Gráfico 17"</formula>
    </cfRule>
    <cfRule type="expression" dxfId="3226" priority="11530">
      <formula>$Z62="Gráfico 16"</formula>
    </cfRule>
    <cfRule type="expression" dxfId="3225" priority="11531">
      <formula>$Z62="Gráfico 15"</formula>
    </cfRule>
    <cfRule type="expression" dxfId="3224" priority="11532">
      <formula>$Z62="Gráfico 14"</formula>
    </cfRule>
    <cfRule type="expression" dxfId="3223" priority="11533">
      <formula>$Z62="Gráfico 12"</formula>
    </cfRule>
    <cfRule type="expression" dxfId="3222" priority="11534">
      <formula>$Z62="Gráfico 13"</formula>
    </cfRule>
    <cfRule type="expression" dxfId="3221" priority="11535">
      <formula>$Z62="Gráfico 11"</formula>
    </cfRule>
    <cfRule type="expression" dxfId="3220" priority="11536">
      <formula>$Z62="Gráfico 9"</formula>
    </cfRule>
    <cfRule type="expression" dxfId="3219" priority="11537">
      <formula>$Z62="Gráfico 8"</formula>
    </cfRule>
    <cfRule type="expression" dxfId="3218" priority="11538">
      <formula>$Z62="Gráfico 7"</formula>
    </cfRule>
    <cfRule type="expression" dxfId="3217" priority="11539">
      <formula>$Z62="Gráfico 6"</formula>
    </cfRule>
    <cfRule type="expression" dxfId="3216" priority="11540">
      <formula>$Z62="Gráfico 4"</formula>
    </cfRule>
    <cfRule type="expression" dxfId="3215" priority="11541">
      <formula>$Z62="Gráfico 3"</formula>
    </cfRule>
    <cfRule type="expression" dxfId="3214" priority="11542">
      <formula>$Z62="Gráfico 2"</formula>
    </cfRule>
    <cfRule type="expression" dxfId="3213" priority="11543">
      <formula>$Z62="Gráfico 1"</formula>
    </cfRule>
    <cfRule type="expression" dxfId="3212" priority="11544">
      <formula>$Z62="Gráfico 5"</formula>
    </cfRule>
  </conditionalFormatting>
  <conditionalFormatting sqref="M63">
    <cfRule type="expression" dxfId="3211" priority="11471">
      <formula>$Z63="Reporte 2"</formula>
    </cfRule>
    <cfRule type="expression" dxfId="3210" priority="11472">
      <formula>$Z63="Reporte 1"</formula>
    </cfRule>
    <cfRule type="expression" dxfId="3209" priority="11473">
      <formula>$Z63="Informe 10"</formula>
    </cfRule>
    <cfRule type="expression" dxfId="3208" priority="11474">
      <formula>$Z63="Informe 9"</formula>
    </cfRule>
    <cfRule type="expression" dxfId="3207" priority="11475">
      <formula>$Z63="Informe 8"</formula>
    </cfRule>
    <cfRule type="expression" dxfId="3206" priority="11476">
      <formula>$Z63="Informe 7"</formula>
    </cfRule>
    <cfRule type="expression" dxfId="3205" priority="11477">
      <formula>$Z63="Informe 6"</formula>
    </cfRule>
    <cfRule type="expression" dxfId="3204" priority="11478">
      <formula>$Z63="Informe 5"</formula>
    </cfRule>
    <cfRule type="expression" dxfId="3203" priority="11479">
      <formula>$Z63="Informe 4"</formula>
    </cfRule>
    <cfRule type="expression" dxfId="3202" priority="11480">
      <formula>$Z63="Informe 3"</formula>
    </cfRule>
    <cfRule type="expression" dxfId="3201" priority="11481">
      <formula>$Z63="Informe 2"</formula>
    </cfRule>
    <cfRule type="expression" dxfId="3200" priority="11482">
      <formula>$Z63="Informe 1"</formula>
    </cfRule>
    <cfRule type="expression" dxfId="3199" priority="11483">
      <formula>$Z63="Gráfico 10"</formula>
    </cfRule>
    <cfRule type="expression" dxfId="3198" priority="11484">
      <formula>$Z63="Gráfico 25"</formula>
    </cfRule>
    <cfRule type="expression" dxfId="3197" priority="11485">
      <formula>$Z63="Gráfico 24"</formula>
    </cfRule>
    <cfRule type="expression" dxfId="3196" priority="11486">
      <formula>$Z63="Gráfico 23"</formula>
    </cfRule>
    <cfRule type="expression" dxfId="3195" priority="11487">
      <formula>$Z63="Gráfico 22"</formula>
    </cfRule>
    <cfRule type="expression" dxfId="3194" priority="11488">
      <formula>$Z63="Gráfico 21"</formula>
    </cfRule>
    <cfRule type="expression" dxfId="3193" priority="11489">
      <formula>$Z63="Gráfico 20"</formula>
    </cfRule>
    <cfRule type="expression" dxfId="3192" priority="11490">
      <formula>$Z63="Gráfico 18"</formula>
    </cfRule>
    <cfRule type="expression" dxfId="3191" priority="11491">
      <formula>$Z63="Gráfico 19"</formula>
    </cfRule>
    <cfRule type="expression" dxfId="3190" priority="11492">
      <formula>$Z63="Gráfico 17"</formula>
    </cfRule>
    <cfRule type="expression" dxfId="3189" priority="11493">
      <formula>$Z63="Gráfico 16"</formula>
    </cfRule>
    <cfRule type="expression" dxfId="3188" priority="11494">
      <formula>$Z63="Gráfico 15"</formula>
    </cfRule>
    <cfRule type="expression" dxfId="3187" priority="11495">
      <formula>$Z63="Gráfico 14"</formula>
    </cfRule>
    <cfRule type="expression" dxfId="3186" priority="11496">
      <formula>$Z63="Gráfico 12"</formula>
    </cfRule>
    <cfRule type="expression" dxfId="3185" priority="11497">
      <formula>$Z63="Gráfico 13"</formula>
    </cfRule>
    <cfRule type="expression" dxfId="3184" priority="11498">
      <formula>$Z63="Gráfico 11"</formula>
    </cfRule>
    <cfRule type="expression" dxfId="3183" priority="11499">
      <formula>$Z63="Gráfico 9"</formula>
    </cfRule>
    <cfRule type="expression" dxfId="3182" priority="11500">
      <formula>$Z63="Gráfico 8"</formula>
    </cfRule>
    <cfRule type="expression" dxfId="3181" priority="11501">
      <formula>$Z63="Gráfico 7"</formula>
    </cfRule>
    <cfRule type="expression" dxfId="3180" priority="11502">
      <formula>$Z63="Gráfico 6"</formula>
    </cfRule>
    <cfRule type="expression" dxfId="3179" priority="11503">
      <formula>$Z63="Gráfico 4"</formula>
    </cfRule>
    <cfRule type="expression" dxfId="3178" priority="11504">
      <formula>$Z63="Gráfico 3"</formula>
    </cfRule>
    <cfRule type="expression" dxfId="3177" priority="11505">
      <formula>$Z63="Gráfico 2"</formula>
    </cfRule>
    <cfRule type="expression" dxfId="3176" priority="11506">
      <formula>$Z63="Gráfico 1"</formula>
    </cfRule>
    <cfRule type="expression" dxfId="3175" priority="11507">
      <formula>$Z63="Gráfico 5"</formula>
    </cfRule>
  </conditionalFormatting>
  <conditionalFormatting sqref="M64">
    <cfRule type="expression" dxfId="3174" priority="11434">
      <formula>$Z64="Reporte 2"</formula>
    </cfRule>
    <cfRule type="expression" dxfId="3173" priority="11435">
      <formula>$Z64="Reporte 1"</formula>
    </cfRule>
    <cfRule type="expression" dxfId="3172" priority="11436">
      <formula>$Z64="Informe 10"</formula>
    </cfRule>
    <cfRule type="expression" dxfId="3171" priority="11437">
      <formula>$Z64="Informe 9"</formula>
    </cfRule>
    <cfRule type="expression" dxfId="3170" priority="11438">
      <formula>$Z64="Informe 8"</formula>
    </cfRule>
    <cfRule type="expression" dxfId="3169" priority="11439">
      <formula>$Z64="Informe 7"</formula>
    </cfRule>
    <cfRule type="expression" dxfId="3168" priority="11440">
      <formula>$Z64="Informe 6"</formula>
    </cfRule>
    <cfRule type="expression" dxfId="3167" priority="11441">
      <formula>$Z64="Informe 5"</formula>
    </cfRule>
    <cfRule type="expression" dxfId="3166" priority="11442">
      <formula>$Z64="Informe 4"</formula>
    </cfRule>
    <cfRule type="expression" dxfId="3165" priority="11443">
      <formula>$Z64="Informe 3"</formula>
    </cfRule>
    <cfRule type="expression" dxfId="3164" priority="11444">
      <formula>$Z64="Informe 2"</formula>
    </cfRule>
    <cfRule type="expression" dxfId="3163" priority="11445">
      <formula>$Z64="Informe 1"</formula>
    </cfRule>
    <cfRule type="expression" dxfId="3162" priority="11446">
      <formula>$Z64="Gráfico 10"</formula>
    </cfRule>
    <cfRule type="expression" dxfId="3161" priority="11447">
      <formula>$Z64="Gráfico 25"</formula>
    </cfRule>
    <cfRule type="expression" dxfId="3160" priority="11448">
      <formula>$Z64="Gráfico 24"</formula>
    </cfRule>
    <cfRule type="expression" dxfId="3159" priority="11449">
      <formula>$Z64="Gráfico 23"</formula>
    </cfRule>
    <cfRule type="expression" dxfId="3158" priority="11450">
      <formula>$Z64="Gráfico 22"</formula>
    </cfRule>
    <cfRule type="expression" dxfId="3157" priority="11451">
      <formula>$Z64="Gráfico 21"</formula>
    </cfRule>
    <cfRule type="expression" dxfId="3156" priority="11452">
      <formula>$Z64="Gráfico 20"</formula>
    </cfRule>
    <cfRule type="expression" dxfId="3155" priority="11453">
      <formula>$Z64="Gráfico 18"</formula>
    </cfRule>
    <cfRule type="expression" dxfId="3154" priority="11454">
      <formula>$Z64="Gráfico 19"</formula>
    </cfRule>
    <cfRule type="expression" dxfId="3153" priority="11455">
      <formula>$Z64="Gráfico 17"</formula>
    </cfRule>
    <cfRule type="expression" dxfId="3152" priority="11456">
      <formula>$Z64="Gráfico 16"</formula>
    </cfRule>
    <cfRule type="expression" dxfId="3151" priority="11457">
      <formula>$Z64="Gráfico 15"</formula>
    </cfRule>
    <cfRule type="expression" dxfId="3150" priority="11458">
      <formula>$Z64="Gráfico 14"</formula>
    </cfRule>
    <cfRule type="expression" dxfId="3149" priority="11459">
      <formula>$Z64="Gráfico 12"</formula>
    </cfRule>
    <cfRule type="expression" dxfId="3148" priority="11460">
      <formula>$Z64="Gráfico 13"</formula>
    </cfRule>
    <cfRule type="expression" dxfId="3147" priority="11461">
      <formula>$Z64="Gráfico 11"</formula>
    </cfRule>
    <cfRule type="expression" dxfId="3146" priority="11462">
      <formula>$Z64="Gráfico 9"</formula>
    </cfRule>
    <cfRule type="expression" dxfId="3145" priority="11463">
      <formula>$Z64="Gráfico 8"</formula>
    </cfRule>
    <cfRule type="expression" dxfId="3144" priority="11464">
      <formula>$Z64="Gráfico 7"</formula>
    </cfRule>
    <cfRule type="expression" dxfId="3143" priority="11465">
      <formula>$Z64="Gráfico 6"</formula>
    </cfRule>
    <cfRule type="expression" dxfId="3142" priority="11466">
      <formula>$Z64="Gráfico 4"</formula>
    </cfRule>
    <cfRule type="expression" dxfId="3141" priority="11467">
      <formula>$Z64="Gráfico 3"</formula>
    </cfRule>
    <cfRule type="expression" dxfId="3140" priority="11468">
      <formula>$Z64="Gráfico 2"</formula>
    </cfRule>
    <cfRule type="expression" dxfId="3139" priority="11469">
      <formula>$Z64="Gráfico 1"</formula>
    </cfRule>
    <cfRule type="expression" dxfId="3138" priority="11470">
      <formula>$Z64="Gráfico 5"</formula>
    </cfRule>
  </conditionalFormatting>
  <conditionalFormatting sqref="M60">
    <cfRule type="expression" dxfId="3137" priority="11360">
      <formula>$Z60="Reporte 2"</formula>
    </cfRule>
    <cfRule type="expression" dxfId="3136" priority="11361">
      <formula>$Z60="Reporte 1"</formula>
    </cfRule>
    <cfRule type="expression" dxfId="3135" priority="11362">
      <formula>$Z60="Informe 10"</formula>
    </cfRule>
    <cfRule type="expression" dxfId="3134" priority="11363">
      <formula>$Z60="Informe 9"</formula>
    </cfRule>
    <cfRule type="expression" dxfId="3133" priority="11364">
      <formula>$Z60="Informe 8"</formula>
    </cfRule>
    <cfRule type="expression" dxfId="3132" priority="11365">
      <formula>$Z60="Informe 7"</formula>
    </cfRule>
    <cfRule type="expression" dxfId="3131" priority="11366">
      <formula>$Z60="Informe 6"</formula>
    </cfRule>
    <cfRule type="expression" dxfId="3130" priority="11367">
      <formula>$Z60="Informe 5"</formula>
    </cfRule>
    <cfRule type="expression" dxfId="3129" priority="11368">
      <formula>$Z60="Informe 4"</formula>
    </cfRule>
    <cfRule type="expression" dxfId="3128" priority="11369">
      <formula>$Z60="Informe 3"</formula>
    </cfRule>
    <cfRule type="expression" dxfId="3127" priority="11370">
      <formula>$Z60="Informe 2"</formula>
    </cfRule>
    <cfRule type="expression" dxfId="3126" priority="11371">
      <formula>$Z60="Informe 1"</formula>
    </cfRule>
    <cfRule type="expression" dxfId="3125" priority="11372">
      <formula>$Z60="Gráfico 10"</formula>
    </cfRule>
    <cfRule type="expression" dxfId="3124" priority="11373">
      <formula>$Z60="Gráfico 25"</formula>
    </cfRule>
    <cfRule type="expression" dxfId="3123" priority="11374">
      <formula>$Z60="Gráfico 24"</formula>
    </cfRule>
    <cfRule type="expression" dxfId="3122" priority="11375">
      <formula>$Z60="Gráfico 23"</formula>
    </cfRule>
    <cfRule type="expression" dxfId="3121" priority="11376">
      <formula>$Z60="Gráfico 22"</formula>
    </cfRule>
    <cfRule type="expression" dxfId="3120" priority="11377">
      <formula>$Z60="Gráfico 21"</formula>
    </cfRule>
    <cfRule type="expression" dxfId="3119" priority="11378">
      <formula>$Z60="Gráfico 20"</formula>
    </cfRule>
    <cfRule type="expression" dxfId="3118" priority="11379">
      <formula>$Z60="Gráfico 18"</formula>
    </cfRule>
    <cfRule type="expression" dxfId="3117" priority="11380">
      <formula>$Z60="Gráfico 19"</formula>
    </cfRule>
    <cfRule type="expression" dxfId="3116" priority="11381">
      <formula>$Z60="Gráfico 17"</formula>
    </cfRule>
    <cfRule type="expression" dxfId="3115" priority="11382">
      <formula>$Z60="Gráfico 16"</formula>
    </cfRule>
    <cfRule type="expression" dxfId="3114" priority="11383">
      <formula>$Z60="Gráfico 15"</formula>
    </cfRule>
    <cfRule type="expression" dxfId="3113" priority="11384">
      <formula>$Z60="Gráfico 14"</formula>
    </cfRule>
    <cfRule type="expression" dxfId="3112" priority="11385">
      <formula>$Z60="Gráfico 12"</formula>
    </cfRule>
    <cfRule type="expression" dxfId="3111" priority="11386">
      <formula>$Z60="Gráfico 13"</formula>
    </cfRule>
    <cfRule type="expression" dxfId="3110" priority="11387">
      <formula>$Z60="Gráfico 11"</formula>
    </cfRule>
    <cfRule type="expression" dxfId="3109" priority="11388">
      <formula>$Z60="Gráfico 9"</formula>
    </cfRule>
    <cfRule type="expression" dxfId="3108" priority="11389">
      <formula>$Z60="Gráfico 8"</formula>
    </cfRule>
    <cfRule type="expression" dxfId="3107" priority="11390">
      <formula>$Z60="Gráfico 7"</formula>
    </cfRule>
    <cfRule type="expression" dxfId="3106" priority="11391">
      <formula>$Z60="Gráfico 6"</formula>
    </cfRule>
    <cfRule type="expression" dxfId="3105" priority="11392">
      <formula>$Z60="Gráfico 4"</formula>
    </cfRule>
    <cfRule type="expression" dxfId="3104" priority="11393">
      <formula>$Z60="Gráfico 3"</formula>
    </cfRule>
    <cfRule type="expression" dxfId="3103" priority="11394">
      <formula>$Z60="Gráfico 2"</formula>
    </cfRule>
    <cfRule type="expression" dxfId="3102" priority="11395">
      <formula>$Z60="Gráfico 1"</formula>
    </cfRule>
    <cfRule type="expression" dxfId="3101" priority="11396">
      <formula>$Z60="Gráfico 5"</formula>
    </cfRule>
  </conditionalFormatting>
  <conditionalFormatting sqref="M66">
    <cfRule type="expression" dxfId="3100" priority="11323">
      <formula>$Z61="Reporte 2"</formula>
    </cfRule>
    <cfRule type="expression" dxfId="3099" priority="11324">
      <formula>$Z61="Reporte 1"</formula>
    </cfRule>
    <cfRule type="expression" dxfId="3098" priority="11325">
      <formula>$Z61="Informe 10"</formula>
    </cfRule>
    <cfRule type="expression" dxfId="3097" priority="11326">
      <formula>$Z61="Informe 9"</formula>
    </cfRule>
    <cfRule type="expression" dxfId="3096" priority="11327">
      <formula>$Z61="Informe 8"</formula>
    </cfRule>
    <cfRule type="expression" dxfId="3095" priority="11328">
      <formula>$Z61="Informe 7"</formula>
    </cfRule>
    <cfRule type="expression" dxfId="3094" priority="11329">
      <formula>$Z61="Informe 6"</formula>
    </cfRule>
    <cfRule type="expression" dxfId="3093" priority="11330">
      <formula>$Z61="Informe 5"</formula>
    </cfRule>
    <cfRule type="expression" dxfId="3092" priority="11331">
      <formula>$Z61="Informe 4"</formula>
    </cfRule>
    <cfRule type="expression" dxfId="3091" priority="11332">
      <formula>$Z61="Informe 3"</formula>
    </cfRule>
    <cfRule type="expression" dxfId="3090" priority="11333">
      <formula>$Z61="Informe 2"</formula>
    </cfRule>
    <cfRule type="expression" dxfId="3089" priority="11334">
      <formula>$Z61="Informe 1"</formula>
    </cfRule>
    <cfRule type="expression" dxfId="3088" priority="11335">
      <formula>$Z61="Gráfico 10"</formula>
    </cfRule>
    <cfRule type="expression" dxfId="3087" priority="11336">
      <formula>$Z61="Gráfico 25"</formula>
    </cfRule>
    <cfRule type="expression" dxfId="3086" priority="11337">
      <formula>$Z61="Gráfico 24"</formula>
    </cfRule>
    <cfRule type="expression" dxfId="3085" priority="11338">
      <formula>$Z61="Gráfico 23"</formula>
    </cfRule>
    <cfRule type="expression" dxfId="3084" priority="11339">
      <formula>$Z61="Gráfico 22"</formula>
    </cfRule>
    <cfRule type="expression" dxfId="3083" priority="11340">
      <formula>$Z61="Gráfico 21"</formula>
    </cfRule>
    <cfRule type="expression" dxfId="3082" priority="11341">
      <formula>$Z61="Gráfico 20"</formula>
    </cfRule>
    <cfRule type="expression" dxfId="3081" priority="11342">
      <formula>$Z61="Gráfico 18"</formula>
    </cfRule>
    <cfRule type="expression" dxfId="3080" priority="11343">
      <formula>$Z61="Gráfico 19"</formula>
    </cfRule>
    <cfRule type="expression" dxfId="3079" priority="11344">
      <formula>$Z61="Gráfico 17"</formula>
    </cfRule>
    <cfRule type="expression" dxfId="3078" priority="11345">
      <formula>$Z61="Gráfico 16"</formula>
    </cfRule>
    <cfRule type="expression" dxfId="3077" priority="11346">
      <formula>$Z61="Gráfico 15"</formula>
    </cfRule>
    <cfRule type="expression" dxfId="3076" priority="11347">
      <formula>$Z61="Gráfico 14"</formula>
    </cfRule>
    <cfRule type="expression" dxfId="3075" priority="11348">
      <formula>$Z61="Gráfico 12"</formula>
    </cfRule>
    <cfRule type="expression" dxfId="3074" priority="11349">
      <formula>$Z61="Gráfico 13"</formula>
    </cfRule>
    <cfRule type="expression" dxfId="3073" priority="11350">
      <formula>$Z61="Gráfico 11"</formula>
    </cfRule>
    <cfRule type="expression" dxfId="3072" priority="11351">
      <formula>$Z61="Gráfico 9"</formula>
    </cfRule>
    <cfRule type="expression" dxfId="3071" priority="11352">
      <formula>$Z61="Gráfico 8"</formula>
    </cfRule>
    <cfRule type="expression" dxfId="3070" priority="11353">
      <formula>$Z61="Gráfico 7"</formula>
    </cfRule>
    <cfRule type="expression" dxfId="3069" priority="11354">
      <formula>$Z61="Gráfico 6"</formula>
    </cfRule>
    <cfRule type="expression" dxfId="3068" priority="11355">
      <formula>$Z61="Gráfico 4"</formula>
    </cfRule>
    <cfRule type="expression" dxfId="3067" priority="11356">
      <formula>$Z61="Gráfico 3"</formula>
    </cfRule>
    <cfRule type="expression" dxfId="3066" priority="11357">
      <formula>$Z61="Gráfico 2"</formula>
    </cfRule>
    <cfRule type="expression" dxfId="3065" priority="11358">
      <formula>$Z61="Gráfico 1"</formula>
    </cfRule>
    <cfRule type="expression" dxfId="3064" priority="11359">
      <formula>$Z61="Gráfico 5"</formula>
    </cfRule>
  </conditionalFormatting>
  <conditionalFormatting sqref="M67">
    <cfRule type="expression" dxfId="3063" priority="11286">
      <formula>$Z62="Reporte 2"</formula>
    </cfRule>
    <cfRule type="expression" dxfId="3062" priority="11287">
      <formula>$Z62="Reporte 1"</formula>
    </cfRule>
    <cfRule type="expression" dxfId="3061" priority="11288">
      <formula>$Z62="Informe 10"</formula>
    </cfRule>
    <cfRule type="expression" dxfId="3060" priority="11289">
      <formula>$Z62="Informe 9"</formula>
    </cfRule>
    <cfRule type="expression" dxfId="3059" priority="11290">
      <formula>$Z62="Informe 8"</formula>
    </cfRule>
    <cfRule type="expression" dxfId="3058" priority="11291">
      <formula>$Z62="Informe 7"</formula>
    </cfRule>
    <cfRule type="expression" dxfId="3057" priority="11292">
      <formula>$Z62="Informe 6"</formula>
    </cfRule>
    <cfRule type="expression" dxfId="3056" priority="11293">
      <formula>$Z62="Informe 5"</formula>
    </cfRule>
    <cfRule type="expression" dxfId="3055" priority="11294">
      <formula>$Z62="Informe 4"</formula>
    </cfRule>
    <cfRule type="expression" dxfId="3054" priority="11295">
      <formula>$Z62="Informe 3"</formula>
    </cfRule>
    <cfRule type="expression" dxfId="3053" priority="11296">
      <formula>$Z62="Informe 2"</formula>
    </cfRule>
    <cfRule type="expression" dxfId="3052" priority="11297">
      <formula>$Z62="Informe 1"</formula>
    </cfRule>
    <cfRule type="expression" dxfId="3051" priority="11298">
      <formula>$Z62="Gráfico 10"</formula>
    </cfRule>
    <cfRule type="expression" dxfId="3050" priority="11299">
      <formula>$Z62="Gráfico 25"</formula>
    </cfRule>
    <cfRule type="expression" dxfId="3049" priority="11300">
      <formula>$Z62="Gráfico 24"</formula>
    </cfRule>
    <cfRule type="expression" dxfId="3048" priority="11301">
      <formula>$Z62="Gráfico 23"</formula>
    </cfRule>
    <cfRule type="expression" dxfId="3047" priority="11302">
      <formula>$Z62="Gráfico 22"</formula>
    </cfRule>
    <cfRule type="expression" dxfId="3046" priority="11303">
      <formula>$Z62="Gráfico 21"</formula>
    </cfRule>
    <cfRule type="expression" dxfId="3045" priority="11304">
      <formula>$Z62="Gráfico 20"</formula>
    </cfRule>
    <cfRule type="expression" dxfId="3044" priority="11305">
      <formula>$Z62="Gráfico 18"</formula>
    </cfRule>
    <cfRule type="expression" dxfId="3043" priority="11306">
      <formula>$Z62="Gráfico 19"</formula>
    </cfRule>
    <cfRule type="expression" dxfId="3042" priority="11307">
      <formula>$Z62="Gráfico 17"</formula>
    </cfRule>
    <cfRule type="expression" dxfId="3041" priority="11308">
      <formula>$Z62="Gráfico 16"</formula>
    </cfRule>
    <cfRule type="expression" dxfId="3040" priority="11309">
      <formula>$Z62="Gráfico 15"</formula>
    </cfRule>
    <cfRule type="expression" dxfId="3039" priority="11310">
      <formula>$Z62="Gráfico 14"</formula>
    </cfRule>
    <cfRule type="expression" dxfId="3038" priority="11311">
      <formula>$Z62="Gráfico 12"</formula>
    </cfRule>
    <cfRule type="expression" dxfId="3037" priority="11312">
      <formula>$Z62="Gráfico 13"</formula>
    </cfRule>
    <cfRule type="expression" dxfId="3036" priority="11313">
      <formula>$Z62="Gráfico 11"</formula>
    </cfRule>
    <cfRule type="expression" dxfId="3035" priority="11314">
      <formula>$Z62="Gráfico 9"</formula>
    </cfRule>
    <cfRule type="expression" dxfId="3034" priority="11315">
      <formula>$Z62="Gráfico 8"</formula>
    </cfRule>
    <cfRule type="expression" dxfId="3033" priority="11316">
      <formula>$Z62="Gráfico 7"</formula>
    </cfRule>
    <cfRule type="expression" dxfId="3032" priority="11317">
      <formula>$Z62="Gráfico 6"</formula>
    </cfRule>
    <cfRule type="expression" dxfId="3031" priority="11318">
      <formula>$Z62="Gráfico 4"</formula>
    </cfRule>
    <cfRule type="expression" dxfId="3030" priority="11319">
      <formula>$Z62="Gráfico 3"</formula>
    </cfRule>
    <cfRule type="expression" dxfId="3029" priority="11320">
      <formula>$Z62="Gráfico 2"</formula>
    </cfRule>
    <cfRule type="expression" dxfId="3028" priority="11321">
      <formula>$Z62="Gráfico 1"</formula>
    </cfRule>
    <cfRule type="expression" dxfId="3027" priority="11322">
      <formula>$Z62="Gráfico 5"</formula>
    </cfRule>
  </conditionalFormatting>
  <conditionalFormatting sqref="M68">
    <cfRule type="expression" dxfId="3026" priority="11249">
      <formula>$Z63="Reporte 2"</formula>
    </cfRule>
    <cfRule type="expression" dxfId="3025" priority="11250">
      <formula>$Z63="Reporte 1"</formula>
    </cfRule>
    <cfRule type="expression" dxfId="3024" priority="11251">
      <formula>$Z63="Informe 10"</formula>
    </cfRule>
    <cfRule type="expression" dxfId="3023" priority="11252">
      <formula>$Z63="Informe 9"</formula>
    </cfRule>
    <cfRule type="expression" dxfId="3022" priority="11253">
      <formula>$Z63="Informe 8"</formula>
    </cfRule>
    <cfRule type="expression" dxfId="3021" priority="11254">
      <formula>$Z63="Informe 7"</formula>
    </cfRule>
    <cfRule type="expression" dxfId="3020" priority="11255">
      <formula>$Z63="Informe 6"</formula>
    </cfRule>
    <cfRule type="expression" dxfId="3019" priority="11256">
      <formula>$Z63="Informe 5"</formula>
    </cfRule>
    <cfRule type="expression" dxfId="3018" priority="11257">
      <formula>$Z63="Informe 4"</formula>
    </cfRule>
    <cfRule type="expression" dxfId="3017" priority="11258">
      <formula>$Z63="Informe 3"</formula>
    </cfRule>
    <cfRule type="expression" dxfId="3016" priority="11259">
      <formula>$Z63="Informe 2"</formula>
    </cfRule>
    <cfRule type="expression" dxfId="3015" priority="11260">
      <formula>$Z63="Informe 1"</formula>
    </cfRule>
    <cfRule type="expression" dxfId="3014" priority="11261">
      <formula>$Z63="Gráfico 10"</formula>
    </cfRule>
    <cfRule type="expression" dxfId="3013" priority="11262">
      <formula>$Z63="Gráfico 25"</formula>
    </cfRule>
    <cfRule type="expression" dxfId="3012" priority="11263">
      <formula>$Z63="Gráfico 24"</formula>
    </cfRule>
    <cfRule type="expression" dxfId="3011" priority="11264">
      <formula>$Z63="Gráfico 23"</formula>
    </cfRule>
    <cfRule type="expression" dxfId="3010" priority="11265">
      <formula>$Z63="Gráfico 22"</formula>
    </cfRule>
    <cfRule type="expression" dxfId="3009" priority="11266">
      <formula>$Z63="Gráfico 21"</formula>
    </cfRule>
    <cfRule type="expression" dxfId="3008" priority="11267">
      <formula>$Z63="Gráfico 20"</formula>
    </cfRule>
    <cfRule type="expression" dxfId="3007" priority="11268">
      <formula>$Z63="Gráfico 18"</formula>
    </cfRule>
    <cfRule type="expression" dxfId="3006" priority="11269">
      <formula>$Z63="Gráfico 19"</formula>
    </cfRule>
    <cfRule type="expression" dxfId="3005" priority="11270">
      <formula>$Z63="Gráfico 17"</formula>
    </cfRule>
    <cfRule type="expression" dxfId="3004" priority="11271">
      <formula>$Z63="Gráfico 16"</formula>
    </cfRule>
    <cfRule type="expression" dxfId="3003" priority="11272">
      <formula>$Z63="Gráfico 15"</formula>
    </cfRule>
    <cfRule type="expression" dxfId="3002" priority="11273">
      <formula>$Z63="Gráfico 14"</formula>
    </cfRule>
    <cfRule type="expression" dxfId="3001" priority="11274">
      <formula>$Z63="Gráfico 12"</formula>
    </cfRule>
    <cfRule type="expression" dxfId="3000" priority="11275">
      <formula>$Z63="Gráfico 13"</formula>
    </cfRule>
    <cfRule type="expression" dxfId="2999" priority="11276">
      <formula>$Z63="Gráfico 11"</formula>
    </cfRule>
    <cfRule type="expression" dxfId="2998" priority="11277">
      <formula>$Z63="Gráfico 9"</formula>
    </cfRule>
    <cfRule type="expression" dxfId="2997" priority="11278">
      <formula>$Z63="Gráfico 8"</formula>
    </cfRule>
    <cfRule type="expression" dxfId="2996" priority="11279">
      <formula>$Z63="Gráfico 7"</formula>
    </cfRule>
    <cfRule type="expression" dxfId="2995" priority="11280">
      <formula>$Z63="Gráfico 6"</formula>
    </cfRule>
    <cfRule type="expression" dxfId="2994" priority="11281">
      <formula>$Z63="Gráfico 4"</formula>
    </cfRule>
    <cfRule type="expression" dxfId="2993" priority="11282">
      <formula>$Z63="Gráfico 3"</formula>
    </cfRule>
    <cfRule type="expression" dxfId="2992" priority="11283">
      <formula>$Z63="Gráfico 2"</formula>
    </cfRule>
    <cfRule type="expression" dxfId="2991" priority="11284">
      <formula>$Z63="Gráfico 1"</formula>
    </cfRule>
    <cfRule type="expression" dxfId="2990" priority="11285">
      <formula>$Z63="Gráfico 5"</formula>
    </cfRule>
  </conditionalFormatting>
  <conditionalFormatting sqref="M69">
    <cfRule type="expression" dxfId="2989" priority="11212">
      <formula>$Z64="Reporte 2"</formula>
    </cfRule>
    <cfRule type="expression" dxfId="2988" priority="11213">
      <formula>$Z64="Reporte 1"</formula>
    </cfRule>
    <cfRule type="expression" dxfId="2987" priority="11214">
      <formula>$Z64="Informe 10"</formula>
    </cfRule>
    <cfRule type="expression" dxfId="2986" priority="11215">
      <formula>$Z64="Informe 9"</formula>
    </cfRule>
    <cfRule type="expression" dxfId="2985" priority="11216">
      <formula>$Z64="Informe 8"</formula>
    </cfRule>
    <cfRule type="expression" dxfId="2984" priority="11217">
      <formula>$Z64="Informe 7"</formula>
    </cfRule>
    <cfRule type="expression" dxfId="2983" priority="11218">
      <formula>$Z64="Informe 6"</formula>
    </cfRule>
    <cfRule type="expression" dxfId="2982" priority="11219">
      <formula>$Z64="Informe 5"</formula>
    </cfRule>
    <cfRule type="expression" dxfId="2981" priority="11220">
      <formula>$Z64="Informe 4"</formula>
    </cfRule>
    <cfRule type="expression" dxfId="2980" priority="11221">
      <formula>$Z64="Informe 3"</formula>
    </cfRule>
    <cfRule type="expression" dxfId="2979" priority="11222">
      <formula>$Z64="Informe 2"</formula>
    </cfRule>
    <cfRule type="expression" dxfId="2978" priority="11223">
      <formula>$Z64="Informe 1"</formula>
    </cfRule>
    <cfRule type="expression" dxfId="2977" priority="11224">
      <formula>$Z64="Gráfico 10"</formula>
    </cfRule>
    <cfRule type="expression" dxfId="2976" priority="11225">
      <formula>$Z64="Gráfico 25"</formula>
    </cfRule>
    <cfRule type="expression" dxfId="2975" priority="11226">
      <formula>$Z64="Gráfico 24"</formula>
    </cfRule>
    <cfRule type="expression" dxfId="2974" priority="11227">
      <formula>$Z64="Gráfico 23"</formula>
    </cfRule>
    <cfRule type="expression" dxfId="2973" priority="11228">
      <formula>$Z64="Gráfico 22"</formula>
    </cfRule>
    <cfRule type="expression" dxfId="2972" priority="11229">
      <formula>$Z64="Gráfico 21"</formula>
    </cfRule>
    <cfRule type="expression" dxfId="2971" priority="11230">
      <formula>$Z64="Gráfico 20"</formula>
    </cfRule>
    <cfRule type="expression" dxfId="2970" priority="11231">
      <formula>$Z64="Gráfico 18"</formula>
    </cfRule>
    <cfRule type="expression" dxfId="2969" priority="11232">
      <formula>$Z64="Gráfico 19"</formula>
    </cfRule>
    <cfRule type="expression" dxfId="2968" priority="11233">
      <formula>$Z64="Gráfico 17"</formula>
    </cfRule>
    <cfRule type="expression" dxfId="2967" priority="11234">
      <formula>$Z64="Gráfico 16"</formula>
    </cfRule>
    <cfRule type="expression" dxfId="2966" priority="11235">
      <formula>$Z64="Gráfico 15"</formula>
    </cfRule>
    <cfRule type="expression" dxfId="2965" priority="11236">
      <formula>$Z64="Gráfico 14"</formula>
    </cfRule>
    <cfRule type="expression" dxfId="2964" priority="11237">
      <formula>$Z64="Gráfico 12"</formula>
    </cfRule>
    <cfRule type="expression" dxfId="2963" priority="11238">
      <formula>$Z64="Gráfico 13"</formula>
    </cfRule>
    <cfRule type="expression" dxfId="2962" priority="11239">
      <formula>$Z64="Gráfico 11"</formula>
    </cfRule>
    <cfRule type="expression" dxfId="2961" priority="11240">
      <formula>$Z64="Gráfico 9"</formula>
    </cfRule>
    <cfRule type="expression" dxfId="2960" priority="11241">
      <formula>$Z64="Gráfico 8"</formula>
    </cfRule>
    <cfRule type="expression" dxfId="2959" priority="11242">
      <formula>$Z64="Gráfico 7"</formula>
    </cfRule>
    <cfRule type="expression" dxfId="2958" priority="11243">
      <formula>$Z64="Gráfico 6"</formula>
    </cfRule>
    <cfRule type="expression" dxfId="2957" priority="11244">
      <formula>$Z64="Gráfico 4"</formula>
    </cfRule>
    <cfRule type="expression" dxfId="2956" priority="11245">
      <formula>$Z64="Gráfico 3"</formula>
    </cfRule>
    <cfRule type="expression" dxfId="2955" priority="11246">
      <formula>$Z64="Gráfico 2"</formula>
    </cfRule>
    <cfRule type="expression" dxfId="2954" priority="11247">
      <formula>$Z64="Gráfico 1"</formula>
    </cfRule>
    <cfRule type="expression" dxfId="2953" priority="11248">
      <formula>$Z64="Gráfico 5"</formula>
    </cfRule>
  </conditionalFormatting>
  <conditionalFormatting sqref="S5">
    <cfRule type="expression" dxfId="2952" priority="11175">
      <formula>$Z5="Reporte 2"</formula>
    </cfRule>
    <cfRule type="expression" dxfId="2951" priority="11176">
      <formula>$Z5="Reporte 1"</formula>
    </cfRule>
    <cfRule type="expression" dxfId="2950" priority="11177">
      <formula>$Z5="Informe 10"</formula>
    </cfRule>
    <cfRule type="expression" dxfId="2949" priority="11178">
      <formula>$Z5="Informe 9"</formula>
    </cfRule>
    <cfRule type="expression" dxfId="2948" priority="11179">
      <formula>$Z5="Informe 8"</formula>
    </cfRule>
    <cfRule type="expression" dxfId="2947" priority="11180">
      <formula>$Z5="Informe 7"</formula>
    </cfRule>
    <cfRule type="expression" dxfId="2946" priority="11181">
      <formula>$Z5="Informe 6"</formula>
    </cfRule>
    <cfRule type="expression" dxfId="2945" priority="11182">
      <formula>$Z5="Informe 5"</formula>
    </cfRule>
    <cfRule type="expression" dxfId="2944" priority="11183">
      <formula>$Z5="Informe 4"</formula>
    </cfRule>
    <cfRule type="expression" dxfId="2943" priority="11184">
      <formula>$Z5="Informe 3"</formula>
    </cfRule>
    <cfRule type="expression" dxfId="2942" priority="11185">
      <formula>$Z5="Informe 2"</formula>
    </cfRule>
    <cfRule type="expression" dxfId="2941" priority="11186">
      <formula>$Z5="Informe 1"</formula>
    </cfRule>
    <cfRule type="expression" dxfId="2940" priority="11187">
      <formula>$Z5="Gráfico 10"</formula>
    </cfRule>
    <cfRule type="expression" dxfId="2939" priority="11188">
      <formula>$Z5="Gráfico 25"</formula>
    </cfRule>
    <cfRule type="expression" dxfId="2938" priority="11189">
      <formula>$Z5="Gráfico 24"</formula>
    </cfRule>
    <cfRule type="expression" dxfId="2937" priority="11190">
      <formula>$Z5="Gráfico 23"</formula>
    </cfRule>
    <cfRule type="expression" dxfId="2936" priority="11191">
      <formula>$Z5="Gráfico 22"</formula>
    </cfRule>
    <cfRule type="expression" dxfId="2935" priority="11192">
      <formula>$Z5="Gráfico 21"</formula>
    </cfRule>
    <cfRule type="expression" dxfId="2934" priority="11193">
      <formula>$Z5="Gráfico 20"</formula>
    </cfRule>
    <cfRule type="expression" dxfId="2933" priority="11194">
      <formula>$Z5="Gráfico 18"</formula>
    </cfRule>
    <cfRule type="expression" dxfId="2932" priority="11195">
      <formula>$Z5="Gráfico 19"</formula>
    </cfRule>
    <cfRule type="expression" dxfId="2931" priority="11196">
      <formula>$Z5="Gráfico 17"</formula>
    </cfRule>
    <cfRule type="expression" dxfId="2930" priority="11197">
      <formula>$Z5="Gráfico 16"</formula>
    </cfRule>
    <cfRule type="expression" dxfId="2929" priority="11198">
      <formula>$Z5="Gráfico 15"</formula>
    </cfRule>
    <cfRule type="expression" dxfId="2928" priority="11199">
      <formula>$Z5="Gráfico 14"</formula>
    </cfRule>
    <cfRule type="expression" dxfId="2927" priority="11200">
      <formula>$Z5="Gráfico 12"</formula>
    </cfRule>
    <cfRule type="expression" dxfId="2926" priority="11201">
      <formula>$Z5="Gráfico 13"</formula>
    </cfRule>
    <cfRule type="expression" dxfId="2925" priority="11202">
      <formula>$Z5="Gráfico 11"</formula>
    </cfRule>
    <cfRule type="expression" dxfId="2924" priority="11203">
      <formula>$Z5="Gráfico 9"</formula>
    </cfRule>
    <cfRule type="expression" dxfId="2923" priority="11204">
      <formula>$Z5="Gráfico 8"</formula>
    </cfRule>
    <cfRule type="expression" dxfId="2922" priority="11205">
      <formula>$Z5="Gráfico 7"</formula>
    </cfRule>
    <cfRule type="expression" dxfId="2921" priority="11206">
      <formula>$Z5="Gráfico 6"</formula>
    </cfRule>
    <cfRule type="expression" dxfId="2920" priority="11207">
      <formula>$Z5="Gráfico 4"</formula>
    </cfRule>
    <cfRule type="expression" dxfId="2919" priority="11208">
      <formula>$Z5="Gráfico 3"</formula>
    </cfRule>
    <cfRule type="expression" dxfId="2918" priority="11209">
      <formula>$Z5="Gráfico 2"</formula>
    </cfRule>
    <cfRule type="expression" dxfId="2917" priority="11210">
      <formula>$Z5="Gráfico 1"</formula>
    </cfRule>
    <cfRule type="expression" dxfId="2916" priority="11211">
      <formula>$Z5="Gráfico 5"</formula>
    </cfRule>
  </conditionalFormatting>
  <conditionalFormatting sqref="S6">
    <cfRule type="expression" dxfId="2915" priority="11138">
      <formula>$Z6="Reporte 2"</formula>
    </cfRule>
    <cfRule type="expression" dxfId="2914" priority="11139">
      <formula>$Z6="Reporte 1"</formula>
    </cfRule>
    <cfRule type="expression" dxfId="2913" priority="11140">
      <formula>$Z6="Informe 10"</formula>
    </cfRule>
    <cfRule type="expression" dxfId="2912" priority="11141">
      <formula>$Z6="Informe 9"</formula>
    </cfRule>
    <cfRule type="expression" dxfId="2911" priority="11142">
      <formula>$Z6="Informe 8"</formula>
    </cfRule>
    <cfRule type="expression" dxfId="2910" priority="11143">
      <formula>$Z6="Informe 7"</formula>
    </cfRule>
    <cfRule type="expression" dxfId="2909" priority="11144">
      <formula>$Z6="Informe 6"</formula>
    </cfRule>
    <cfRule type="expression" dxfId="2908" priority="11145">
      <formula>$Z6="Informe 5"</formula>
    </cfRule>
    <cfRule type="expression" dxfId="2907" priority="11146">
      <formula>$Z6="Informe 4"</formula>
    </cfRule>
    <cfRule type="expression" dxfId="2906" priority="11147">
      <formula>$Z6="Informe 3"</formula>
    </cfRule>
    <cfRule type="expression" dxfId="2905" priority="11148">
      <formula>$Z6="Informe 2"</formula>
    </cfRule>
    <cfRule type="expression" dxfId="2904" priority="11149">
      <formula>$Z6="Informe 1"</formula>
    </cfRule>
    <cfRule type="expression" dxfId="2903" priority="11150">
      <formula>$Z6="Gráfico 10"</formula>
    </cfRule>
    <cfRule type="expression" dxfId="2902" priority="11151">
      <formula>$Z6="Gráfico 25"</formula>
    </cfRule>
    <cfRule type="expression" dxfId="2901" priority="11152">
      <formula>$Z6="Gráfico 24"</formula>
    </cfRule>
    <cfRule type="expression" dxfId="2900" priority="11153">
      <formula>$Z6="Gráfico 23"</formula>
    </cfRule>
    <cfRule type="expression" dxfId="2899" priority="11154">
      <formula>$Z6="Gráfico 22"</formula>
    </cfRule>
    <cfRule type="expression" dxfId="2898" priority="11155">
      <formula>$Z6="Gráfico 21"</formula>
    </cfRule>
    <cfRule type="expression" dxfId="2897" priority="11156">
      <formula>$Z6="Gráfico 20"</formula>
    </cfRule>
    <cfRule type="expression" dxfId="2896" priority="11157">
      <formula>$Z6="Gráfico 18"</formula>
    </cfRule>
    <cfRule type="expression" dxfId="2895" priority="11158">
      <formula>$Z6="Gráfico 19"</formula>
    </cfRule>
    <cfRule type="expression" dxfId="2894" priority="11159">
      <formula>$Z6="Gráfico 17"</formula>
    </cfRule>
    <cfRule type="expression" dxfId="2893" priority="11160">
      <formula>$Z6="Gráfico 16"</formula>
    </cfRule>
    <cfRule type="expression" dxfId="2892" priority="11161">
      <formula>$Z6="Gráfico 15"</formula>
    </cfRule>
    <cfRule type="expression" dxfId="2891" priority="11162">
      <formula>$Z6="Gráfico 14"</formula>
    </cfRule>
    <cfRule type="expression" dxfId="2890" priority="11163">
      <formula>$Z6="Gráfico 12"</formula>
    </cfRule>
    <cfRule type="expression" dxfId="2889" priority="11164">
      <formula>$Z6="Gráfico 13"</formula>
    </cfRule>
    <cfRule type="expression" dxfId="2888" priority="11165">
      <formula>$Z6="Gráfico 11"</formula>
    </cfRule>
    <cfRule type="expression" dxfId="2887" priority="11166">
      <formula>$Z6="Gráfico 9"</formula>
    </cfRule>
    <cfRule type="expression" dxfId="2886" priority="11167">
      <formula>$Z6="Gráfico 8"</formula>
    </cfRule>
    <cfRule type="expression" dxfId="2885" priority="11168">
      <formula>$Z6="Gráfico 7"</formula>
    </cfRule>
    <cfRule type="expression" dxfId="2884" priority="11169">
      <formula>$Z6="Gráfico 6"</formula>
    </cfRule>
    <cfRule type="expression" dxfId="2883" priority="11170">
      <formula>$Z6="Gráfico 4"</formula>
    </cfRule>
    <cfRule type="expression" dxfId="2882" priority="11171">
      <formula>$Z6="Gráfico 3"</formula>
    </cfRule>
    <cfRule type="expression" dxfId="2881" priority="11172">
      <formula>$Z6="Gráfico 2"</formula>
    </cfRule>
    <cfRule type="expression" dxfId="2880" priority="11173">
      <formula>$Z6="Gráfico 1"</formula>
    </cfRule>
    <cfRule type="expression" dxfId="2879" priority="11174">
      <formula>$Z6="Gráfico 5"</formula>
    </cfRule>
  </conditionalFormatting>
  <conditionalFormatting sqref="S7">
    <cfRule type="expression" dxfId="2878" priority="11101">
      <formula>$Z7="Reporte 2"</formula>
    </cfRule>
    <cfRule type="expression" dxfId="2877" priority="11102">
      <formula>$Z7="Reporte 1"</formula>
    </cfRule>
    <cfRule type="expression" dxfId="2876" priority="11103">
      <formula>$Z7="Informe 10"</formula>
    </cfRule>
    <cfRule type="expression" dxfId="2875" priority="11104">
      <formula>$Z7="Informe 9"</formula>
    </cfRule>
    <cfRule type="expression" dxfId="2874" priority="11105">
      <formula>$Z7="Informe 8"</formula>
    </cfRule>
    <cfRule type="expression" dxfId="2873" priority="11106">
      <formula>$Z7="Informe 7"</formula>
    </cfRule>
    <cfRule type="expression" dxfId="2872" priority="11107">
      <formula>$Z7="Informe 6"</formula>
    </cfRule>
    <cfRule type="expression" dxfId="2871" priority="11108">
      <formula>$Z7="Informe 5"</formula>
    </cfRule>
    <cfRule type="expression" dxfId="2870" priority="11109">
      <formula>$Z7="Informe 4"</formula>
    </cfRule>
    <cfRule type="expression" dxfId="2869" priority="11110">
      <formula>$Z7="Informe 3"</formula>
    </cfRule>
    <cfRule type="expression" dxfId="2868" priority="11111">
      <formula>$Z7="Informe 2"</formula>
    </cfRule>
    <cfRule type="expression" dxfId="2867" priority="11112">
      <formula>$Z7="Informe 1"</formula>
    </cfRule>
    <cfRule type="expression" dxfId="2866" priority="11113">
      <formula>$Z7="Gráfico 10"</formula>
    </cfRule>
    <cfRule type="expression" dxfId="2865" priority="11114">
      <formula>$Z7="Gráfico 25"</formula>
    </cfRule>
    <cfRule type="expression" dxfId="2864" priority="11115">
      <formula>$Z7="Gráfico 24"</formula>
    </cfRule>
    <cfRule type="expression" dxfId="2863" priority="11116">
      <formula>$Z7="Gráfico 23"</formula>
    </cfRule>
    <cfRule type="expression" dxfId="2862" priority="11117">
      <formula>$Z7="Gráfico 22"</formula>
    </cfRule>
    <cfRule type="expression" dxfId="2861" priority="11118">
      <formula>$Z7="Gráfico 21"</formula>
    </cfRule>
    <cfRule type="expression" dxfId="2860" priority="11119">
      <formula>$Z7="Gráfico 20"</formula>
    </cfRule>
    <cfRule type="expression" dxfId="2859" priority="11120">
      <formula>$Z7="Gráfico 18"</formula>
    </cfRule>
    <cfRule type="expression" dxfId="2858" priority="11121">
      <formula>$Z7="Gráfico 19"</formula>
    </cfRule>
    <cfRule type="expression" dxfId="2857" priority="11122">
      <formula>$Z7="Gráfico 17"</formula>
    </cfRule>
    <cfRule type="expression" dxfId="2856" priority="11123">
      <formula>$Z7="Gráfico 16"</formula>
    </cfRule>
    <cfRule type="expression" dxfId="2855" priority="11124">
      <formula>$Z7="Gráfico 15"</formula>
    </cfRule>
    <cfRule type="expression" dxfId="2854" priority="11125">
      <formula>$Z7="Gráfico 14"</formula>
    </cfRule>
    <cfRule type="expression" dxfId="2853" priority="11126">
      <formula>$Z7="Gráfico 12"</formula>
    </cfRule>
    <cfRule type="expression" dxfId="2852" priority="11127">
      <formula>$Z7="Gráfico 13"</formula>
    </cfRule>
    <cfRule type="expression" dxfId="2851" priority="11128">
      <formula>$Z7="Gráfico 11"</formula>
    </cfRule>
    <cfRule type="expression" dxfId="2850" priority="11129">
      <formula>$Z7="Gráfico 9"</formula>
    </cfRule>
    <cfRule type="expression" dxfId="2849" priority="11130">
      <formula>$Z7="Gráfico 8"</formula>
    </cfRule>
    <cfRule type="expression" dxfId="2848" priority="11131">
      <formula>$Z7="Gráfico 7"</formula>
    </cfRule>
    <cfRule type="expression" dxfId="2847" priority="11132">
      <formula>$Z7="Gráfico 6"</formula>
    </cfRule>
    <cfRule type="expression" dxfId="2846" priority="11133">
      <formula>$Z7="Gráfico 4"</formula>
    </cfRule>
    <cfRule type="expression" dxfId="2845" priority="11134">
      <formula>$Z7="Gráfico 3"</formula>
    </cfRule>
    <cfRule type="expression" dxfId="2844" priority="11135">
      <formula>$Z7="Gráfico 2"</formula>
    </cfRule>
    <cfRule type="expression" dxfId="2843" priority="11136">
      <formula>$Z7="Gráfico 1"</formula>
    </cfRule>
    <cfRule type="expression" dxfId="2842" priority="11137">
      <formula>$Z7="Gráfico 5"</formula>
    </cfRule>
  </conditionalFormatting>
  <conditionalFormatting sqref="S8">
    <cfRule type="expression" dxfId="2841" priority="11064">
      <formula>$Z8="Reporte 2"</formula>
    </cfRule>
    <cfRule type="expression" dxfId="2840" priority="11065">
      <formula>$Z8="Reporte 1"</formula>
    </cfRule>
    <cfRule type="expression" dxfId="2839" priority="11066">
      <formula>$Z8="Informe 10"</formula>
    </cfRule>
    <cfRule type="expression" dxfId="2838" priority="11067">
      <formula>$Z8="Informe 9"</formula>
    </cfRule>
    <cfRule type="expression" dxfId="2837" priority="11068">
      <formula>$Z8="Informe 8"</formula>
    </cfRule>
    <cfRule type="expression" dxfId="2836" priority="11069">
      <formula>$Z8="Informe 7"</formula>
    </cfRule>
    <cfRule type="expression" dxfId="2835" priority="11070">
      <formula>$Z8="Informe 6"</formula>
    </cfRule>
    <cfRule type="expression" dxfId="2834" priority="11071">
      <formula>$Z8="Informe 5"</formula>
    </cfRule>
    <cfRule type="expression" dxfId="2833" priority="11072">
      <formula>$Z8="Informe 4"</formula>
    </cfRule>
    <cfRule type="expression" dxfId="2832" priority="11073">
      <formula>$Z8="Informe 3"</formula>
    </cfRule>
    <cfRule type="expression" dxfId="2831" priority="11074">
      <formula>$Z8="Informe 2"</formula>
    </cfRule>
    <cfRule type="expression" dxfId="2830" priority="11075">
      <formula>$Z8="Informe 1"</formula>
    </cfRule>
    <cfRule type="expression" dxfId="2829" priority="11076">
      <formula>$Z8="Gráfico 10"</formula>
    </cfRule>
    <cfRule type="expression" dxfId="2828" priority="11077">
      <formula>$Z8="Gráfico 25"</formula>
    </cfRule>
    <cfRule type="expression" dxfId="2827" priority="11078">
      <formula>$Z8="Gráfico 24"</formula>
    </cfRule>
    <cfRule type="expression" dxfId="2826" priority="11079">
      <formula>$Z8="Gráfico 23"</formula>
    </cfRule>
    <cfRule type="expression" dxfId="2825" priority="11080">
      <formula>$Z8="Gráfico 22"</formula>
    </cfRule>
    <cfRule type="expression" dxfId="2824" priority="11081">
      <formula>$Z8="Gráfico 21"</formula>
    </cfRule>
    <cfRule type="expression" dxfId="2823" priority="11082">
      <formula>$Z8="Gráfico 20"</formula>
    </cfRule>
    <cfRule type="expression" dxfId="2822" priority="11083">
      <formula>$Z8="Gráfico 18"</formula>
    </cfRule>
    <cfRule type="expression" dxfId="2821" priority="11084">
      <formula>$Z8="Gráfico 19"</formula>
    </cfRule>
    <cfRule type="expression" dxfId="2820" priority="11085">
      <formula>$Z8="Gráfico 17"</formula>
    </cfRule>
    <cfRule type="expression" dxfId="2819" priority="11086">
      <formula>$Z8="Gráfico 16"</formula>
    </cfRule>
    <cfRule type="expression" dxfId="2818" priority="11087">
      <formula>$Z8="Gráfico 15"</formula>
    </cfRule>
    <cfRule type="expression" dxfId="2817" priority="11088">
      <formula>$Z8="Gráfico 14"</formula>
    </cfRule>
    <cfRule type="expression" dxfId="2816" priority="11089">
      <formula>$Z8="Gráfico 12"</formula>
    </cfRule>
    <cfRule type="expression" dxfId="2815" priority="11090">
      <formula>$Z8="Gráfico 13"</formula>
    </cfRule>
    <cfRule type="expression" dxfId="2814" priority="11091">
      <formula>$Z8="Gráfico 11"</formula>
    </cfRule>
    <cfRule type="expression" dxfId="2813" priority="11092">
      <formula>$Z8="Gráfico 9"</formula>
    </cfRule>
    <cfRule type="expression" dxfId="2812" priority="11093">
      <formula>$Z8="Gráfico 8"</formula>
    </cfRule>
    <cfRule type="expression" dxfId="2811" priority="11094">
      <formula>$Z8="Gráfico 7"</formula>
    </cfRule>
    <cfRule type="expression" dxfId="2810" priority="11095">
      <formula>$Z8="Gráfico 6"</formula>
    </cfRule>
    <cfRule type="expression" dxfId="2809" priority="11096">
      <formula>$Z8="Gráfico 4"</formula>
    </cfRule>
    <cfRule type="expression" dxfId="2808" priority="11097">
      <formula>$Z8="Gráfico 3"</formula>
    </cfRule>
    <cfRule type="expression" dxfId="2807" priority="11098">
      <formula>$Z8="Gráfico 2"</formula>
    </cfRule>
    <cfRule type="expression" dxfId="2806" priority="11099">
      <formula>$Z8="Gráfico 1"</formula>
    </cfRule>
    <cfRule type="expression" dxfId="2805" priority="11100">
      <formula>$Z8="Gráfico 5"</formula>
    </cfRule>
  </conditionalFormatting>
  <conditionalFormatting sqref="S9">
    <cfRule type="expression" dxfId="2804" priority="11027">
      <formula>$Z9="Reporte 2"</formula>
    </cfRule>
    <cfRule type="expression" dxfId="2803" priority="11028">
      <formula>$Z9="Reporte 1"</formula>
    </cfRule>
    <cfRule type="expression" dxfId="2802" priority="11029">
      <formula>$Z9="Informe 10"</formula>
    </cfRule>
    <cfRule type="expression" dxfId="2801" priority="11030">
      <formula>$Z9="Informe 9"</formula>
    </cfRule>
    <cfRule type="expression" dxfId="2800" priority="11031">
      <formula>$Z9="Informe 8"</formula>
    </cfRule>
    <cfRule type="expression" dxfId="2799" priority="11032">
      <formula>$Z9="Informe 7"</formula>
    </cfRule>
    <cfRule type="expression" dxfId="2798" priority="11033">
      <formula>$Z9="Informe 6"</formula>
    </cfRule>
    <cfRule type="expression" dxfId="2797" priority="11034">
      <formula>$Z9="Informe 5"</formula>
    </cfRule>
    <cfRule type="expression" dxfId="2796" priority="11035">
      <formula>$Z9="Informe 4"</formula>
    </cfRule>
    <cfRule type="expression" dxfId="2795" priority="11036">
      <formula>$Z9="Informe 3"</formula>
    </cfRule>
    <cfRule type="expression" dxfId="2794" priority="11037">
      <formula>$Z9="Informe 2"</formula>
    </cfRule>
    <cfRule type="expression" dxfId="2793" priority="11038">
      <formula>$Z9="Informe 1"</formula>
    </cfRule>
    <cfRule type="expression" dxfId="2792" priority="11039">
      <formula>$Z9="Gráfico 10"</formula>
    </cfRule>
    <cfRule type="expression" dxfId="2791" priority="11040">
      <formula>$Z9="Gráfico 25"</formula>
    </cfRule>
    <cfRule type="expression" dxfId="2790" priority="11041">
      <formula>$Z9="Gráfico 24"</formula>
    </cfRule>
    <cfRule type="expression" dxfId="2789" priority="11042">
      <formula>$Z9="Gráfico 23"</formula>
    </cfRule>
    <cfRule type="expression" dxfId="2788" priority="11043">
      <formula>$Z9="Gráfico 22"</formula>
    </cfRule>
    <cfRule type="expression" dxfId="2787" priority="11044">
      <formula>$Z9="Gráfico 21"</formula>
    </cfRule>
    <cfRule type="expression" dxfId="2786" priority="11045">
      <formula>$Z9="Gráfico 20"</formula>
    </cfRule>
    <cfRule type="expression" dxfId="2785" priority="11046">
      <formula>$Z9="Gráfico 18"</formula>
    </cfRule>
    <cfRule type="expression" dxfId="2784" priority="11047">
      <formula>$Z9="Gráfico 19"</formula>
    </cfRule>
    <cfRule type="expression" dxfId="2783" priority="11048">
      <formula>$Z9="Gráfico 17"</formula>
    </cfRule>
    <cfRule type="expression" dxfId="2782" priority="11049">
      <formula>$Z9="Gráfico 16"</formula>
    </cfRule>
    <cfRule type="expression" dxfId="2781" priority="11050">
      <formula>$Z9="Gráfico 15"</formula>
    </cfRule>
    <cfRule type="expression" dxfId="2780" priority="11051">
      <formula>$Z9="Gráfico 14"</formula>
    </cfRule>
    <cfRule type="expression" dxfId="2779" priority="11052">
      <formula>$Z9="Gráfico 12"</formula>
    </cfRule>
    <cfRule type="expression" dxfId="2778" priority="11053">
      <formula>$Z9="Gráfico 13"</formula>
    </cfRule>
    <cfRule type="expression" dxfId="2777" priority="11054">
      <formula>$Z9="Gráfico 11"</formula>
    </cfRule>
    <cfRule type="expression" dxfId="2776" priority="11055">
      <formula>$Z9="Gráfico 9"</formula>
    </cfRule>
    <cfRule type="expression" dxfId="2775" priority="11056">
      <formula>$Z9="Gráfico 8"</formula>
    </cfRule>
    <cfRule type="expression" dxfId="2774" priority="11057">
      <formula>$Z9="Gráfico 7"</formula>
    </cfRule>
    <cfRule type="expression" dxfId="2773" priority="11058">
      <formula>$Z9="Gráfico 6"</formula>
    </cfRule>
    <cfRule type="expression" dxfId="2772" priority="11059">
      <formula>$Z9="Gráfico 4"</formula>
    </cfRule>
    <cfRule type="expression" dxfId="2771" priority="11060">
      <formula>$Z9="Gráfico 3"</formula>
    </cfRule>
    <cfRule type="expression" dxfId="2770" priority="11061">
      <formula>$Z9="Gráfico 2"</formula>
    </cfRule>
    <cfRule type="expression" dxfId="2769" priority="11062">
      <formula>$Z9="Gráfico 1"</formula>
    </cfRule>
    <cfRule type="expression" dxfId="2768" priority="11063">
      <formula>$Z9="Gráfico 5"</formula>
    </cfRule>
  </conditionalFormatting>
  <conditionalFormatting sqref="S10">
    <cfRule type="expression" dxfId="2767" priority="10990">
      <formula>$Z10="Reporte 2"</formula>
    </cfRule>
    <cfRule type="expression" dxfId="2766" priority="10991">
      <formula>$Z10="Reporte 1"</formula>
    </cfRule>
    <cfRule type="expression" dxfId="2765" priority="10992">
      <formula>$Z10="Informe 10"</formula>
    </cfRule>
    <cfRule type="expression" dxfId="2764" priority="10993">
      <formula>$Z10="Informe 9"</formula>
    </cfRule>
    <cfRule type="expression" dxfId="2763" priority="10994">
      <formula>$Z10="Informe 8"</formula>
    </cfRule>
    <cfRule type="expression" dxfId="2762" priority="10995">
      <formula>$Z10="Informe 7"</formula>
    </cfRule>
    <cfRule type="expression" dxfId="2761" priority="10996">
      <formula>$Z10="Informe 6"</formula>
    </cfRule>
    <cfRule type="expression" dxfId="2760" priority="10997">
      <formula>$Z10="Informe 5"</formula>
    </cfRule>
    <cfRule type="expression" dxfId="2759" priority="10998">
      <formula>$Z10="Informe 4"</formula>
    </cfRule>
    <cfRule type="expression" dxfId="2758" priority="10999">
      <formula>$Z10="Informe 3"</formula>
    </cfRule>
    <cfRule type="expression" dxfId="2757" priority="11000">
      <formula>$Z10="Informe 2"</formula>
    </cfRule>
    <cfRule type="expression" dxfId="2756" priority="11001">
      <formula>$Z10="Informe 1"</formula>
    </cfRule>
    <cfRule type="expression" dxfId="2755" priority="11002">
      <formula>$Z10="Gráfico 10"</formula>
    </cfRule>
    <cfRule type="expression" dxfId="2754" priority="11003">
      <formula>$Z10="Gráfico 25"</formula>
    </cfRule>
    <cfRule type="expression" dxfId="2753" priority="11004">
      <formula>$Z10="Gráfico 24"</formula>
    </cfRule>
    <cfRule type="expression" dxfId="2752" priority="11005">
      <formula>$Z10="Gráfico 23"</formula>
    </cfRule>
    <cfRule type="expression" dxfId="2751" priority="11006">
      <formula>$Z10="Gráfico 22"</formula>
    </cfRule>
    <cfRule type="expression" dxfId="2750" priority="11007">
      <formula>$Z10="Gráfico 21"</formula>
    </cfRule>
    <cfRule type="expression" dxfId="2749" priority="11008">
      <formula>$Z10="Gráfico 20"</formula>
    </cfRule>
    <cfRule type="expression" dxfId="2748" priority="11009">
      <formula>$Z10="Gráfico 18"</formula>
    </cfRule>
    <cfRule type="expression" dxfId="2747" priority="11010">
      <formula>$Z10="Gráfico 19"</formula>
    </cfRule>
    <cfRule type="expression" dxfId="2746" priority="11011">
      <formula>$Z10="Gráfico 17"</formula>
    </cfRule>
    <cfRule type="expression" dxfId="2745" priority="11012">
      <formula>$Z10="Gráfico 16"</formula>
    </cfRule>
    <cfRule type="expression" dxfId="2744" priority="11013">
      <formula>$Z10="Gráfico 15"</formula>
    </cfRule>
    <cfRule type="expression" dxfId="2743" priority="11014">
      <formula>$Z10="Gráfico 14"</formula>
    </cfRule>
    <cfRule type="expression" dxfId="2742" priority="11015">
      <formula>$Z10="Gráfico 12"</formula>
    </cfRule>
    <cfRule type="expression" dxfId="2741" priority="11016">
      <formula>$Z10="Gráfico 13"</formula>
    </cfRule>
    <cfRule type="expression" dxfId="2740" priority="11017">
      <formula>$Z10="Gráfico 11"</formula>
    </cfRule>
    <cfRule type="expression" dxfId="2739" priority="11018">
      <formula>$Z10="Gráfico 9"</formula>
    </cfRule>
    <cfRule type="expression" dxfId="2738" priority="11019">
      <formula>$Z10="Gráfico 8"</formula>
    </cfRule>
    <cfRule type="expression" dxfId="2737" priority="11020">
      <formula>$Z10="Gráfico 7"</formula>
    </cfRule>
    <cfRule type="expression" dxfId="2736" priority="11021">
      <formula>$Z10="Gráfico 6"</formula>
    </cfRule>
    <cfRule type="expression" dxfId="2735" priority="11022">
      <formula>$Z10="Gráfico 4"</formula>
    </cfRule>
    <cfRule type="expression" dxfId="2734" priority="11023">
      <formula>$Z10="Gráfico 3"</formula>
    </cfRule>
    <cfRule type="expression" dxfId="2733" priority="11024">
      <formula>$Z10="Gráfico 2"</formula>
    </cfRule>
    <cfRule type="expression" dxfId="2732" priority="11025">
      <formula>$Z10="Gráfico 1"</formula>
    </cfRule>
    <cfRule type="expression" dxfId="2731" priority="11026">
      <formula>$Z10="Gráfico 5"</formula>
    </cfRule>
  </conditionalFormatting>
  <conditionalFormatting sqref="S11">
    <cfRule type="expression" dxfId="2730" priority="10953">
      <formula>$Z11="Reporte 2"</formula>
    </cfRule>
    <cfRule type="expression" dxfId="2729" priority="10954">
      <formula>$Z11="Reporte 1"</formula>
    </cfRule>
    <cfRule type="expression" dxfId="2728" priority="10955">
      <formula>$Z11="Informe 10"</formula>
    </cfRule>
    <cfRule type="expression" dxfId="2727" priority="10956">
      <formula>$Z11="Informe 9"</formula>
    </cfRule>
    <cfRule type="expression" dxfId="2726" priority="10957">
      <formula>$Z11="Informe 8"</formula>
    </cfRule>
    <cfRule type="expression" dxfId="2725" priority="10958">
      <formula>$Z11="Informe 7"</formula>
    </cfRule>
    <cfRule type="expression" dxfId="2724" priority="10959">
      <formula>$Z11="Informe 6"</formula>
    </cfRule>
    <cfRule type="expression" dxfId="2723" priority="10960">
      <formula>$Z11="Informe 5"</formula>
    </cfRule>
    <cfRule type="expression" dxfId="2722" priority="10961">
      <formula>$Z11="Informe 4"</formula>
    </cfRule>
    <cfRule type="expression" dxfId="2721" priority="10962">
      <formula>$Z11="Informe 3"</formula>
    </cfRule>
    <cfRule type="expression" dxfId="2720" priority="10963">
      <formula>$Z11="Informe 2"</formula>
    </cfRule>
    <cfRule type="expression" dxfId="2719" priority="10964">
      <formula>$Z11="Informe 1"</formula>
    </cfRule>
    <cfRule type="expression" dxfId="2718" priority="10965">
      <formula>$Z11="Gráfico 10"</formula>
    </cfRule>
    <cfRule type="expression" dxfId="2717" priority="10966">
      <formula>$Z11="Gráfico 25"</formula>
    </cfRule>
    <cfRule type="expression" dxfId="2716" priority="10967">
      <formula>$Z11="Gráfico 24"</formula>
    </cfRule>
    <cfRule type="expression" dxfId="2715" priority="10968">
      <formula>$Z11="Gráfico 23"</formula>
    </cfRule>
    <cfRule type="expression" dxfId="2714" priority="10969">
      <formula>$Z11="Gráfico 22"</formula>
    </cfRule>
    <cfRule type="expression" dxfId="2713" priority="10970">
      <formula>$Z11="Gráfico 21"</formula>
    </cfRule>
    <cfRule type="expression" dxfId="2712" priority="10971">
      <formula>$Z11="Gráfico 20"</formula>
    </cfRule>
    <cfRule type="expression" dxfId="2711" priority="10972">
      <formula>$Z11="Gráfico 18"</formula>
    </cfRule>
    <cfRule type="expression" dxfId="2710" priority="10973">
      <formula>$Z11="Gráfico 19"</formula>
    </cfRule>
    <cfRule type="expression" dxfId="2709" priority="10974">
      <formula>$Z11="Gráfico 17"</formula>
    </cfRule>
    <cfRule type="expression" dxfId="2708" priority="10975">
      <formula>$Z11="Gráfico 16"</formula>
    </cfRule>
    <cfRule type="expression" dxfId="2707" priority="10976">
      <formula>$Z11="Gráfico 15"</formula>
    </cfRule>
    <cfRule type="expression" dxfId="2706" priority="10977">
      <formula>$Z11="Gráfico 14"</formula>
    </cfRule>
    <cfRule type="expression" dxfId="2705" priority="10978">
      <formula>$Z11="Gráfico 12"</formula>
    </cfRule>
    <cfRule type="expression" dxfId="2704" priority="10979">
      <formula>$Z11="Gráfico 13"</formula>
    </cfRule>
    <cfRule type="expression" dxfId="2703" priority="10980">
      <formula>$Z11="Gráfico 11"</formula>
    </cfRule>
    <cfRule type="expression" dxfId="2702" priority="10981">
      <formula>$Z11="Gráfico 9"</formula>
    </cfRule>
    <cfRule type="expression" dxfId="2701" priority="10982">
      <formula>$Z11="Gráfico 8"</formula>
    </cfRule>
    <cfRule type="expression" dxfId="2700" priority="10983">
      <formula>$Z11="Gráfico 7"</formula>
    </cfRule>
    <cfRule type="expression" dxfId="2699" priority="10984">
      <formula>$Z11="Gráfico 6"</formula>
    </cfRule>
    <cfRule type="expression" dxfId="2698" priority="10985">
      <formula>$Z11="Gráfico 4"</formula>
    </cfRule>
    <cfRule type="expression" dxfId="2697" priority="10986">
      <formula>$Z11="Gráfico 3"</formula>
    </cfRule>
    <cfRule type="expression" dxfId="2696" priority="10987">
      <formula>$Z11="Gráfico 2"</formula>
    </cfRule>
    <cfRule type="expression" dxfId="2695" priority="10988">
      <formula>$Z11="Gráfico 1"</formula>
    </cfRule>
    <cfRule type="expression" dxfId="2694" priority="10989">
      <formula>$Z11="Gráfico 5"</formula>
    </cfRule>
  </conditionalFormatting>
  <conditionalFormatting sqref="S12">
    <cfRule type="expression" dxfId="2693" priority="10916">
      <formula>$Z12="Reporte 2"</formula>
    </cfRule>
    <cfRule type="expression" dxfId="2692" priority="10917">
      <formula>$Z12="Reporte 1"</formula>
    </cfRule>
    <cfRule type="expression" dxfId="2691" priority="10918">
      <formula>$Z12="Informe 10"</formula>
    </cfRule>
    <cfRule type="expression" dxfId="2690" priority="10919">
      <formula>$Z12="Informe 9"</formula>
    </cfRule>
    <cfRule type="expression" dxfId="2689" priority="10920">
      <formula>$Z12="Informe 8"</formula>
    </cfRule>
    <cfRule type="expression" dxfId="2688" priority="10921">
      <formula>$Z12="Informe 7"</formula>
    </cfRule>
    <cfRule type="expression" dxfId="2687" priority="10922">
      <formula>$Z12="Informe 6"</formula>
    </cfRule>
    <cfRule type="expression" dxfId="2686" priority="10923">
      <formula>$Z12="Informe 5"</formula>
    </cfRule>
    <cfRule type="expression" dxfId="2685" priority="10924">
      <formula>$Z12="Informe 4"</formula>
    </cfRule>
    <cfRule type="expression" dxfId="2684" priority="10925">
      <formula>$Z12="Informe 3"</formula>
    </cfRule>
    <cfRule type="expression" dxfId="2683" priority="10926">
      <formula>$Z12="Informe 2"</formula>
    </cfRule>
    <cfRule type="expression" dxfId="2682" priority="10927">
      <formula>$Z12="Informe 1"</formula>
    </cfRule>
    <cfRule type="expression" dxfId="2681" priority="10928">
      <formula>$Z12="Gráfico 10"</formula>
    </cfRule>
    <cfRule type="expression" dxfId="2680" priority="10929">
      <formula>$Z12="Gráfico 25"</formula>
    </cfRule>
    <cfRule type="expression" dxfId="2679" priority="10930">
      <formula>$Z12="Gráfico 24"</formula>
    </cfRule>
    <cfRule type="expression" dxfId="2678" priority="10931">
      <formula>$Z12="Gráfico 23"</formula>
    </cfRule>
    <cfRule type="expression" dxfId="2677" priority="10932">
      <formula>$Z12="Gráfico 22"</formula>
    </cfRule>
    <cfRule type="expression" dxfId="2676" priority="10933">
      <formula>$Z12="Gráfico 21"</formula>
    </cfRule>
    <cfRule type="expression" dxfId="2675" priority="10934">
      <formula>$Z12="Gráfico 20"</formula>
    </cfRule>
    <cfRule type="expression" dxfId="2674" priority="10935">
      <formula>$Z12="Gráfico 18"</formula>
    </cfRule>
    <cfRule type="expression" dxfId="2673" priority="10936">
      <formula>$Z12="Gráfico 19"</formula>
    </cfRule>
    <cfRule type="expression" dxfId="2672" priority="10937">
      <formula>$Z12="Gráfico 17"</formula>
    </cfRule>
    <cfRule type="expression" dxfId="2671" priority="10938">
      <formula>$Z12="Gráfico 16"</formula>
    </cfRule>
    <cfRule type="expression" dxfId="2670" priority="10939">
      <formula>$Z12="Gráfico 15"</formula>
    </cfRule>
    <cfRule type="expression" dxfId="2669" priority="10940">
      <formula>$Z12="Gráfico 14"</formula>
    </cfRule>
    <cfRule type="expression" dxfId="2668" priority="10941">
      <formula>$Z12="Gráfico 12"</formula>
    </cfRule>
    <cfRule type="expression" dxfId="2667" priority="10942">
      <formula>$Z12="Gráfico 13"</formula>
    </cfRule>
    <cfRule type="expression" dxfId="2666" priority="10943">
      <formula>$Z12="Gráfico 11"</formula>
    </cfRule>
    <cfRule type="expression" dxfId="2665" priority="10944">
      <formula>$Z12="Gráfico 9"</formula>
    </cfRule>
    <cfRule type="expression" dxfId="2664" priority="10945">
      <formula>$Z12="Gráfico 8"</formula>
    </cfRule>
    <cfRule type="expression" dxfId="2663" priority="10946">
      <formula>$Z12="Gráfico 7"</formula>
    </cfRule>
    <cfRule type="expression" dxfId="2662" priority="10947">
      <formula>$Z12="Gráfico 6"</formula>
    </cfRule>
    <cfRule type="expression" dxfId="2661" priority="10948">
      <formula>$Z12="Gráfico 4"</formula>
    </cfRule>
    <cfRule type="expression" dxfId="2660" priority="10949">
      <formula>$Z12="Gráfico 3"</formula>
    </cfRule>
    <cfRule type="expression" dxfId="2659" priority="10950">
      <formula>$Z12="Gráfico 2"</formula>
    </cfRule>
    <cfRule type="expression" dxfId="2658" priority="10951">
      <formula>$Z12="Gráfico 1"</formula>
    </cfRule>
    <cfRule type="expression" dxfId="2657" priority="10952">
      <formula>$Z12="Gráfico 5"</formula>
    </cfRule>
  </conditionalFormatting>
  <conditionalFormatting sqref="S13">
    <cfRule type="expression" dxfId="2656" priority="10879">
      <formula>$Z13="Reporte 2"</formula>
    </cfRule>
    <cfRule type="expression" dxfId="2655" priority="10880">
      <formula>$Z13="Reporte 1"</formula>
    </cfRule>
    <cfRule type="expression" dxfId="2654" priority="10881">
      <formula>$Z13="Informe 10"</formula>
    </cfRule>
    <cfRule type="expression" dxfId="2653" priority="10882">
      <formula>$Z13="Informe 9"</formula>
    </cfRule>
    <cfRule type="expression" dxfId="2652" priority="10883">
      <formula>$Z13="Informe 8"</formula>
    </cfRule>
    <cfRule type="expression" dxfId="2651" priority="10884">
      <formula>$Z13="Informe 7"</formula>
    </cfRule>
    <cfRule type="expression" dxfId="2650" priority="10885">
      <formula>$Z13="Informe 6"</formula>
    </cfRule>
    <cfRule type="expression" dxfId="2649" priority="10886">
      <formula>$Z13="Informe 5"</formula>
    </cfRule>
    <cfRule type="expression" dxfId="2648" priority="10887">
      <formula>$Z13="Informe 4"</formula>
    </cfRule>
    <cfRule type="expression" dxfId="2647" priority="10888">
      <formula>$Z13="Informe 3"</formula>
    </cfRule>
    <cfRule type="expression" dxfId="2646" priority="10889">
      <formula>$Z13="Informe 2"</formula>
    </cfRule>
    <cfRule type="expression" dxfId="2645" priority="10890">
      <formula>$Z13="Informe 1"</formula>
    </cfRule>
    <cfRule type="expression" dxfId="2644" priority="10891">
      <formula>$Z13="Gráfico 10"</formula>
    </cfRule>
    <cfRule type="expression" dxfId="2643" priority="10892">
      <formula>$Z13="Gráfico 25"</formula>
    </cfRule>
    <cfRule type="expression" dxfId="2642" priority="10893">
      <formula>$Z13="Gráfico 24"</formula>
    </cfRule>
    <cfRule type="expression" dxfId="2641" priority="10894">
      <formula>$Z13="Gráfico 23"</formula>
    </cfRule>
    <cfRule type="expression" dxfId="2640" priority="10895">
      <formula>$Z13="Gráfico 22"</formula>
    </cfRule>
    <cfRule type="expression" dxfId="2639" priority="10896">
      <formula>$Z13="Gráfico 21"</formula>
    </cfRule>
    <cfRule type="expression" dxfId="2638" priority="10897">
      <formula>$Z13="Gráfico 20"</formula>
    </cfRule>
    <cfRule type="expression" dxfId="2637" priority="10898">
      <formula>$Z13="Gráfico 18"</formula>
    </cfRule>
    <cfRule type="expression" dxfId="2636" priority="10899">
      <formula>$Z13="Gráfico 19"</formula>
    </cfRule>
    <cfRule type="expression" dxfId="2635" priority="10900">
      <formula>$Z13="Gráfico 17"</formula>
    </cfRule>
    <cfRule type="expression" dxfId="2634" priority="10901">
      <formula>$Z13="Gráfico 16"</formula>
    </cfRule>
    <cfRule type="expression" dxfId="2633" priority="10902">
      <formula>$Z13="Gráfico 15"</formula>
    </cfRule>
    <cfRule type="expression" dxfId="2632" priority="10903">
      <formula>$Z13="Gráfico 14"</formula>
    </cfRule>
    <cfRule type="expression" dxfId="2631" priority="10904">
      <formula>$Z13="Gráfico 12"</formula>
    </cfRule>
    <cfRule type="expression" dxfId="2630" priority="10905">
      <formula>$Z13="Gráfico 13"</formula>
    </cfRule>
    <cfRule type="expression" dxfId="2629" priority="10906">
      <formula>$Z13="Gráfico 11"</formula>
    </cfRule>
    <cfRule type="expression" dxfId="2628" priority="10907">
      <formula>$Z13="Gráfico 9"</formula>
    </cfRule>
    <cfRule type="expression" dxfId="2627" priority="10908">
      <formula>$Z13="Gráfico 8"</formula>
    </cfRule>
    <cfRule type="expression" dxfId="2626" priority="10909">
      <formula>$Z13="Gráfico 7"</formula>
    </cfRule>
    <cfRule type="expression" dxfId="2625" priority="10910">
      <formula>$Z13="Gráfico 6"</formula>
    </cfRule>
    <cfRule type="expression" dxfId="2624" priority="10911">
      <formula>$Z13="Gráfico 4"</formula>
    </cfRule>
    <cfRule type="expression" dxfId="2623" priority="10912">
      <formula>$Z13="Gráfico 3"</formula>
    </cfRule>
    <cfRule type="expression" dxfId="2622" priority="10913">
      <formula>$Z13="Gráfico 2"</formula>
    </cfRule>
    <cfRule type="expression" dxfId="2621" priority="10914">
      <formula>$Z13="Gráfico 1"</formula>
    </cfRule>
    <cfRule type="expression" dxfId="2620" priority="10915">
      <formula>$Z13="Gráfico 5"</formula>
    </cfRule>
  </conditionalFormatting>
  <conditionalFormatting sqref="S14">
    <cfRule type="expression" dxfId="2619" priority="10842">
      <formula>$Z14="Reporte 2"</formula>
    </cfRule>
    <cfRule type="expression" dxfId="2618" priority="10843">
      <formula>$Z14="Reporte 1"</formula>
    </cfRule>
    <cfRule type="expression" dxfId="2617" priority="10844">
      <formula>$Z14="Informe 10"</formula>
    </cfRule>
    <cfRule type="expression" dxfId="2616" priority="10845">
      <formula>$Z14="Informe 9"</formula>
    </cfRule>
    <cfRule type="expression" dxfId="2615" priority="10846">
      <formula>$Z14="Informe 8"</formula>
    </cfRule>
    <cfRule type="expression" dxfId="2614" priority="10847">
      <formula>$Z14="Informe 7"</formula>
    </cfRule>
    <cfRule type="expression" dxfId="2613" priority="10848">
      <formula>$Z14="Informe 6"</formula>
    </cfRule>
    <cfRule type="expression" dxfId="2612" priority="10849">
      <formula>$Z14="Informe 5"</formula>
    </cfRule>
    <cfRule type="expression" dxfId="2611" priority="10850">
      <formula>$Z14="Informe 4"</formula>
    </cfRule>
    <cfRule type="expression" dxfId="2610" priority="10851">
      <formula>$Z14="Informe 3"</formula>
    </cfRule>
    <cfRule type="expression" dxfId="2609" priority="10852">
      <formula>$Z14="Informe 2"</formula>
    </cfRule>
    <cfRule type="expression" dxfId="2608" priority="10853">
      <formula>$Z14="Informe 1"</formula>
    </cfRule>
    <cfRule type="expression" dxfId="2607" priority="10854">
      <formula>$Z14="Gráfico 10"</formula>
    </cfRule>
    <cfRule type="expression" dxfId="2606" priority="10855">
      <formula>$Z14="Gráfico 25"</formula>
    </cfRule>
    <cfRule type="expression" dxfId="2605" priority="10856">
      <formula>$Z14="Gráfico 24"</formula>
    </cfRule>
    <cfRule type="expression" dxfId="2604" priority="10857">
      <formula>$Z14="Gráfico 23"</formula>
    </cfRule>
    <cfRule type="expression" dxfId="2603" priority="10858">
      <formula>$Z14="Gráfico 22"</formula>
    </cfRule>
    <cfRule type="expression" dxfId="2602" priority="10859">
      <formula>$Z14="Gráfico 21"</formula>
    </cfRule>
    <cfRule type="expression" dxfId="2601" priority="10860">
      <formula>$Z14="Gráfico 20"</formula>
    </cfRule>
    <cfRule type="expression" dxfId="2600" priority="10861">
      <formula>$Z14="Gráfico 18"</formula>
    </cfRule>
    <cfRule type="expression" dxfId="2599" priority="10862">
      <formula>$Z14="Gráfico 19"</formula>
    </cfRule>
    <cfRule type="expression" dxfId="2598" priority="10863">
      <formula>$Z14="Gráfico 17"</formula>
    </cfRule>
    <cfRule type="expression" dxfId="2597" priority="10864">
      <formula>$Z14="Gráfico 16"</formula>
    </cfRule>
    <cfRule type="expression" dxfId="2596" priority="10865">
      <formula>$Z14="Gráfico 15"</formula>
    </cfRule>
    <cfRule type="expression" dxfId="2595" priority="10866">
      <formula>$Z14="Gráfico 14"</formula>
    </cfRule>
    <cfRule type="expression" dxfId="2594" priority="10867">
      <formula>$Z14="Gráfico 12"</formula>
    </cfRule>
    <cfRule type="expression" dxfId="2593" priority="10868">
      <formula>$Z14="Gráfico 13"</formula>
    </cfRule>
    <cfRule type="expression" dxfId="2592" priority="10869">
      <formula>$Z14="Gráfico 11"</formula>
    </cfRule>
    <cfRule type="expression" dxfId="2591" priority="10870">
      <formula>$Z14="Gráfico 9"</formula>
    </cfRule>
    <cfRule type="expression" dxfId="2590" priority="10871">
      <formula>$Z14="Gráfico 8"</formula>
    </cfRule>
    <cfRule type="expression" dxfId="2589" priority="10872">
      <formula>$Z14="Gráfico 7"</formula>
    </cfRule>
    <cfRule type="expression" dxfId="2588" priority="10873">
      <formula>$Z14="Gráfico 6"</formula>
    </cfRule>
    <cfRule type="expression" dxfId="2587" priority="10874">
      <formula>$Z14="Gráfico 4"</formula>
    </cfRule>
    <cfRule type="expression" dxfId="2586" priority="10875">
      <formula>$Z14="Gráfico 3"</formula>
    </cfRule>
    <cfRule type="expression" dxfId="2585" priority="10876">
      <formula>$Z14="Gráfico 2"</formula>
    </cfRule>
    <cfRule type="expression" dxfId="2584" priority="10877">
      <formula>$Z14="Gráfico 1"</formula>
    </cfRule>
    <cfRule type="expression" dxfId="2583" priority="10878">
      <formula>$Z14="Gráfico 5"</formula>
    </cfRule>
  </conditionalFormatting>
  <conditionalFormatting sqref="S16">
    <cfRule type="expression" dxfId="2582" priority="10805">
      <formula>$Z16="Reporte 2"</formula>
    </cfRule>
    <cfRule type="expression" dxfId="2581" priority="10806">
      <formula>$Z16="Reporte 1"</formula>
    </cfRule>
    <cfRule type="expression" dxfId="2580" priority="10807">
      <formula>$Z16="Informe 10"</formula>
    </cfRule>
    <cfRule type="expression" dxfId="2579" priority="10808">
      <formula>$Z16="Informe 9"</formula>
    </cfRule>
    <cfRule type="expression" dxfId="2578" priority="10809">
      <formula>$Z16="Informe 8"</formula>
    </cfRule>
    <cfRule type="expression" dxfId="2577" priority="10810">
      <formula>$Z16="Informe 7"</formula>
    </cfRule>
    <cfRule type="expression" dxfId="2576" priority="10811">
      <formula>$Z16="Informe 6"</formula>
    </cfRule>
    <cfRule type="expression" dxfId="2575" priority="10812">
      <formula>$Z16="Informe 5"</formula>
    </cfRule>
    <cfRule type="expression" dxfId="2574" priority="10813">
      <formula>$Z16="Informe 4"</formula>
    </cfRule>
    <cfRule type="expression" dxfId="2573" priority="10814">
      <formula>$Z16="Informe 3"</formula>
    </cfRule>
    <cfRule type="expression" dxfId="2572" priority="10815">
      <formula>$Z16="Informe 2"</formula>
    </cfRule>
    <cfRule type="expression" dxfId="2571" priority="10816">
      <formula>$Z16="Informe 1"</formula>
    </cfRule>
    <cfRule type="expression" dxfId="2570" priority="10817">
      <formula>$Z16="Gráfico 10"</formula>
    </cfRule>
    <cfRule type="expression" dxfId="2569" priority="10818">
      <formula>$Z16="Gráfico 25"</formula>
    </cfRule>
    <cfRule type="expression" dxfId="2568" priority="10819">
      <formula>$Z16="Gráfico 24"</formula>
    </cfRule>
    <cfRule type="expression" dxfId="2567" priority="10820">
      <formula>$Z16="Gráfico 23"</formula>
    </cfRule>
    <cfRule type="expression" dxfId="2566" priority="10821">
      <formula>$Z16="Gráfico 22"</formula>
    </cfRule>
    <cfRule type="expression" dxfId="2565" priority="10822">
      <formula>$Z16="Gráfico 21"</formula>
    </cfRule>
    <cfRule type="expression" dxfId="2564" priority="10823">
      <formula>$Z16="Gráfico 20"</formula>
    </cfRule>
    <cfRule type="expression" dxfId="2563" priority="10824">
      <formula>$Z16="Gráfico 18"</formula>
    </cfRule>
    <cfRule type="expression" dxfId="2562" priority="10825">
      <formula>$Z16="Gráfico 19"</formula>
    </cfRule>
    <cfRule type="expression" dxfId="2561" priority="10826">
      <formula>$Z16="Gráfico 17"</formula>
    </cfRule>
    <cfRule type="expression" dxfId="2560" priority="10827">
      <formula>$Z16="Gráfico 16"</formula>
    </cfRule>
    <cfRule type="expression" dxfId="2559" priority="10828">
      <formula>$Z16="Gráfico 15"</formula>
    </cfRule>
    <cfRule type="expression" dxfId="2558" priority="10829">
      <formula>$Z16="Gráfico 14"</formula>
    </cfRule>
    <cfRule type="expression" dxfId="2557" priority="10830">
      <formula>$Z16="Gráfico 12"</formula>
    </cfRule>
    <cfRule type="expression" dxfId="2556" priority="10831">
      <formula>$Z16="Gráfico 13"</formula>
    </cfRule>
    <cfRule type="expression" dxfId="2555" priority="10832">
      <formula>$Z16="Gráfico 11"</formula>
    </cfRule>
    <cfRule type="expression" dxfId="2554" priority="10833">
      <formula>$Z16="Gráfico 9"</formula>
    </cfRule>
    <cfRule type="expression" dxfId="2553" priority="10834">
      <formula>$Z16="Gráfico 8"</formula>
    </cfRule>
    <cfRule type="expression" dxfId="2552" priority="10835">
      <formula>$Z16="Gráfico 7"</formula>
    </cfRule>
    <cfRule type="expression" dxfId="2551" priority="10836">
      <formula>$Z16="Gráfico 6"</formula>
    </cfRule>
    <cfRule type="expression" dxfId="2550" priority="10837">
      <formula>$Z16="Gráfico 4"</formula>
    </cfRule>
    <cfRule type="expression" dxfId="2549" priority="10838">
      <formula>$Z16="Gráfico 3"</formula>
    </cfRule>
    <cfRule type="expression" dxfId="2548" priority="10839">
      <formula>$Z16="Gráfico 2"</formula>
    </cfRule>
    <cfRule type="expression" dxfId="2547" priority="10840">
      <formula>$Z16="Gráfico 1"</formula>
    </cfRule>
    <cfRule type="expression" dxfId="2546" priority="10841">
      <formula>$Z16="Gráfico 5"</formula>
    </cfRule>
  </conditionalFormatting>
  <conditionalFormatting sqref="S17">
    <cfRule type="expression" dxfId="2545" priority="10768">
      <formula>$Z17="Reporte 2"</formula>
    </cfRule>
    <cfRule type="expression" dxfId="2544" priority="10769">
      <formula>$Z17="Reporte 1"</formula>
    </cfRule>
    <cfRule type="expression" dxfId="2543" priority="10770">
      <formula>$Z17="Informe 10"</formula>
    </cfRule>
    <cfRule type="expression" dxfId="2542" priority="10771">
      <formula>$Z17="Informe 9"</formula>
    </cfRule>
    <cfRule type="expression" dxfId="2541" priority="10772">
      <formula>$Z17="Informe 8"</formula>
    </cfRule>
    <cfRule type="expression" dxfId="2540" priority="10773">
      <formula>$Z17="Informe 7"</formula>
    </cfRule>
    <cfRule type="expression" dxfId="2539" priority="10774">
      <formula>$Z17="Informe 6"</formula>
    </cfRule>
    <cfRule type="expression" dxfId="2538" priority="10775">
      <formula>$Z17="Informe 5"</formula>
    </cfRule>
    <cfRule type="expression" dxfId="2537" priority="10776">
      <formula>$Z17="Informe 4"</formula>
    </cfRule>
    <cfRule type="expression" dxfId="2536" priority="10777">
      <formula>$Z17="Informe 3"</formula>
    </cfRule>
    <cfRule type="expression" dxfId="2535" priority="10778">
      <formula>$Z17="Informe 2"</formula>
    </cfRule>
    <cfRule type="expression" dxfId="2534" priority="10779">
      <formula>$Z17="Informe 1"</formula>
    </cfRule>
    <cfRule type="expression" dxfId="2533" priority="10780">
      <formula>$Z17="Gráfico 10"</formula>
    </cfRule>
    <cfRule type="expression" dxfId="2532" priority="10781">
      <formula>$Z17="Gráfico 25"</formula>
    </cfRule>
    <cfRule type="expression" dxfId="2531" priority="10782">
      <formula>$Z17="Gráfico 24"</formula>
    </cfRule>
    <cfRule type="expression" dxfId="2530" priority="10783">
      <formula>$Z17="Gráfico 23"</formula>
    </cfRule>
    <cfRule type="expression" dxfId="2529" priority="10784">
      <formula>$Z17="Gráfico 22"</formula>
    </cfRule>
    <cfRule type="expression" dxfId="2528" priority="10785">
      <formula>$Z17="Gráfico 21"</formula>
    </cfRule>
    <cfRule type="expression" dxfId="2527" priority="10786">
      <formula>$Z17="Gráfico 20"</formula>
    </cfRule>
    <cfRule type="expression" dxfId="2526" priority="10787">
      <formula>$Z17="Gráfico 18"</formula>
    </cfRule>
    <cfRule type="expression" dxfId="2525" priority="10788">
      <formula>$Z17="Gráfico 19"</formula>
    </cfRule>
    <cfRule type="expression" dxfId="2524" priority="10789">
      <formula>$Z17="Gráfico 17"</formula>
    </cfRule>
    <cfRule type="expression" dxfId="2523" priority="10790">
      <formula>$Z17="Gráfico 16"</formula>
    </cfRule>
    <cfRule type="expression" dxfId="2522" priority="10791">
      <formula>$Z17="Gráfico 15"</formula>
    </cfRule>
    <cfRule type="expression" dxfId="2521" priority="10792">
      <formula>$Z17="Gráfico 14"</formula>
    </cfRule>
    <cfRule type="expression" dxfId="2520" priority="10793">
      <formula>$Z17="Gráfico 12"</formula>
    </cfRule>
    <cfRule type="expression" dxfId="2519" priority="10794">
      <formula>$Z17="Gráfico 13"</formula>
    </cfRule>
    <cfRule type="expression" dxfId="2518" priority="10795">
      <formula>$Z17="Gráfico 11"</formula>
    </cfRule>
    <cfRule type="expression" dxfId="2517" priority="10796">
      <formula>$Z17="Gráfico 9"</formula>
    </cfRule>
    <cfRule type="expression" dxfId="2516" priority="10797">
      <formula>$Z17="Gráfico 8"</formula>
    </cfRule>
    <cfRule type="expression" dxfId="2515" priority="10798">
      <formula>$Z17="Gráfico 7"</formula>
    </cfRule>
    <cfRule type="expression" dxfId="2514" priority="10799">
      <formula>$Z17="Gráfico 6"</formula>
    </cfRule>
    <cfRule type="expression" dxfId="2513" priority="10800">
      <formula>$Z17="Gráfico 4"</formula>
    </cfRule>
    <cfRule type="expression" dxfId="2512" priority="10801">
      <formula>$Z17="Gráfico 3"</formula>
    </cfRule>
    <cfRule type="expression" dxfId="2511" priority="10802">
      <formula>$Z17="Gráfico 2"</formula>
    </cfRule>
    <cfRule type="expression" dxfId="2510" priority="10803">
      <formula>$Z17="Gráfico 1"</formula>
    </cfRule>
    <cfRule type="expression" dxfId="2509" priority="10804">
      <formula>$Z17="Gráfico 5"</formula>
    </cfRule>
  </conditionalFormatting>
  <conditionalFormatting sqref="S18">
    <cfRule type="expression" dxfId="2508" priority="10731">
      <formula>$Z18="Reporte 2"</formula>
    </cfRule>
    <cfRule type="expression" dxfId="2507" priority="10732">
      <formula>$Z18="Reporte 1"</formula>
    </cfRule>
    <cfRule type="expression" dxfId="2506" priority="10733">
      <formula>$Z18="Informe 10"</formula>
    </cfRule>
    <cfRule type="expression" dxfId="2505" priority="10734">
      <formula>$Z18="Informe 9"</formula>
    </cfRule>
    <cfRule type="expression" dxfId="2504" priority="10735">
      <formula>$Z18="Informe 8"</formula>
    </cfRule>
    <cfRule type="expression" dxfId="2503" priority="10736">
      <formula>$Z18="Informe 7"</formula>
    </cfRule>
    <cfRule type="expression" dxfId="2502" priority="10737">
      <formula>$Z18="Informe 6"</formula>
    </cfRule>
    <cfRule type="expression" dxfId="2501" priority="10738">
      <formula>$Z18="Informe 5"</formula>
    </cfRule>
    <cfRule type="expression" dxfId="2500" priority="10739">
      <formula>$Z18="Informe 4"</formula>
    </cfRule>
    <cfRule type="expression" dxfId="2499" priority="10740">
      <formula>$Z18="Informe 3"</formula>
    </cfRule>
    <cfRule type="expression" dxfId="2498" priority="10741">
      <formula>$Z18="Informe 2"</formula>
    </cfRule>
    <cfRule type="expression" dxfId="2497" priority="10742">
      <formula>$Z18="Informe 1"</formula>
    </cfRule>
    <cfRule type="expression" dxfId="2496" priority="10743">
      <formula>$Z18="Gráfico 10"</formula>
    </cfRule>
    <cfRule type="expression" dxfId="2495" priority="10744">
      <formula>$Z18="Gráfico 25"</formula>
    </cfRule>
    <cfRule type="expression" dxfId="2494" priority="10745">
      <formula>$Z18="Gráfico 24"</formula>
    </cfRule>
    <cfRule type="expression" dxfId="2493" priority="10746">
      <formula>$Z18="Gráfico 23"</formula>
    </cfRule>
    <cfRule type="expression" dxfId="2492" priority="10747">
      <formula>$Z18="Gráfico 22"</formula>
    </cfRule>
    <cfRule type="expression" dxfId="2491" priority="10748">
      <formula>$Z18="Gráfico 21"</formula>
    </cfRule>
    <cfRule type="expression" dxfId="2490" priority="10749">
      <formula>$Z18="Gráfico 20"</formula>
    </cfRule>
    <cfRule type="expression" dxfId="2489" priority="10750">
      <formula>$Z18="Gráfico 18"</formula>
    </cfRule>
    <cfRule type="expression" dxfId="2488" priority="10751">
      <formula>$Z18="Gráfico 19"</formula>
    </cfRule>
    <cfRule type="expression" dxfId="2487" priority="10752">
      <formula>$Z18="Gráfico 17"</formula>
    </cfRule>
    <cfRule type="expression" dxfId="2486" priority="10753">
      <formula>$Z18="Gráfico 16"</formula>
    </cfRule>
    <cfRule type="expression" dxfId="2485" priority="10754">
      <formula>$Z18="Gráfico 15"</formula>
    </cfRule>
    <cfRule type="expression" dxfId="2484" priority="10755">
      <formula>$Z18="Gráfico 14"</formula>
    </cfRule>
    <cfRule type="expression" dxfId="2483" priority="10756">
      <formula>$Z18="Gráfico 12"</formula>
    </cfRule>
    <cfRule type="expression" dxfId="2482" priority="10757">
      <formula>$Z18="Gráfico 13"</formula>
    </cfRule>
    <cfRule type="expression" dxfId="2481" priority="10758">
      <formula>$Z18="Gráfico 11"</formula>
    </cfRule>
    <cfRule type="expression" dxfId="2480" priority="10759">
      <formula>$Z18="Gráfico 9"</formula>
    </cfRule>
    <cfRule type="expression" dxfId="2479" priority="10760">
      <formula>$Z18="Gráfico 8"</formula>
    </cfRule>
    <cfRule type="expression" dxfId="2478" priority="10761">
      <formula>$Z18="Gráfico 7"</formula>
    </cfRule>
    <cfRule type="expression" dxfId="2477" priority="10762">
      <formula>$Z18="Gráfico 6"</formula>
    </cfRule>
    <cfRule type="expression" dxfId="2476" priority="10763">
      <formula>$Z18="Gráfico 4"</formula>
    </cfRule>
    <cfRule type="expression" dxfId="2475" priority="10764">
      <formula>$Z18="Gráfico 3"</formula>
    </cfRule>
    <cfRule type="expression" dxfId="2474" priority="10765">
      <formula>$Z18="Gráfico 2"</formula>
    </cfRule>
    <cfRule type="expression" dxfId="2473" priority="10766">
      <formula>$Z18="Gráfico 1"</formula>
    </cfRule>
    <cfRule type="expression" dxfId="2472" priority="10767">
      <formula>$Z18="Gráfico 5"</formula>
    </cfRule>
  </conditionalFormatting>
  <conditionalFormatting sqref="S19">
    <cfRule type="expression" dxfId="2471" priority="10694">
      <formula>$Z19="Reporte 2"</formula>
    </cfRule>
    <cfRule type="expression" dxfId="2470" priority="10695">
      <formula>$Z19="Reporte 1"</formula>
    </cfRule>
    <cfRule type="expression" dxfId="2469" priority="10696">
      <formula>$Z19="Informe 10"</formula>
    </cfRule>
    <cfRule type="expression" dxfId="2468" priority="10697">
      <formula>$Z19="Informe 9"</formula>
    </cfRule>
    <cfRule type="expression" dxfId="2467" priority="10698">
      <formula>$Z19="Informe 8"</formula>
    </cfRule>
    <cfRule type="expression" dxfId="2466" priority="10699">
      <formula>$Z19="Informe 7"</formula>
    </cfRule>
    <cfRule type="expression" dxfId="2465" priority="10700">
      <formula>$Z19="Informe 6"</formula>
    </cfRule>
    <cfRule type="expression" dxfId="2464" priority="10701">
      <formula>$Z19="Informe 5"</formula>
    </cfRule>
    <cfRule type="expression" dxfId="2463" priority="10702">
      <formula>$Z19="Informe 4"</formula>
    </cfRule>
    <cfRule type="expression" dxfId="2462" priority="10703">
      <formula>$Z19="Informe 3"</formula>
    </cfRule>
    <cfRule type="expression" dxfId="2461" priority="10704">
      <formula>$Z19="Informe 2"</formula>
    </cfRule>
    <cfRule type="expression" dxfId="2460" priority="10705">
      <formula>$Z19="Informe 1"</formula>
    </cfRule>
    <cfRule type="expression" dxfId="2459" priority="10706">
      <formula>$Z19="Gráfico 10"</formula>
    </cfRule>
    <cfRule type="expression" dxfId="2458" priority="10707">
      <formula>$Z19="Gráfico 25"</formula>
    </cfRule>
    <cfRule type="expression" dxfId="2457" priority="10708">
      <formula>$Z19="Gráfico 24"</formula>
    </cfRule>
    <cfRule type="expression" dxfId="2456" priority="10709">
      <formula>$Z19="Gráfico 23"</formula>
    </cfRule>
    <cfRule type="expression" dxfId="2455" priority="10710">
      <formula>$Z19="Gráfico 22"</formula>
    </cfRule>
    <cfRule type="expression" dxfId="2454" priority="10711">
      <formula>$Z19="Gráfico 21"</formula>
    </cfRule>
    <cfRule type="expression" dxfId="2453" priority="10712">
      <formula>$Z19="Gráfico 20"</formula>
    </cfRule>
    <cfRule type="expression" dxfId="2452" priority="10713">
      <formula>$Z19="Gráfico 18"</formula>
    </cfRule>
    <cfRule type="expression" dxfId="2451" priority="10714">
      <formula>$Z19="Gráfico 19"</formula>
    </cfRule>
    <cfRule type="expression" dxfId="2450" priority="10715">
      <formula>$Z19="Gráfico 17"</formula>
    </cfRule>
    <cfRule type="expression" dxfId="2449" priority="10716">
      <formula>$Z19="Gráfico 16"</formula>
    </cfRule>
    <cfRule type="expression" dxfId="2448" priority="10717">
      <formula>$Z19="Gráfico 15"</formula>
    </cfRule>
    <cfRule type="expression" dxfId="2447" priority="10718">
      <formula>$Z19="Gráfico 14"</formula>
    </cfRule>
    <cfRule type="expression" dxfId="2446" priority="10719">
      <formula>$Z19="Gráfico 12"</formula>
    </cfRule>
    <cfRule type="expression" dxfId="2445" priority="10720">
      <formula>$Z19="Gráfico 13"</formula>
    </cfRule>
    <cfRule type="expression" dxfId="2444" priority="10721">
      <formula>$Z19="Gráfico 11"</formula>
    </cfRule>
    <cfRule type="expression" dxfId="2443" priority="10722">
      <formula>$Z19="Gráfico 9"</formula>
    </cfRule>
    <cfRule type="expression" dxfId="2442" priority="10723">
      <formula>$Z19="Gráfico 8"</formula>
    </cfRule>
    <cfRule type="expression" dxfId="2441" priority="10724">
      <formula>$Z19="Gráfico 7"</formula>
    </cfRule>
    <cfRule type="expression" dxfId="2440" priority="10725">
      <formula>$Z19="Gráfico 6"</formula>
    </cfRule>
    <cfRule type="expression" dxfId="2439" priority="10726">
      <formula>$Z19="Gráfico 4"</formula>
    </cfRule>
    <cfRule type="expression" dxfId="2438" priority="10727">
      <formula>$Z19="Gráfico 3"</formula>
    </cfRule>
    <cfRule type="expression" dxfId="2437" priority="10728">
      <formula>$Z19="Gráfico 2"</formula>
    </cfRule>
    <cfRule type="expression" dxfId="2436" priority="10729">
      <formula>$Z19="Gráfico 1"</formula>
    </cfRule>
    <cfRule type="expression" dxfId="2435" priority="10730">
      <formula>$Z19="Gráfico 5"</formula>
    </cfRule>
  </conditionalFormatting>
  <conditionalFormatting sqref="S20">
    <cfRule type="expression" dxfId="2434" priority="10657">
      <formula>$Z20="Reporte 2"</formula>
    </cfRule>
    <cfRule type="expression" dxfId="2433" priority="10658">
      <formula>$Z20="Reporte 1"</formula>
    </cfRule>
    <cfRule type="expression" dxfId="2432" priority="10659">
      <formula>$Z20="Informe 10"</formula>
    </cfRule>
    <cfRule type="expression" dxfId="2431" priority="10660">
      <formula>$Z20="Informe 9"</formula>
    </cfRule>
    <cfRule type="expression" dxfId="2430" priority="10661">
      <formula>$Z20="Informe 8"</formula>
    </cfRule>
    <cfRule type="expression" dxfId="2429" priority="10662">
      <formula>$Z20="Informe 7"</formula>
    </cfRule>
    <cfRule type="expression" dxfId="2428" priority="10663">
      <formula>$Z20="Informe 6"</formula>
    </cfRule>
    <cfRule type="expression" dxfId="2427" priority="10664">
      <formula>$Z20="Informe 5"</formula>
    </cfRule>
    <cfRule type="expression" dxfId="2426" priority="10665">
      <formula>$Z20="Informe 4"</formula>
    </cfRule>
    <cfRule type="expression" dxfId="2425" priority="10666">
      <formula>$Z20="Informe 3"</formula>
    </cfRule>
    <cfRule type="expression" dxfId="2424" priority="10667">
      <formula>$Z20="Informe 2"</formula>
    </cfRule>
    <cfRule type="expression" dxfId="2423" priority="10668">
      <formula>$Z20="Informe 1"</formula>
    </cfRule>
    <cfRule type="expression" dxfId="2422" priority="10669">
      <formula>$Z20="Gráfico 10"</formula>
    </cfRule>
    <cfRule type="expression" dxfId="2421" priority="10670">
      <formula>$Z20="Gráfico 25"</formula>
    </cfRule>
    <cfRule type="expression" dxfId="2420" priority="10671">
      <formula>$Z20="Gráfico 24"</formula>
    </cfRule>
    <cfRule type="expression" dxfId="2419" priority="10672">
      <formula>$Z20="Gráfico 23"</formula>
    </cfRule>
    <cfRule type="expression" dxfId="2418" priority="10673">
      <formula>$Z20="Gráfico 22"</formula>
    </cfRule>
    <cfRule type="expression" dxfId="2417" priority="10674">
      <formula>$Z20="Gráfico 21"</formula>
    </cfRule>
    <cfRule type="expression" dxfId="2416" priority="10675">
      <formula>$Z20="Gráfico 20"</formula>
    </cfRule>
    <cfRule type="expression" dxfId="2415" priority="10676">
      <formula>$Z20="Gráfico 18"</formula>
    </cfRule>
    <cfRule type="expression" dxfId="2414" priority="10677">
      <formula>$Z20="Gráfico 19"</formula>
    </cfRule>
    <cfRule type="expression" dxfId="2413" priority="10678">
      <formula>$Z20="Gráfico 17"</formula>
    </cfRule>
    <cfRule type="expression" dxfId="2412" priority="10679">
      <formula>$Z20="Gráfico 16"</formula>
    </cfRule>
    <cfRule type="expression" dxfId="2411" priority="10680">
      <formula>$Z20="Gráfico 15"</formula>
    </cfRule>
    <cfRule type="expression" dxfId="2410" priority="10681">
      <formula>$Z20="Gráfico 14"</formula>
    </cfRule>
    <cfRule type="expression" dxfId="2409" priority="10682">
      <formula>$Z20="Gráfico 12"</formula>
    </cfRule>
    <cfRule type="expression" dxfId="2408" priority="10683">
      <formula>$Z20="Gráfico 13"</formula>
    </cfRule>
    <cfRule type="expression" dxfId="2407" priority="10684">
      <formula>$Z20="Gráfico 11"</formula>
    </cfRule>
    <cfRule type="expression" dxfId="2406" priority="10685">
      <formula>$Z20="Gráfico 9"</formula>
    </cfRule>
    <cfRule type="expression" dxfId="2405" priority="10686">
      <formula>$Z20="Gráfico 8"</formula>
    </cfRule>
    <cfRule type="expression" dxfId="2404" priority="10687">
      <formula>$Z20="Gráfico 7"</formula>
    </cfRule>
    <cfRule type="expression" dxfId="2403" priority="10688">
      <formula>$Z20="Gráfico 6"</formula>
    </cfRule>
    <cfRule type="expression" dxfId="2402" priority="10689">
      <formula>$Z20="Gráfico 4"</formula>
    </cfRule>
    <cfRule type="expression" dxfId="2401" priority="10690">
      <formula>$Z20="Gráfico 3"</formula>
    </cfRule>
    <cfRule type="expression" dxfId="2400" priority="10691">
      <formula>$Z20="Gráfico 2"</formula>
    </cfRule>
    <cfRule type="expression" dxfId="2399" priority="10692">
      <formula>$Z20="Gráfico 1"</formula>
    </cfRule>
    <cfRule type="expression" dxfId="2398" priority="10693">
      <formula>$Z20="Gráfico 5"</formula>
    </cfRule>
  </conditionalFormatting>
  <conditionalFormatting sqref="S21">
    <cfRule type="expression" dxfId="2397" priority="10620">
      <formula>$Z21="Reporte 2"</formula>
    </cfRule>
    <cfRule type="expression" dxfId="2396" priority="10621">
      <formula>$Z21="Reporte 1"</formula>
    </cfRule>
    <cfRule type="expression" dxfId="2395" priority="10622">
      <formula>$Z21="Informe 10"</formula>
    </cfRule>
    <cfRule type="expression" dxfId="2394" priority="10623">
      <formula>$Z21="Informe 9"</formula>
    </cfRule>
    <cfRule type="expression" dxfId="2393" priority="10624">
      <formula>$Z21="Informe 8"</formula>
    </cfRule>
    <cfRule type="expression" dxfId="2392" priority="10625">
      <formula>$Z21="Informe 7"</formula>
    </cfRule>
    <cfRule type="expression" dxfId="2391" priority="10626">
      <formula>$Z21="Informe 6"</formula>
    </cfRule>
    <cfRule type="expression" dxfId="2390" priority="10627">
      <formula>$Z21="Informe 5"</formula>
    </cfRule>
    <cfRule type="expression" dxfId="2389" priority="10628">
      <formula>$Z21="Informe 4"</formula>
    </cfRule>
    <cfRule type="expression" dxfId="2388" priority="10629">
      <formula>$Z21="Informe 3"</formula>
    </cfRule>
    <cfRule type="expression" dxfId="2387" priority="10630">
      <formula>$Z21="Informe 2"</formula>
    </cfRule>
    <cfRule type="expression" dxfId="2386" priority="10631">
      <formula>$Z21="Informe 1"</formula>
    </cfRule>
    <cfRule type="expression" dxfId="2385" priority="10632">
      <formula>$Z21="Gráfico 10"</formula>
    </cfRule>
    <cfRule type="expression" dxfId="2384" priority="10633">
      <formula>$Z21="Gráfico 25"</formula>
    </cfRule>
    <cfRule type="expression" dxfId="2383" priority="10634">
      <formula>$Z21="Gráfico 24"</formula>
    </cfRule>
    <cfRule type="expression" dxfId="2382" priority="10635">
      <formula>$Z21="Gráfico 23"</formula>
    </cfRule>
    <cfRule type="expression" dxfId="2381" priority="10636">
      <formula>$Z21="Gráfico 22"</formula>
    </cfRule>
    <cfRule type="expression" dxfId="2380" priority="10637">
      <formula>$Z21="Gráfico 21"</formula>
    </cfRule>
    <cfRule type="expression" dxfId="2379" priority="10638">
      <formula>$Z21="Gráfico 20"</formula>
    </cfRule>
    <cfRule type="expression" dxfId="2378" priority="10639">
      <formula>$Z21="Gráfico 18"</formula>
    </cfRule>
    <cfRule type="expression" dxfId="2377" priority="10640">
      <formula>$Z21="Gráfico 19"</formula>
    </cfRule>
    <cfRule type="expression" dxfId="2376" priority="10641">
      <formula>$Z21="Gráfico 17"</formula>
    </cfRule>
    <cfRule type="expression" dxfId="2375" priority="10642">
      <formula>$Z21="Gráfico 16"</formula>
    </cfRule>
    <cfRule type="expression" dxfId="2374" priority="10643">
      <formula>$Z21="Gráfico 15"</formula>
    </cfRule>
    <cfRule type="expression" dxfId="2373" priority="10644">
      <formula>$Z21="Gráfico 14"</formula>
    </cfRule>
    <cfRule type="expression" dxfId="2372" priority="10645">
      <formula>$Z21="Gráfico 12"</formula>
    </cfRule>
    <cfRule type="expression" dxfId="2371" priority="10646">
      <formula>$Z21="Gráfico 13"</formula>
    </cfRule>
    <cfRule type="expression" dxfId="2370" priority="10647">
      <formula>$Z21="Gráfico 11"</formula>
    </cfRule>
    <cfRule type="expression" dxfId="2369" priority="10648">
      <formula>$Z21="Gráfico 9"</formula>
    </cfRule>
    <cfRule type="expression" dxfId="2368" priority="10649">
      <formula>$Z21="Gráfico 8"</formula>
    </cfRule>
    <cfRule type="expression" dxfId="2367" priority="10650">
      <formula>$Z21="Gráfico 7"</formula>
    </cfRule>
    <cfRule type="expression" dxfId="2366" priority="10651">
      <formula>$Z21="Gráfico 6"</formula>
    </cfRule>
    <cfRule type="expression" dxfId="2365" priority="10652">
      <formula>$Z21="Gráfico 4"</formula>
    </cfRule>
    <cfRule type="expression" dxfId="2364" priority="10653">
      <formula>$Z21="Gráfico 3"</formula>
    </cfRule>
    <cfRule type="expression" dxfId="2363" priority="10654">
      <formula>$Z21="Gráfico 2"</formula>
    </cfRule>
    <cfRule type="expression" dxfId="2362" priority="10655">
      <formula>$Z21="Gráfico 1"</formula>
    </cfRule>
    <cfRule type="expression" dxfId="2361" priority="10656">
      <formula>$Z21="Gráfico 5"</formula>
    </cfRule>
  </conditionalFormatting>
  <conditionalFormatting sqref="S22">
    <cfRule type="expression" dxfId="2360" priority="10583">
      <formula>$Z22="Reporte 2"</formula>
    </cfRule>
    <cfRule type="expression" dxfId="2359" priority="10584">
      <formula>$Z22="Reporte 1"</formula>
    </cfRule>
    <cfRule type="expression" dxfId="2358" priority="10585">
      <formula>$Z22="Informe 10"</formula>
    </cfRule>
    <cfRule type="expression" dxfId="2357" priority="10586">
      <formula>$Z22="Informe 9"</formula>
    </cfRule>
    <cfRule type="expression" dxfId="2356" priority="10587">
      <formula>$Z22="Informe 8"</formula>
    </cfRule>
    <cfRule type="expression" dxfId="2355" priority="10588">
      <formula>$Z22="Informe 7"</formula>
    </cfRule>
    <cfRule type="expression" dxfId="2354" priority="10589">
      <formula>$Z22="Informe 6"</formula>
    </cfRule>
    <cfRule type="expression" dxfId="2353" priority="10590">
      <formula>$Z22="Informe 5"</formula>
    </cfRule>
    <cfRule type="expression" dxfId="2352" priority="10591">
      <formula>$Z22="Informe 4"</formula>
    </cfRule>
    <cfRule type="expression" dxfId="2351" priority="10592">
      <formula>$Z22="Informe 3"</formula>
    </cfRule>
    <cfRule type="expression" dxfId="2350" priority="10593">
      <formula>$Z22="Informe 2"</formula>
    </cfRule>
    <cfRule type="expression" dxfId="2349" priority="10594">
      <formula>$Z22="Informe 1"</formula>
    </cfRule>
    <cfRule type="expression" dxfId="2348" priority="10595">
      <formula>$Z22="Gráfico 10"</formula>
    </cfRule>
    <cfRule type="expression" dxfId="2347" priority="10596">
      <formula>$Z22="Gráfico 25"</formula>
    </cfRule>
    <cfRule type="expression" dxfId="2346" priority="10597">
      <formula>$Z22="Gráfico 24"</formula>
    </cfRule>
    <cfRule type="expression" dxfId="2345" priority="10598">
      <formula>$Z22="Gráfico 23"</formula>
    </cfRule>
    <cfRule type="expression" dxfId="2344" priority="10599">
      <formula>$Z22="Gráfico 22"</formula>
    </cfRule>
    <cfRule type="expression" dxfId="2343" priority="10600">
      <formula>$Z22="Gráfico 21"</formula>
    </cfRule>
    <cfRule type="expression" dxfId="2342" priority="10601">
      <formula>$Z22="Gráfico 20"</formula>
    </cfRule>
    <cfRule type="expression" dxfId="2341" priority="10602">
      <formula>$Z22="Gráfico 18"</formula>
    </cfRule>
    <cfRule type="expression" dxfId="2340" priority="10603">
      <formula>$Z22="Gráfico 19"</formula>
    </cfRule>
    <cfRule type="expression" dxfId="2339" priority="10604">
      <formula>$Z22="Gráfico 17"</formula>
    </cfRule>
    <cfRule type="expression" dxfId="2338" priority="10605">
      <formula>$Z22="Gráfico 16"</formula>
    </cfRule>
    <cfRule type="expression" dxfId="2337" priority="10606">
      <formula>$Z22="Gráfico 15"</formula>
    </cfRule>
    <cfRule type="expression" dxfId="2336" priority="10607">
      <formula>$Z22="Gráfico 14"</formula>
    </cfRule>
    <cfRule type="expression" dxfId="2335" priority="10608">
      <formula>$Z22="Gráfico 12"</formula>
    </cfRule>
    <cfRule type="expression" dxfId="2334" priority="10609">
      <formula>$Z22="Gráfico 13"</formula>
    </cfRule>
    <cfRule type="expression" dxfId="2333" priority="10610">
      <formula>$Z22="Gráfico 11"</formula>
    </cfRule>
    <cfRule type="expression" dxfId="2332" priority="10611">
      <formula>$Z22="Gráfico 9"</formula>
    </cfRule>
    <cfRule type="expression" dxfId="2331" priority="10612">
      <formula>$Z22="Gráfico 8"</formula>
    </cfRule>
    <cfRule type="expression" dxfId="2330" priority="10613">
      <formula>$Z22="Gráfico 7"</formula>
    </cfRule>
    <cfRule type="expression" dxfId="2329" priority="10614">
      <formula>$Z22="Gráfico 6"</formula>
    </cfRule>
    <cfRule type="expression" dxfId="2328" priority="10615">
      <formula>$Z22="Gráfico 4"</formula>
    </cfRule>
    <cfRule type="expression" dxfId="2327" priority="10616">
      <formula>$Z22="Gráfico 3"</formula>
    </cfRule>
    <cfRule type="expression" dxfId="2326" priority="10617">
      <formula>$Z22="Gráfico 2"</formula>
    </cfRule>
    <cfRule type="expression" dxfId="2325" priority="10618">
      <formula>$Z22="Gráfico 1"</formula>
    </cfRule>
    <cfRule type="expression" dxfId="2324" priority="10619">
      <formula>$Z22="Gráfico 5"</formula>
    </cfRule>
  </conditionalFormatting>
  <conditionalFormatting sqref="S23">
    <cfRule type="expression" dxfId="2323" priority="10546">
      <formula>$Z23="Reporte 2"</formula>
    </cfRule>
    <cfRule type="expression" dxfId="2322" priority="10547">
      <formula>$Z23="Reporte 1"</formula>
    </cfRule>
    <cfRule type="expression" dxfId="2321" priority="10548">
      <formula>$Z23="Informe 10"</formula>
    </cfRule>
    <cfRule type="expression" dxfId="2320" priority="10549">
      <formula>$Z23="Informe 9"</formula>
    </cfRule>
    <cfRule type="expression" dxfId="2319" priority="10550">
      <formula>$Z23="Informe 8"</formula>
    </cfRule>
    <cfRule type="expression" dxfId="2318" priority="10551">
      <formula>$Z23="Informe 7"</formula>
    </cfRule>
    <cfRule type="expression" dxfId="2317" priority="10552">
      <formula>$Z23="Informe 6"</formula>
    </cfRule>
    <cfRule type="expression" dxfId="2316" priority="10553">
      <formula>$Z23="Informe 5"</formula>
    </cfRule>
    <cfRule type="expression" dxfId="2315" priority="10554">
      <formula>$Z23="Informe 4"</formula>
    </cfRule>
    <cfRule type="expression" dxfId="2314" priority="10555">
      <formula>$Z23="Informe 3"</formula>
    </cfRule>
    <cfRule type="expression" dxfId="2313" priority="10556">
      <formula>$Z23="Informe 2"</formula>
    </cfRule>
    <cfRule type="expression" dxfId="2312" priority="10557">
      <formula>$Z23="Informe 1"</formula>
    </cfRule>
    <cfRule type="expression" dxfId="2311" priority="10558">
      <formula>$Z23="Gráfico 10"</formula>
    </cfRule>
    <cfRule type="expression" dxfId="2310" priority="10559">
      <formula>$Z23="Gráfico 25"</formula>
    </cfRule>
    <cfRule type="expression" dxfId="2309" priority="10560">
      <formula>$Z23="Gráfico 24"</formula>
    </cfRule>
    <cfRule type="expression" dxfId="2308" priority="10561">
      <formula>$Z23="Gráfico 23"</formula>
    </cfRule>
    <cfRule type="expression" dxfId="2307" priority="10562">
      <formula>$Z23="Gráfico 22"</formula>
    </cfRule>
    <cfRule type="expression" dxfId="2306" priority="10563">
      <formula>$Z23="Gráfico 21"</formula>
    </cfRule>
    <cfRule type="expression" dxfId="2305" priority="10564">
      <formula>$Z23="Gráfico 20"</formula>
    </cfRule>
    <cfRule type="expression" dxfId="2304" priority="10565">
      <formula>$Z23="Gráfico 18"</formula>
    </cfRule>
    <cfRule type="expression" dxfId="2303" priority="10566">
      <formula>$Z23="Gráfico 19"</formula>
    </cfRule>
    <cfRule type="expression" dxfId="2302" priority="10567">
      <formula>$Z23="Gráfico 17"</formula>
    </cfRule>
    <cfRule type="expression" dxfId="2301" priority="10568">
      <formula>$Z23="Gráfico 16"</formula>
    </cfRule>
    <cfRule type="expression" dxfId="2300" priority="10569">
      <formula>$Z23="Gráfico 15"</formula>
    </cfRule>
    <cfRule type="expression" dxfId="2299" priority="10570">
      <formula>$Z23="Gráfico 14"</formula>
    </cfRule>
    <cfRule type="expression" dxfId="2298" priority="10571">
      <formula>$Z23="Gráfico 12"</formula>
    </cfRule>
    <cfRule type="expression" dxfId="2297" priority="10572">
      <formula>$Z23="Gráfico 13"</formula>
    </cfRule>
    <cfRule type="expression" dxfId="2296" priority="10573">
      <formula>$Z23="Gráfico 11"</formula>
    </cfRule>
    <cfRule type="expression" dxfId="2295" priority="10574">
      <formula>$Z23="Gráfico 9"</formula>
    </cfRule>
    <cfRule type="expression" dxfId="2294" priority="10575">
      <formula>$Z23="Gráfico 8"</formula>
    </cfRule>
    <cfRule type="expression" dxfId="2293" priority="10576">
      <formula>$Z23="Gráfico 7"</formula>
    </cfRule>
    <cfRule type="expression" dxfId="2292" priority="10577">
      <formula>$Z23="Gráfico 6"</formula>
    </cfRule>
    <cfRule type="expression" dxfId="2291" priority="10578">
      <formula>$Z23="Gráfico 4"</formula>
    </cfRule>
    <cfRule type="expression" dxfId="2290" priority="10579">
      <formula>$Z23="Gráfico 3"</formula>
    </cfRule>
    <cfRule type="expression" dxfId="2289" priority="10580">
      <formula>$Z23="Gráfico 2"</formula>
    </cfRule>
    <cfRule type="expression" dxfId="2288" priority="10581">
      <formula>$Z23="Gráfico 1"</formula>
    </cfRule>
    <cfRule type="expression" dxfId="2287" priority="10582">
      <formula>$Z23="Gráfico 5"</formula>
    </cfRule>
  </conditionalFormatting>
  <conditionalFormatting sqref="S24">
    <cfRule type="expression" dxfId="2286" priority="10509">
      <formula>$Z24="Reporte 2"</formula>
    </cfRule>
    <cfRule type="expression" dxfId="2285" priority="10510">
      <formula>$Z24="Reporte 1"</formula>
    </cfRule>
    <cfRule type="expression" dxfId="2284" priority="10511">
      <formula>$Z24="Informe 10"</formula>
    </cfRule>
    <cfRule type="expression" dxfId="2283" priority="10512">
      <formula>$Z24="Informe 9"</formula>
    </cfRule>
    <cfRule type="expression" dxfId="2282" priority="10513">
      <formula>$Z24="Informe 8"</formula>
    </cfRule>
    <cfRule type="expression" dxfId="2281" priority="10514">
      <formula>$Z24="Informe 7"</formula>
    </cfRule>
    <cfRule type="expression" dxfId="2280" priority="10515">
      <formula>$Z24="Informe 6"</formula>
    </cfRule>
    <cfRule type="expression" dxfId="2279" priority="10516">
      <formula>$Z24="Informe 5"</formula>
    </cfRule>
    <cfRule type="expression" dxfId="2278" priority="10517">
      <formula>$Z24="Informe 4"</formula>
    </cfRule>
    <cfRule type="expression" dxfId="2277" priority="10518">
      <formula>$Z24="Informe 3"</formula>
    </cfRule>
    <cfRule type="expression" dxfId="2276" priority="10519">
      <formula>$Z24="Informe 2"</formula>
    </cfRule>
    <cfRule type="expression" dxfId="2275" priority="10520">
      <formula>$Z24="Informe 1"</formula>
    </cfRule>
    <cfRule type="expression" dxfId="2274" priority="10521">
      <formula>$Z24="Gráfico 10"</formula>
    </cfRule>
    <cfRule type="expression" dxfId="2273" priority="10522">
      <formula>$Z24="Gráfico 25"</formula>
    </cfRule>
    <cfRule type="expression" dxfId="2272" priority="10523">
      <formula>$Z24="Gráfico 24"</formula>
    </cfRule>
    <cfRule type="expression" dxfId="2271" priority="10524">
      <formula>$Z24="Gráfico 23"</formula>
    </cfRule>
    <cfRule type="expression" dxfId="2270" priority="10525">
      <formula>$Z24="Gráfico 22"</formula>
    </cfRule>
    <cfRule type="expression" dxfId="2269" priority="10526">
      <formula>$Z24="Gráfico 21"</formula>
    </cfRule>
    <cfRule type="expression" dxfId="2268" priority="10527">
      <formula>$Z24="Gráfico 20"</formula>
    </cfRule>
    <cfRule type="expression" dxfId="2267" priority="10528">
      <formula>$Z24="Gráfico 18"</formula>
    </cfRule>
    <cfRule type="expression" dxfId="2266" priority="10529">
      <formula>$Z24="Gráfico 19"</formula>
    </cfRule>
    <cfRule type="expression" dxfId="2265" priority="10530">
      <formula>$Z24="Gráfico 17"</formula>
    </cfRule>
    <cfRule type="expression" dxfId="2264" priority="10531">
      <formula>$Z24="Gráfico 16"</formula>
    </cfRule>
    <cfRule type="expression" dxfId="2263" priority="10532">
      <formula>$Z24="Gráfico 15"</formula>
    </cfRule>
    <cfRule type="expression" dxfId="2262" priority="10533">
      <formula>$Z24="Gráfico 14"</formula>
    </cfRule>
    <cfRule type="expression" dxfId="2261" priority="10534">
      <formula>$Z24="Gráfico 12"</formula>
    </cfRule>
    <cfRule type="expression" dxfId="2260" priority="10535">
      <formula>$Z24="Gráfico 13"</formula>
    </cfRule>
    <cfRule type="expression" dxfId="2259" priority="10536">
      <formula>$Z24="Gráfico 11"</formula>
    </cfRule>
    <cfRule type="expression" dxfId="2258" priority="10537">
      <formula>$Z24="Gráfico 9"</formula>
    </cfRule>
    <cfRule type="expression" dxfId="2257" priority="10538">
      <formula>$Z24="Gráfico 8"</formula>
    </cfRule>
    <cfRule type="expression" dxfId="2256" priority="10539">
      <formula>$Z24="Gráfico 7"</formula>
    </cfRule>
    <cfRule type="expression" dxfId="2255" priority="10540">
      <formula>$Z24="Gráfico 6"</formula>
    </cfRule>
    <cfRule type="expression" dxfId="2254" priority="10541">
      <formula>$Z24="Gráfico 4"</formula>
    </cfRule>
    <cfRule type="expression" dxfId="2253" priority="10542">
      <formula>$Z24="Gráfico 3"</formula>
    </cfRule>
    <cfRule type="expression" dxfId="2252" priority="10543">
      <formula>$Z24="Gráfico 2"</formula>
    </cfRule>
    <cfRule type="expression" dxfId="2251" priority="10544">
      <formula>$Z24="Gráfico 1"</formula>
    </cfRule>
    <cfRule type="expression" dxfId="2250" priority="10545">
      <formula>$Z24="Gráfico 5"</formula>
    </cfRule>
  </conditionalFormatting>
  <conditionalFormatting sqref="S25">
    <cfRule type="expression" dxfId="2249" priority="10472">
      <formula>$Z25="Reporte 2"</formula>
    </cfRule>
    <cfRule type="expression" dxfId="2248" priority="10473">
      <formula>$Z25="Reporte 1"</formula>
    </cfRule>
    <cfRule type="expression" dxfId="2247" priority="10474">
      <formula>$Z25="Informe 10"</formula>
    </cfRule>
    <cfRule type="expression" dxfId="2246" priority="10475">
      <formula>$Z25="Informe 9"</formula>
    </cfRule>
    <cfRule type="expression" dxfId="2245" priority="10476">
      <formula>$Z25="Informe 8"</formula>
    </cfRule>
    <cfRule type="expression" dxfId="2244" priority="10477">
      <formula>$Z25="Informe 7"</formula>
    </cfRule>
    <cfRule type="expression" dxfId="2243" priority="10478">
      <formula>$Z25="Informe 6"</formula>
    </cfRule>
    <cfRule type="expression" dxfId="2242" priority="10479">
      <formula>$Z25="Informe 5"</formula>
    </cfRule>
    <cfRule type="expression" dxfId="2241" priority="10480">
      <formula>$Z25="Informe 4"</formula>
    </cfRule>
    <cfRule type="expression" dxfId="2240" priority="10481">
      <formula>$Z25="Informe 3"</formula>
    </cfRule>
    <cfRule type="expression" dxfId="2239" priority="10482">
      <formula>$Z25="Informe 2"</formula>
    </cfRule>
    <cfRule type="expression" dxfId="2238" priority="10483">
      <formula>$Z25="Informe 1"</formula>
    </cfRule>
    <cfRule type="expression" dxfId="2237" priority="10484">
      <formula>$Z25="Gráfico 10"</formula>
    </cfRule>
    <cfRule type="expression" dxfId="2236" priority="10485">
      <formula>$Z25="Gráfico 25"</formula>
    </cfRule>
    <cfRule type="expression" dxfId="2235" priority="10486">
      <formula>$Z25="Gráfico 24"</formula>
    </cfRule>
    <cfRule type="expression" dxfId="2234" priority="10487">
      <formula>$Z25="Gráfico 23"</formula>
    </cfRule>
    <cfRule type="expression" dxfId="2233" priority="10488">
      <formula>$Z25="Gráfico 22"</formula>
    </cfRule>
    <cfRule type="expression" dxfId="2232" priority="10489">
      <formula>$Z25="Gráfico 21"</formula>
    </cfRule>
    <cfRule type="expression" dxfId="2231" priority="10490">
      <formula>$Z25="Gráfico 20"</formula>
    </cfRule>
    <cfRule type="expression" dxfId="2230" priority="10491">
      <formula>$Z25="Gráfico 18"</formula>
    </cfRule>
    <cfRule type="expression" dxfId="2229" priority="10492">
      <formula>$Z25="Gráfico 19"</formula>
    </cfRule>
    <cfRule type="expression" dxfId="2228" priority="10493">
      <formula>$Z25="Gráfico 17"</formula>
    </cfRule>
    <cfRule type="expression" dxfId="2227" priority="10494">
      <formula>$Z25="Gráfico 16"</formula>
    </cfRule>
    <cfRule type="expression" dxfId="2226" priority="10495">
      <formula>$Z25="Gráfico 15"</formula>
    </cfRule>
    <cfRule type="expression" dxfId="2225" priority="10496">
      <formula>$Z25="Gráfico 14"</formula>
    </cfRule>
    <cfRule type="expression" dxfId="2224" priority="10497">
      <formula>$Z25="Gráfico 12"</formula>
    </cfRule>
    <cfRule type="expression" dxfId="2223" priority="10498">
      <formula>$Z25="Gráfico 13"</formula>
    </cfRule>
    <cfRule type="expression" dxfId="2222" priority="10499">
      <formula>$Z25="Gráfico 11"</formula>
    </cfRule>
    <cfRule type="expression" dxfId="2221" priority="10500">
      <formula>$Z25="Gráfico 9"</formula>
    </cfRule>
    <cfRule type="expression" dxfId="2220" priority="10501">
      <formula>$Z25="Gráfico 8"</formula>
    </cfRule>
    <cfRule type="expression" dxfId="2219" priority="10502">
      <formula>$Z25="Gráfico 7"</formula>
    </cfRule>
    <cfRule type="expression" dxfId="2218" priority="10503">
      <formula>$Z25="Gráfico 6"</formula>
    </cfRule>
    <cfRule type="expression" dxfId="2217" priority="10504">
      <formula>$Z25="Gráfico 4"</formula>
    </cfRule>
    <cfRule type="expression" dxfId="2216" priority="10505">
      <formula>$Z25="Gráfico 3"</formula>
    </cfRule>
    <cfRule type="expression" dxfId="2215" priority="10506">
      <formula>$Z25="Gráfico 2"</formula>
    </cfRule>
    <cfRule type="expression" dxfId="2214" priority="10507">
      <formula>$Z25="Gráfico 1"</formula>
    </cfRule>
    <cfRule type="expression" dxfId="2213" priority="10508">
      <formula>$Z25="Gráfico 5"</formula>
    </cfRule>
  </conditionalFormatting>
  <conditionalFormatting sqref="S27">
    <cfRule type="expression" dxfId="2212" priority="10435">
      <formula>$Z27="Reporte 2"</formula>
    </cfRule>
    <cfRule type="expression" dxfId="2211" priority="10436">
      <formula>$Z27="Reporte 1"</formula>
    </cfRule>
    <cfRule type="expression" dxfId="2210" priority="10437">
      <formula>$Z27="Informe 10"</formula>
    </cfRule>
    <cfRule type="expression" dxfId="2209" priority="10438">
      <formula>$Z27="Informe 9"</formula>
    </cfRule>
    <cfRule type="expression" dxfId="2208" priority="10439">
      <formula>$Z27="Informe 8"</formula>
    </cfRule>
    <cfRule type="expression" dxfId="2207" priority="10440">
      <formula>$Z27="Informe 7"</formula>
    </cfRule>
    <cfRule type="expression" dxfId="2206" priority="10441">
      <formula>$Z27="Informe 6"</formula>
    </cfRule>
    <cfRule type="expression" dxfId="2205" priority="10442">
      <formula>$Z27="Informe 5"</formula>
    </cfRule>
    <cfRule type="expression" dxfId="2204" priority="10443">
      <formula>$Z27="Informe 4"</formula>
    </cfRule>
    <cfRule type="expression" dxfId="2203" priority="10444">
      <formula>$Z27="Informe 3"</formula>
    </cfRule>
    <cfRule type="expression" dxfId="2202" priority="10445">
      <formula>$Z27="Informe 2"</formula>
    </cfRule>
    <cfRule type="expression" dxfId="2201" priority="10446">
      <formula>$Z27="Informe 1"</formula>
    </cfRule>
    <cfRule type="expression" dxfId="2200" priority="10447">
      <formula>$Z27="Gráfico 10"</formula>
    </cfRule>
    <cfRule type="expression" dxfId="2199" priority="10448">
      <formula>$Z27="Gráfico 25"</formula>
    </cfRule>
    <cfRule type="expression" dxfId="2198" priority="10449">
      <formula>$Z27="Gráfico 24"</formula>
    </cfRule>
    <cfRule type="expression" dxfId="2197" priority="10450">
      <formula>$Z27="Gráfico 23"</formula>
    </cfRule>
    <cfRule type="expression" dxfId="2196" priority="10451">
      <formula>$Z27="Gráfico 22"</formula>
    </cfRule>
    <cfRule type="expression" dxfId="2195" priority="10452">
      <formula>$Z27="Gráfico 21"</formula>
    </cfRule>
    <cfRule type="expression" dxfId="2194" priority="10453">
      <formula>$Z27="Gráfico 20"</formula>
    </cfRule>
    <cfRule type="expression" dxfId="2193" priority="10454">
      <formula>$Z27="Gráfico 18"</formula>
    </cfRule>
    <cfRule type="expression" dxfId="2192" priority="10455">
      <formula>$Z27="Gráfico 19"</formula>
    </cfRule>
    <cfRule type="expression" dxfId="2191" priority="10456">
      <formula>$Z27="Gráfico 17"</formula>
    </cfRule>
    <cfRule type="expression" dxfId="2190" priority="10457">
      <formula>$Z27="Gráfico 16"</formula>
    </cfRule>
    <cfRule type="expression" dxfId="2189" priority="10458">
      <formula>$Z27="Gráfico 15"</formula>
    </cfRule>
    <cfRule type="expression" dxfId="2188" priority="10459">
      <formula>$Z27="Gráfico 14"</formula>
    </cfRule>
    <cfRule type="expression" dxfId="2187" priority="10460">
      <formula>$Z27="Gráfico 12"</formula>
    </cfRule>
    <cfRule type="expression" dxfId="2186" priority="10461">
      <formula>$Z27="Gráfico 13"</formula>
    </cfRule>
    <cfRule type="expression" dxfId="2185" priority="10462">
      <formula>$Z27="Gráfico 11"</formula>
    </cfRule>
    <cfRule type="expression" dxfId="2184" priority="10463">
      <formula>$Z27="Gráfico 9"</formula>
    </cfRule>
    <cfRule type="expression" dxfId="2183" priority="10464">
      <formula>$Z27="Gráfico 8"</formula>
    </cfRule>
    <cfRule type="expression" dxfId="2182" priority="10465">
      <formula>$Z27="Gráfico 7"</formula>
    </cfRule>
    <cfRule type="expression" dxfId="2181" priority="10466">
      <formula>$Z27="Gráfico 6"</formula>
    </cfRule>
    <cfRule type="expression" dxfId="2180" priority="10467">
      <formula>$Z27="Gráfico 4"</formula>
    </cfRule>
    <cfRule type="expression" dxfId="2179" priority="10468">
      <formula>$Z27="Gráfico 3"</formula>
    </cfRule>
    <cfRule type="expression" dxfId="2178" priority="10469">
      <formula>$Z27="Gráfico 2"</formula>
    </cfRule>
    <cfRule type="expression" dxfId="2177" priority="10470">
      <formula>$Z27="Gráfico 1"</formula>
    </cfRule>
    <cfRule type="expression" dxfId="2176" priority="10471">
      <formula>$Z27="Gráfico 5"</formula>
    </cfRule>
  </conditionalFormatting>
  <conditionalFormatting sqref="S28">
    <cfRule type="expression" dxfId="2175" priority="10398">
      <formula>$Z28="Reporte 2"</formula>
    </cfRule>
    <cfRule type="expression" dxfId="2174" priority="10399">
      <formula>$Z28="Reporte 1"</formula>
    </cfRule>
    <cfRule type="expression" dxfId="2173" priority="10400">
      <formula>$Z28="Informe 10"</formula>
    </cfRule>
    <cfRule type="expression" dxfId="2172" priority="10401">
      <formula>$Z28="Informe 9"</formula>
    </cfRule>
    <cfRule type="expression" dxfId="2171" priority="10402">
      <formula>$Z28="Informe 8"</formula>
    </cfRule>
    <cfRule type="expression" dxfId="2170" priority="10403">
      <formula>$Z28="Informe 7"</formula>
    </cfRule>
    <cfRule type="expression" dxfId="2169" priority="10404">
      <formula>$Z28="Informe 6"</formula>
    </cfRule>
    <cfRule type="expression" dxfId="2168" priority="10405">
      <formula>$Z28="Informe 5"</formula>
    </cfRule>
    <cfRule type="expression" dxfId="2167" priority="10406">
      <formula>$Z28="Informe 4"</formula>
    </cfRule>
    <cfRule type="expression" dxfId="2166" priority="10407">
      <formula>$Z28="Informe 3"</formula>
    </cfRule>
    <cfRule type="expression" dxfId="2165" priority="10408">
      <formula>$Z28="Informe 2"</formula>
    </cfRule>
    <cfRule type="expression" dxfId="2164" priority="10409">
      <formula>$Z28="Informe 1"</formula>
    </cfRule>
    <cfRule type="expression" dxfId="2163" priority="10410">
      <formula>$Z28="Gráfico 10"</formula>
    </cfRule>
    <cfRule type="expression" dxfId="2162" priority="10411">
      <formula>$Z28="Gráfico 25"</formula>
    </cfRule>
    <cfRule type="expression" dxfId="2161" priority="10412">
      <formula>$Z28="Gráfico 24"</formula>
    </cfRule>
    <cfRule type="expression" dxfId="2160" priority="10413">
      <formula>$Z28="Gráfico 23"</formula>
    </cfRule>
    <cfRule type="expression" dxfId="2159" priority="10414">
      <formula>$Z28="Gráfico 22"</formula>
    </cfRule>
    <cfRule type="expression" dxfId="2158" priority="10415">
      <formula>$Z28="Gráfico 21"</formula>
    </cfRule>
    <cfRule type="expression" dxfId="2157" priority="10416">
      <formula>$Z28="Gráfico 20"</formula>
    </cfRule>
    <cfRule type="expression" dxfId="2156" priority="10417">
      <formula>$Z28="Gráfico 18"</formula>
    </cfRule>
    <cfRule type="expression" dxfId="2155" priority="10418">
      <formula>$Z28="Gráfico 19"</formula>
    </cfRule>
    <cfRule type="expression" dxfId="2154" priority="10419">
      <formula>$Z28="Gráfico 17"</formula>
    </cfRule>
    <cfRule type="expression" dxfId="2153" priority="10420">
      <formula>$Z28="Gráfico 16"</formula>
    </cfRule>
    <cfRule type="expression" dxfId="2152" priority="10421">
      <formula>$Z28="Gráfico 15"</formula>
    </cfRule>
    <cfRule type="expression" dxfId="2151" priority="10422">
      <formula>$Z28="Gráfico 14"</formula>
    </cfRule>
    <cfRule type="expression" dxfId="2150" priority="10423">
      <formula>$Z28="Gráfico 12"</formula>
    </cfRule>
    <cfRule type="expression" dxfId="2149" priority="10424">
      <formula>$Z28="Gráfico 13"</formula>
    </cfRule>
    <cfRule type="expression" dxfId="2148" priority="10425">
      <formula>$Z28="Gráfico 11"</formula>
    </cfRule>
    <cfRule type="expression" dxfId="2147" priority="10426">
      <formula>$Z28="Gráfico 9"</formula>
    </cfRule>
    <cfRule type="expression" dxfId="2146" priority="10427">
      <formula>$Z28="Gráfico 8"</formula>
    </cfRule>
    <cfRule type="expression" dxfId="2145" priority="10428">
      <formula>$Z28="Gráfico 7"</formula>
    </cfRule>
    <cfRule type="expression" dxfId="2144" priority="10429">
      <formula>$Z28="Gráfico 6"</formula>
    </cfRule>
    <cfRule type="expression" dxfId="2143" priority="10430">
      <formula>$Z28="Gráfico 4"</formula>
    </cfRule>
    <cfRule type="expression" dxfId="2142" priority="10431">
      <formula>$Z28="Gráfico 3"</formula>
    </cfRule>
    <cfRule type="expression" dxfId="2141" priority="10432">
      <formula>$Z28="Gráfico 2"</formula>
    </cfRule>
    <cfRule type="expression" dxfId="2140" priority="10433">
      <formula>$Z28="Gráfico 1"</formula>
    </cfRule>
    <cfRule type="expression" dxfId="2139" priority="10434">
      <formula>$Z28="Gráfico 5"</formula>
    </cfRule>
  </conditionalFormatting>
  <conditionalFormatting sqref="S29">
    <cfRule type="expression" dxfId="2138" priority="10361">
      <formula>$Z29="Reporte 2"</formula>
    </cfRule>
    <cfRule type="expression" dxfId="2137" priority="10362">
      <formula>$Z29="Reporte 1"</formula>
    </cfRule>
    <cfRule type="expression" dxfId="2136" priority="10363">
      <formula>$Z29="Informe 10"</formula>
    </cfRule>
    <cfRule type="expression" dxfId="2135" priority="10364">
      <formula>$Z29="Informe 9"</formula>
    </cfRule>
    <cfRule type="expression" dxfId="2134" priority="10365">
      <formula>$Z29="Informe 8"</formula>
    </cfRule>
    <cfRule type="expression" dxfId="2133" priority="10366">
      <formula>$Z29="Informe 7"</formula>
    </cfRule>
    <cfRule type="expression" dxfId="2132" priority="10367">
      <formula>$Z29="Informe 6"</formula>
    </cfRule>
    <cfRule type="expression" dxfId="2131" priority="10368">
      <formula>$Z29="Informe 5"</formula>
    </cfRule>
    <cfRule type="expression" dxfId="2130" priority="10369">
      <formula>$Z29="Informe 4"</formula>
    </cfRule>
    <cfRule type="expression" dxfId="2129" priority="10370">
      <formula>$Z29="Informe 3"</formula>
    </cfRule>
    <cfRule type="expression" dxfId="2128" priority="10371">
      <formula>$Z29="Informe 2"</formula>
    </cfRule>
    <cfRule type="expression" dxfId="2127" priority="10372">
      <formula>$Z29="Informe 1"</formula>
    </cfRule>
    <cfRule type="expression" dxfId="2126" priority="10373">
      <formula>$Z29="Gráfico 10"</formula>
    </cfRule>
    <cfRule type="expression" dxfId="2125" priority="10374">
      <formula>$Z29="Gráfico 25"</formula>
    </cfRule>
    <cfRule type="expression" dxfId="2124" priority="10375">
      <formula>$Z29="Gráfico 24"</formula>
    </cfRule>
    <cfRule type="expression" dxfId="2123" priority="10376">
      <formula>$Z29="Gráfico 23"</formula>
    </cfRule>
    <cfRule type="expression" dxfId="2122" priority="10377">
      <formula>$Z29="Gráfico 22"</formula>
    </cfRule>
    <cfRule type="expression" dxfId="2121" priority="10378">
      <formula>$Z29="Gráfico 21"</formula>
    </cfRule>
    <cfRule type="expression" dxfId="2120" priority="10379">
      <formula>$Z29="Gráfico 20"</formula>
    </cfRule>
    <cfRule type="expression" dxfId="2119" priority="10380">
      <formula>$Z29="Gráfico 18"</formula>
    </cfRule>
    <cfRule type="expression" dxfId="2118" priority="10381">
      <formula>$Z29="Gráfico 19"</formula>
    </cfRule>
    <cfRule type="expression" dxfId="2117" priority="10382">
      <formula>$Z29="Gráfico 17"</formula>
    </cfRule>
    <cfRule type="expression" dxfId="2116" priority="10383">
      <formula>$Z29="Gráfico 16"</formula>
    </cfRule>
    <cfRule type="expression" dxfId="2115" priority="10384">
      <formula>$Z29="Gráfico 15"</formula>
    </cfRule>
    <cfRule type="expression" dxfId="2114" priority="10385">
      <formula>$Z29="Gráfico 14"</formula>
    </cfRule>
    <cfRule type="expression" dxfId="2113" priority="10386">
      <formula>$Z29="Gráfico 12"</formula>
    </cfRule>
    <cfRule type="expression" dxfId="2112" priority="10387">
      <formula>$Z29="Gráfico 13"</formula>
    </cfRule>
    <cfRule type="expression" dxfId="2111" priority="10388">
      <formula>$Z29="Gráfico 11"</formula>
    </cfRule>
    <cfRule type="expression" dxfId="2110" priority="10389">
      <formula>$Z29="Gráfico 9"</formula>
    </cfRule>
    <cfRule type="expression" dxfId="2109" priority="10390">
      <formula>$Z29="Gráfico 8"</formula>
    </cfRule>
    <cfRule type="expression" dxfId="2108" priority="10391">
      <formula>$Z29="Gráfico 7"</formula>
    </cfRule>
    <cfRule type="expression" dxfId="2107" priority="10392">
      <formula>$Z29="Gráfico 6"</formula>
    </cfRule>
    <cfRule type="expression" dxfId="2106" priority="10393">
      <formula>$Z29="Gráfico 4"</formula>
    </cfRule>
    <cfRule type="expression" dxfId="2105" priority="10394">
      <formula>$Z29="Gráfico 3"</formula>
    </cfRule>
    <cfRule type="expression" dxfId="2104" priority="10395">
      <formula>$Z29="Gráfico 2"</formula>
    </cfRule>
    <cfRule type="expression" dxfId="2103" priority="10396">
      <formula>$Z29="Gráfico 1"</formula>
    </cfRule>
    <cfRule type="expression" dxfId="2102" priority="10397">
      <formula>$Z29="Gráfico 5"</formula>
    </cfRule>
  </conditionalFormatting>
  <conditionalFormatting sqref="S30">
    <cfRule type="expression" dxfId="2101" priority="10324">
      <formula>$Z30="Reporte 2"</formula>
    </cfRule>
    <cfRule type="expression" dxfId="2100" priority="10325">
      <formula>$Z30="Reporte 1"</formula>
    </cfRule>
    <cfRule type="expression" dxfId="2099" priority="10326">
      <formula>$Z30="Informe 10"</formula>
    </cfRule>
    <cfRule type="expression" dxfId="2098" priority="10327">
      <formula>$Z30="Informe 9"</formula>
    </cfRule>
    <cfRule type="expression" dxfId="2097" priority="10328">
      <formula>$Z30="Informe 8"</formula>
    </cfRule>
    <cfRule type="expression" dxfId="2096" priority="10329">
      <formula>$Z30="Informe 7"</formula>
    </cfRule>
    <cfRule type="expression" dxfId="2095" priority="10330">
      <formula>$Z30="Informe 6"</formula>
    </cfRule>
    <cfRule type="expression" dxfId="2094" priority="10331">
      <formula>$Z30="Informe 5"</formula>
    </cfRule>
    <cfRule type="expression" dxfId="2093" priority="10332">
      <formula>$Z30="Informe 4"</formula>
    </cfRule>
    <cfRule type="expression" dxfId="2092" priority="10333">
      <formula>$Z30="Informe 3"</formula>
    </cfRule>
    <cfRule type="expression" dxfId="2091" priority="10334">
      <formula>$Z30="Informe 2"</formula>
    </cfRule>
    <cfRule type="expression" dxfId="2090" priority="10335">
      <formula>$Z30="Informe 1"</formula>
    </cfRule>
    <cfRule type="expression" dxfId="2089" priority="10336">
      <formula>$Z30="Gráfico 10"</formula>
    </cfRule>
    <cfRule type="expression" dxfId="2088" priority="10337">
      <formula>$Z30="Gráfico 25"</formula>
    </cfRule>
    <cfRule type="expression" dxfId="2087" priority="10338">
      <formula>$Z30="Gráfico 24"</formula>
    </cfRule>
    <cfRule type="expression" dxfId="2086" priority="10339">
      <formula>$Z30="Gráfico 23"</formula>
    </cfRule>
    <cfRule type="expression" dxfId="2085" priority="10340">
      <formula>$Z30="Gráfico 22"</formula>
    </cfRule>
    <cfRule type="expression" dxfId="2084" priority="10341">
      <formula>$Z30="Gráfico 21"</formula>
    </cfRule>
    <cfRule type="expression" dxfId="2083" priority="10342">
      <formula>$Z30="Gráfico 20"</formula>
    </cfRule>
    <cfRule type="expression" dxfId="2082" priority="10343">
      <formula>$Z30="Gráfico 18"</formula>
    </cfRule>
    <cfRule type="expression" dxfId="2081" priority="10344">
      <formula>$Z30="Gráfico 19"</formula>
    </cfRule>
    <cfRule type="expression" dxfId="2080" priority="10345">
      <formula>$Z30="Gráfico 17"</formula>
    </cfRule>
    <cfRule type="expression" dxfId="2079" priority="10346">
      <formula>$Z30="Gráfico 16"</formula>
    </cfRule>
    <cfRule type="expression" dxfId="2078" priority="10347">
      <formula>$Z30="Gráfico 15"</formula>
    </cfRule>
    <cfRule type="expression" dxfId="2077" priority="10348">
      <formula>$Z30="Gráfico 14"</formula>
    </cfRule>
    <cfRule type="expression" dxfId="2076" priority="10349">
      <formula>$Z30="Gráfico 12"</formula>
    </cfRule>
    <cfRule type="expression" dxfId="2075" priority="10350">
      <formula>$Z30="Gráfico 13"</formula>
    </cfRule>
    <cfRule type="expression" dxfId="2074" priority="10351">
      <formula>$Z30="Gráfico 11"</formula>
    </cfRule>
    <cfRule type="expression" dxfId="2073" priority="10352">
      <formula>$Z30="Gráfico 9"</formula>
    </cfRule>
    <cfRule type="expression" dxfId="2072" priority="10353">
      <formula>$Z30="Gráfico 8"</formula>
    </cfRule>
    <cfRule type="expression" dxfId="2071" priority="10354">
      <formula>$Z30="Gráfico 7"</formula>
    </cfRule>
    <cfRule type="expression" dxfId="2070" priority="10355">
      <formula>$Z30="Gráfico 6"</formula>
    </cfRule>
    <cfRule type="expression" dxfId="2069" priority="10356">
      <formula>$Z30="Gráfico 4"</formula>
    </cfRule>
    <cfRule type="expression" dxfId="2068" priority="10357">
      <formula>$Z30="Gráfico 3"</formula>
    </cfRule>
    <cfRule type="expression" dxfId="2067" priority="10358">
      <formula>$Z30="Gráfico 2"</formula>
    </cfRule>
    <cfRule type="expression" dxfId="2066" priority="10359">
      <formula>$Z30="Gráfico 1"</formula>
    </cfRule>
    <cfRule type="expression" dxfId="2065" priority="10360">
      <formula>$Z30="Gráfico 5"</formula>
    </cfRule>
  </conditionalFormatting>
  <conditionalFormatting sqref="S31">
    <cfRule type="expression" dxfId="2064" priority="10287">
      <formula>$Z31="Reporte 2"</formula>
    </cfRule>
    <cfRule type="expression" dxfId="2063" priority="10288">
      <formula>$Z31="Reporte 1"</formula>
    </cfRule>
    <cfRule type="expression" dxfId="2062" priority="10289">
      <formula>$Z31="Informe 10"</formula>
    </cfRule>
    <cfRule type="expression" dxfId="2061" priority="10290">
      <formula>$Z31="Informe 9"</formula>
    </cfRule>
    <cfRule type="expression" dxfId="2060" priority="10291">
      <formula>$Z31="Informe 8"</formula>
    </cfRule>
    <cfRule type="expression" dxfId="2059" priority="10292">
      <formula>$Z31="Informe 7"</formula>
    </cfRule>
    <cfRule type="expression" dxfId="2058" priority="10293">
      <formula>$Z31="Informe 6"</formula>
    </cfRule>
    <cfRule type="expression" dxfId="2057" priority="10294">
      <formula>$Z31="Informe 5"</formula>
    </cfRule>
    <cfRule type="expression" dxfId="2056" priority="10295">
      <formula>$Z31="Informe 4"</formula>
    </cfRule>
    <cfRule type="expression" dxfId="2055" priority="10296">
      <formula>$Z31="Informe 3"</formula>
    </cfRule>
    <cfRule type="expression" dxfId="2054" priority="10297">
      <formula>$Z31="Informe 2"</formula>
    </cfRule>
    <cfRule type="expression" dxfId="2053" priority="10298">
      <formula>$Z31="Informe 1"</formula>
    </cfRule>
    <cfRule type="expression" dxfId="2052" priority="10299">
      <formula>$Z31="Gráfico 10"</formula>
    </cfRule>
    <cfRule type="expression" dxfId="2051" priority="10300">
      <formula>$Z31="Gráfico 25"</formula>
    </cfRule>
    <cfRule type="expression" dxfId="2050" priority="10301">
      <formula>$Z31="Gráfico 24"</formula>
    </cfRule>
    <cfRule type="expression" dxfId="2049" priority="10302">
      <formula>$Z31="Gráfico 23"</formula>
    </cfRule>
    <cfRule type="expression" dxfId="2048" priority="10303">
      <formula>$Z31="Gráfico 22"</formula>
    </cfRule>
    <cfRule type="expression" dxfId="2047" priority="10304">
      <formula>$Z31="Gráfico 21"</formula>
    </cfRule>
    <cfRule type="expression" dxfId="2046" priority="10305">
      <formula>$Z31="Gráfico 20"</formula>
    </cfRule>
    <cfRule type="expression" dxfId="2045" priority="10306">
      <formula>$Z31="Gráfico 18"</formula>
    </cfRule>
    <cfRule type="expression" dxfId="2044" priority="10307">
      <formula>$Z31="Gráfico 19"</formula>
    </cfRule>
    <cfRule type="expression" dxfId="2043" priority="10308">
      <formula>$Z31="Gráfico 17"</formula>
    </cfRule>
    <cfRule type="expression" dxfId="2042" priority="10309">
      <formula>$Z31="Gráfico 16"</formula>
    </cfRule>
    <cfRule type="expression" dxfId="2041" priority="10310">
      <formula>$Z31="Gráfico 15"</formula>
    </cfRule>
    <cfRule type="expression" dxfId="2040" priority="10311">
      <formula>$Z31="Gráfico 14"</formula>
    </cfRule>
    <cfRule type="expression" dxfId="2039" priority="10312">
      <formula>$Z31="Gráfico 12"</formula>
    </cfRule>
    <cfRule type="expression" dxfId="2038" priority="10313">
      <formula>$Z31="Gráfico 13"</formula>
    </cfRule>
    <cfRule type="expression" dxfId="2037" priority="10314">
      <formula>$Z31="Gráfico 11"</formula>
    </cfRule>
    <cfRule type="expression" dxfId="2036" priority="10315">
      <formula>$Z31="Gráfico 9"</formula>
    </cfRule>
    <cfRule type="expression" dxfId="2035" priority="10316">
      <formula>$Z31="Gráfico 8"</formula>
    </cfRule>
    <cfRule type="expression" dxfId="2034" priority="10317">
      <formula>$Z31="Gráfico 7"</formula>
    </cfRule>
    <cfRule type="expression" dxfId="2033" priority="10318">
      <formula>$Z31="Gráfico 6"</formula>
    </cfRule>
    <cfRule type="expression" dxfId="2032" priority="10319">
      <formula>$Z31="Gráfico 4"</formula>
    </cfRule>
    <cfRule type="expression" dxfId="2031" priority="10320">
      <formula>$Z31="Gráfico 3"</formula>
    </cfRule>
    <cfRule type="expression" dxfId="2030" priority="10321">
      <formula>$Z31="Gráfico 2"</formula>
    </cfRule>
    <cfRule type="expression" dxfId="2029" priority="10322">
      <formula>$Z31="Gráfico 1"</formula>
    </cfRule>
    <cfRule type="expression" dxfId="2028" priority="10323">
      <formula>$Z31="Gráfico 5"</formula>
    </cfRule>
  </conditionalFormatting>
  <conditionalFormatting sqref="S32">
    <cfRule type="expression" dxfId="2027" priority="10250">
      <formula>$Z32="Reporte 2"</formula>
    </cfRule>
    <cfRule type="expression" dxfId="2026" priority="10251">
      <formula>$Z32="Reporte 1"</formula>
    </cfRule>
    <cfRule type="expression" dxfId="2025" priority="10252">
      <formula>$Z32="Informe 10"</formula>
    </cfRule>
    <cfRule type="expression" dxfId="2024" priority="10253">
      <formula>$Z32="Informe 9"</formula>
    </cfRule>
    <cfRule type="expression" dxfId="2023" priority="10254">
      <formula>$Z32="Informe 8"</formula>
    </cfRule>
    <cfRule type="expression" dxfId="2022" priority="10255">
      <formula>$Z32="Informe 7"</formula>
    </cfRule>
    <cfRule type="expression" dxfId="2021" priority="10256">
      <formula>$Z32="Informe 6"</formula>
    </cfRule>
    <cfRule type="expression" dxfId="2020" priority="10257">
      <formula>$Z32="Informe 5"</formula>
    </cfRule>
    <cfRule type="expression" dxfId="2019" priority="10258">
      <formula>$Z32="Informe 4"</formula>
    </cfRule>
    <cfRule type="expression" dxfId="2018" priority="10259">
      <formula>$Z32="Informe 3"</formula>
    </cfRule>
    <cfRule type="expression" dxfId="2017" priority="10260">
      <formula>$Z32="Informe 2"</formula>
    </cfRule>
    <cfRule type="expression" dxfId="2016" priority="10261">
      <formula>$Z32="Informe 1"</formula>
    </cfRule>
    <cfRule type="expression" dxfId="2015" priority="10262">
      <formula>$Z32="Gráfico 10"</formula>
    </cfRule>
    <cfRule type="expression" dxfId="2014" priority="10263">
      <formula>$Z32="Gráfico 25"</formula>
    </cfRule>
    <cfRule type="expression" dxfId="2013" priority="10264">
      <formula>$Z32="Gráfico 24"</formula>
    </cfRule>
    <cfRule type="expression" dxfId="2012" priority="10265">
      <formula>$Z32="Gráfico 23"</formula>
    </cfRule>
    <cfRule type="expression" dxfId="2011" priority="10266">
      <formula>$Z32="Gráfico 22"</formula>
    </cfRule>
    <cfRule type="expression" dxfId="2010" priority="10267">
      <formula>$Z32="Gráfico 21"</formula>
    </cfRule>
    <cfRule type="expression" dxfId="2009" priority="10268">
      <formula>$Z32="Gráfico 20"</formula>
    </cfRule>
    <cfRule type="expression" dxfId="2008" priority="10269">
      <formula>$Z32="Gráfico 18"</formula>
    </cfRule>
    <cfRule type="expression" dxfId="2007" priority="10270">
      <formula>$Z32="Gráfico 19"</formula>
    </cfRule>
    <cfRule type="expression" dxfId="2006" priority="10271">
      <formula>$Z32="Gráfico 17"</formula>
    </cfRule>
    <cfRule type="expression" dxfId="2005" priority="10272">
      <formula>$Z32="Gráfico 16"</formula>
    </cfRule>
    <cfRule type="expression" dxfId="2004" priority="10273">
      <formula>$Z32="Gráfico 15"</formula>
    </cfRule>
    <cfRule type="expression" dxfId="2003" priority="10274">
      <formula>$Z32="Gráfico 14"</formula>
    </cfRule>
    <cfRule type="expression" dxfId="2002" priority="10275">
      <formula>$Z32="Gráfico 12"</formula>
    </cfRule>
    <cfRule type="expression" dxfId="2001" priority="10276">
      <formula>$Z32="Gráfico 13"</formula>
    </cfRule>
    <cfRule type="expression" dxfId="2000" priority="10277">
      <formula>$Z32="Gráfico 11"</formula>
    </cfRule>
    <cfRule type="expression" dxfId="1999" priority="10278">
      <formula>$Z32="Gráfico 9"</formula>
    </cfRule>
    <cfRule type="expression" dxfId="1998" priority="10279">
      <formula>$Z32="Gráfico 8"</formula>
    </cfRule>
    <cfRule type="expression" dxfId="1997" priority="10280">
      <formula>$Z32="Gráfico 7"</formula>
    </cfRule>
    <cfRule type="expression" dxfId="1996" priority="10281">
      <formula>$Z32="Gráfico 6"</formula>
    </cfRule>
    <cfRule type="expression" dxfId="1995" priority="10282">
      <formula>$Z32="Gráfico 4"</formula>
    </cfRule>
    <cfRule type="expression" dxfId="1994" priority="10283">
      <formula>$Z32="Gráfico 3"</formula>
    </cfRule>
    <cfRule type="expression" dxfId="1993" priority="10284">
      <formula>$Z32="Gráfico 2"</formula>
    </cfRule>
    <cfRule type="expression" dxfId="1992" priority="10285">
      <formula>$Z32="Gráfico 1"</formula>
    </cfRule>
    <cfRule type="expression" dxfId="1991" priority="10286">
      <formula>$Z32="Gráfico 5"</formula>
    </cfRule>
  </conditionalFormatting>
  <conditionalFormatting sqref="S33">
    <cfRule type="expression" dxfId="1990" priority="10213">
      <formula>$Z33="Reporte 2"</formula>
    </cfRule>
    <cfRule type="expression" dxfId="1989" priority="10214">
      <formula>$Z33="Reporte 1"</formula>
    </cfRule>
    <cfRule type="expression" dxfId="1988" priority="10215">
      <formula>$Z33="Informe 10"</formula>
    </cfRule>
    <cfRule type="expression" dxfId="1987" priority="10216">
      <formula>$Z33="Informe 9"</formula>
    </cfRule>
    <cfRule type="expression" dxfId="1986" priority="10217">
      <formula>$Z33="Informe 8"</formula>
    </cfRule>
    <cfRule type="expression" dxfId="1985" priority="10218">
      <formula>$Z33="Informe 7"</formula>
    </cfRule>
    <cfRule type="expression" dxfId="1984" priority="10219">
      <formula>$Z33="Informe 6"</formula>
    </cfRule>
    <cfRule type="expression" dxfId="1983" priority="10220">
      <formula>$Z33="Informe 5"</formula>
    </cfRule>
    <cfRule type="expression" dxfId="1982" priority="10221">
      <formula>$Z33="Informe 4"</formula>
    </cfRule>
    <cfRule type="expression" dxfId="1981" priority="10222">
      <formula>$Z33="Informe 3"</formula>
    </cfRule>
    <cfRule type="expression" dxfId="1980" priority="10223">
      <formula>$Z33="Informe 2"</formula>
    </cfRule>
    <cfRule type="expression" dxfId="1979" priority="10224">
      <formula>$Z33="Informe 1"</formula>
    </cfRule>
    <cfRule type="expression" dxfId="1978" priority="10225">
      <formula>$Z33="Gráfico 10"</formula>
    </cfRule>
    <cfRule type="expression" dxfId="1977" priority="10226">
      <formula>$Z33="Gráfico 25"</formula>
    </cfRule>
    <cfRule type="expression" dxfId="1976" priority="10227">
      <formula>$Z33="Gráfico 24"</formula>
    </cfRule>
    <cfRule type="expression" dxfId="1975" priority="10228">
      <formula>$Z33="Gráfico 23"</formula>
    </cfRule>
    <cfRule type="expression" dxfId="1974" priority="10229">
      <formula>$Z33="Gráfico 22"</formula>
    </cfRule>
    <cfRule type="expression" dxfId="1973" priority="10230">
      <formula>$Z33="Gráfico 21"</formula>
    </cfRule>
    <cfRule type="expression" dxfId="1972" priority="10231">
      <formula>$Z33="Gráfico 20"</formula>
    </cfRule>
    <cfRule type="expression" dxfId="1971" priority="10232">
      <formula>$Z33="Gráfico 18"</formula>
    </cfRule>
    <cfRule type="expression" dxfId="1970" priority="10233">
      <formula>$Z33="Gráfico 19"</formula>
    </cfRule>
    <cfRule type="expression" dxfId="1969" priority="10234">
      <formula>$Z33="Gráfico 17"</formula>
    </cfRule>
    <cfRule type="expression" dxfId="1968" priority="10235">
      <formula>$Z33="Gráfico 16"</formula>
    </cfRule>
    <cfRule type="expression" dxfId="1967" priority="10236">
      <formula>$Z33="Gráfico 15"</formula>
    </cfRule>
    <cfRule type="expression" dxfId="1966" priority="10237">
      <formula>$Z33="Gráfico 14"</formula>
    </cfRule>
    <cfRule type="expression" dxfId="1965" priority="10238">
      <formula>$Z33="Gráfico 12"</formula>
    </cfRule>
    <cfRule type="expression" dxfId="1964" priority="10239">
      <formula>$Z33="Gráfico 13"</formula>
    </cfRule>
    <cfRule type="expression" dxfId="1963" priority="10240">
      <formula>$Z33="Gráfico 11"</formula>
    </cfRule>
    <cfRule type="expression" dxfId="1962" priority="10241">
      <formula>$Z33="Gráfico 9"</formula>
    </cfRule>
    <cfRule type="expression" dxfId="1961" priority="10242">
      <formula>$Z33="Gráfico 8"</formula>
    </cfRule>
    <cfRule type="expression" dxfId="1960" priority="10243">
      <formula>$Z33="Gráfico 7"</formula>
    </cfRule>
    <cfRule type="expression" dxfId="1959" priority="10244">
      <formula>$Z33="Gráfico 6"</formula>
    </cfRule>
    <cfRule type="expression" dxfId="1958" priority="10245">
      <formula>$Z33="Gráfico 4"</formula>
    </cfRule>
    <cfRule type="expression" dxfId="1957" priority="10246">
      <formula>$Z33="Gráfico 3"</formula>
    </cfRule>
    <cfRule type="expression" dxfId="1956" priority="10247">
      <formula>$Z33="Gráfico 2"</formula>
    </cfRule>
    <cfRule type="expression" dxfId="1955" priority="10248">
      <formula>$Z33="Gráfico 1"</formula>
    </cfRule>
    <cfRule type="expression" dxfId="1954" priority="10249">
      <formula>$Z33="Gráfico 5"</formula>
    </cfRule>
  </conditionalFormatting>
  <conditionalFormatting sqref="S34">
    <cfRule type="expression" dxfId="1953" priority="10176">
      <formula>$Z34="Reporte 2"</formula>
    </cfRule>
    <cfRule type="expression" dxfId="1952" priority="10177">
      <formula>$Z34="Reporte 1"</formula>
    </cfRule>
    <cfRule type="expression" dxfId="1951" priority="10178">
      <formula>$Z34="Informe 10"</formula>
    </cfRule>
    <cfRule type="expression" dxfId="1950" priority="10179">
      <formula>$Z34="Informe 9"</formula>
    </cfRule>
    <cfRule type="expression" dxfId="1949" priority="10180">
      <formula>$Z34="Informe 8"</formula>
    </cfRule>
    <cfRule type="expression" dxfId="1948" priority="10181">
      <formula>$Z34="Informe 7"</formula>
    </cfRule>
    <cfRule type="expression" dxfId="1947" priority="10182">
      <formula>$Z34="Informe 6"</formula>
    </cfRule>
    <cfRule type="expression" dxfId="1946" priority="10183">
      <formula>$Z34="Informe 5"</formula>
    </cfRule>
    <cfRule type="expression" dxfId="1945" priority="10184">
      <formula>$Z34="Informe 4"</formula>
    </cfRule>
    <cfRule type="expression" dxfId="1944" priority="10185">
      <formula>$Z34="Informe 3"</formula>
    </cfRule>
    <cfRule type="expression" dxfId="1943" priority="10186">
      <formula>$Z34="Informe 2"</formula>
    </cfRule>
    <cfRule type="expression" dxfId="1942" priority="10187">
      <formula>$Z34="Informe 1"</formula>
    </cfRule>
    <cfRule type="expression" dxfId="1941" priority="10188">
      <formula>$Z34="Gráfico 10"</formula>
    </cfRule>
    <cfRule type="expression" dxfId="1940" priority="10189">
      <formula>$Z34="Gráfico 25"</formula>
    </cfRule>
    <cfRule type="expression" dxfId="1939" priority="10190">
      <formula>$Z34="Gráfico 24"</formula>
    </cfRule>
    <cfRule type="expression" dxfId="1938" priority="10191">
      <formula>$Z34="Gráfico 23"</formula>
    </cfRule>
    <cfRule type="expression" dxfId="1937" priority="10192">
      <formula>$Z34="Gráfico 22"</formula>
    </cfRule>
    <cfRule type="expression" dxfId="1936" priority="10193">
      <formula>$Z34="Gráfico 21"</formula>
    </cfRule>
    <cfRule type="expression" dxfId="1935" priority="10194">
      <formula>$Z34="Gráfico 20"</formula>
    </cfRule>
    <cfRule type="expression" dxfId="1934" priority="10195">
      <formula>$Z34="Gráfico 18"</formula>
    </cfRule>
    <cfRule type="expression" dxfId="1933" priority="10196">
      <formula>$Z34="Gráfico 19"</formula>
    </cfRule>
    <cfRule type="expression" dxfId="1932" priority="10197">
      <formula>$Z34="Gráfico 17"</formula>
    </cfRule>
    <cfRule type="expression" dxfId="1931" priority="10198">
      <formula>$Z34="Gráfico 16"</formula>
    </cfRule>
    <cfRule type="expression" dxfId="1930" priority="10199">
      <formula>$Z34="Gráfico 15"</formula>
    </cfRule>
    <cfRule type="expression" dxfId="1929" priority="10200">
      <formula>$Z34="Gráfico 14"</formula>
    </cfRule>
    <cfRule type="expression" dxfId="1928" priority="10201">
      <formula>$Z34="Gráfico 12"</formula>
    </cfRule>
    <cfRule type="expression" dxfId="1927" priority="10202">
      <formula>$Z34="Gráfico 13"</formula>
    </cfRule>
    <cfRule type="expression" dxfId="1926" priority="10203">
      <formula>$Z34="Gráfico 11"</formula>
    </cfRule>
    <cfRule type="expression" dxfId="1925" priority="10204">
      <formula>$Z34="Gráfico 9"</formula>
    </cfRule>
    <cfRule type="expression" dxfId="1924" priority="10205">
      <formula>$Z34="Gráfico 8"</formula>
    </cfRule>
    <cfRule type="expression" dxfId="1923" priority="10206">
      <formula>$Z34="Gráfico 7"</formula>
    </cfRule>
    <cfRule type="expression" dxfId="1922" priority="10207">
      <formula>$Z34="Gráfico 6"</formula>
    </cfRule>
    <cfRule type="expression" dxfId="1921" priority="10208">
      <formula>$Z34="Gráfico 4"</formula>
    </cfRule>
    <cfRule type="expression" dxfId="1920" priority="10209">
      <formula>$Z34="Gráfico 3"</formula>
    </cfRule>
    <cfRule type="expression" dxfId="1919" priority="10210">
      <formula>$Z34="Gráfico 2"</formula>
    </cfRule>
    <cfRule type="expression" dxfId="1918" priority="10211">
      <formula>$Z34="Gráfico 1"</formula>
    </cfRule>
    <cfRule type="expression" dxfId="1917" priority="10212">
      <formula>$Z34="Gráfico 5"</formula>
    </cfRule>
  </conditionalFormatting>
  <conditionalFormatting sqref="S35">
    <cfRule type="expression" dxfId="1916" priority="10139">
      <formula>$Z35="Reporte 2"</formula>
    </cfRule>
    <cfRule type="expression" dxfId="1915" priority="10140">
      <formula>$Z35="Reporte 1"</formula>
    </cfRule>
    <cfRule type="expression" dxfId="1914" priority="10141">
      <formula>$Z35="Informe 10"</formula>
    </cfRule>
    <cfRule type="expression" dxfId="1913" priority="10142">
      <formula>$Z35="Informe 9"</formula>
    </cfRule>
    <cfRule type="expression" dxfId="1912" priority="10143">
      <formula>$Z35="Informe 8"</formula>
    </cfRule>
    <cfRule type="expression" dxfId="1911" priority="10144">
      <formula>$Z35="Informe 7"</formula>
    </cfRule>
    <cfRule type="expression" dxfId="1910" priority="10145">
      <formula>$Z35="Informe 6"</formula>
    </cfRule>
    <cfRule type="expression" dxfId="1909" priority="10146">
      <formula>$Z35="Informe 5"</formula>
    </cfRule>
    <cfRule type="expression" dxfId="1908" priority="10147">
      <formula>$Z35="Informe 4"</formula>
    </cfRule>
    <cfRule type="expression" dxfId="1907" priority="10148">
      <formula>$Z35="Informe 3"</formula>
    </cfRule>
    <cfRule type="expression" dxfId="1906" priority="10149">
      <formula>$Z35="Informe 2"</formula>
    </cfRule>
    <cfRule type="expression" dxfId="1905" priority="10150">
      <formula>$Z35="Informe 1"</formula>
    </cfRule>
    <cfRule type="expression" dxfId="1904" priority="10151">
      <formula>$Z35="Gráfico 10"</formula>
    </cfRule>
    <cfRule type="expression" dxfId="1903" priority="10152">
      <formula>$Z35="Gráfico 25"</formula>
    </cfRule>
    <cfRule type="expression" dxfId="1902" priority="10153">
      <formula>$Z35="Gráfico 24"</formula>
    </cfRule>
    <cfRule type="expression" dxfId="1901" priority="10154">
      <formula>$Z35="Gráfico 23"</formula>
    </cfRule>
    <cfRule type="expression" dxfId="1900" priority="10155">
      <formula>$Z35="Gráfico 22"</formula>
    </cfRule>
    <cfRule type="expression" dxfId="1899" priority="10156">
      <formula>$Z35="Gráfico 21"</formula>
    </cfRule>
    <cfRule type="expression" dxfId="1898" priority="10157">
      <formula>$Z35="Gráfico 20"</formula>
    </cfRule>
    <cfRule type="expression" dxfId="1897" priority="10158">
      <formula>$Z35="Gráfico 18"</formula>
    </cfRule>
    <cfRule type="expression" dxfId="1896" priority="10159">
      <formula>$Z35="Gráfico 19"</formula>
    </cfRule>
    <cfRule type="expression" dxfId="1895" priority="10160">
      <formula>$Z35="Gráfico 17"</formula>
    </cfRule>
    <cfRule type="expression" dxfId="1894" priority="10161">
      <formula>$Z35="Gráfico 16"</formula>
    </cfRule>
    <cfRule type="expression" dxfId="1893" priority="10162">
      <formula>$Z35="Gráfico 15"</formula>
    </cfRule>
    <cfRule type="expression" dxfId="1892" priority="10163">
      <formula>$Z35="Gráfico 14"</formula>
    </cfRule>
    <cfRule type="expression" dxfId="1891" priority="10164">
      <formula>$Z35="Gráfico 12"</formula>
    </cfRule>
    <cfRule type="expression" dxfId="1890" priority="10165">
      <formula>$Z35="Gráfico 13"</formula>
    </cfRule>
    <cfRule type="expression" dxfId="1889" priority="10166">
      <formula>$Z35="Gráfico 11"</formula>
    </cfRule>
    <cfRule type="expression" dxfId="1888" priority="10167">
      <formula>$Z35="Gráfico 9"</formula>
    </cfRule>
    <cfRule type="expression" dxfId="1887" priority="10168">
      <formula>$Z35="Gráfico 8"</formula>
    </cfRule>
    <cfRule type="expression" dxfId="1886" priority="10169">
      <formula>$Z35="Gráfico 7"</formula>
    </cfRule>
    <cfRule type="expression" dxfId="1885" priority="10170">
      <formula>$Z35="Gráfico 6"</formula>
    </cfRule>
    <cfRule type="expression" dxfId="1884" priority="10171">
      <formula>$Z35="Gráfico 4"</formula>
    </cfRule>
    <cfRule type="expression" dxfId="1883" priority="10172">
      <formula>$Z35="Gráfico 3"</formula>
    </cfRule>
    <cfRule type="expression" dxfId="1882" priority="10173">
      <formula>$Z35="Gráfico 2"</formula>
    </cfRule>
    <cfRule type="expression" dxfId="1881" priority="10174">
      <formula>$Z35="Gráfico 1"</formula>
    </cfRule>
    <cfRule type="expression" dxfId="1880" priority="10175">
      <formula>$Z35="Gráfico 5"</formula>
    </cfRule>
  </conditionalFormatting>
  <conditionalFormatting sqref="S36">
    <cfRule type="expression" dxfId="1879" priority="10102">
      <formula>$Z36="Reporte 2"</formula>
    </cfRule>
    <cfRule type="expression" dxfId="1878" priority="10103">
      <formula>$Z36="Reporte 1"</formula>
    </cfRule>
    <cfRule type="expression" dxfId="1877" priority="10104">
      <formula>$Z36="Informe 10"</formula>
    </cfRule>
    <cfRule type="expression" dxfId="1876" priority="10105">
      <formula>$Z36="Informe 9"</formula>
    </cfRule>
    <cfRule type="expression" dxfId="1875" priority="10106">
      <formula>$Z36="Informe 8"</formula>
    </cfRule>
    <cfRule type="expression" dxfId="1874" priority="10107">
      <formula>$Z36="Informe 7"</formula>
    </cfRule>
    <cfRule type="expression" dxfId="1873" priority="10108">
      <formula>$Z36="Informe 6"</formula>
    </cfRule>
    <cfRule type="expression" dxfId="1872" priority="10109">
      <formula>$Z36="Informe 5"</formula>
    </cfRule>
    <cfRule type="expression" dxfId="1871" priority="10110">
      <formula>$Z36="Informe 4"</formula>
    </cfRule>
    <cfRule type="expression" dxfId="1870" priority="10111">
      <formula>$Z36="Informe 3"</formula>
    </cfRule>
    <cfRule type="expression" dxfId="1869" priority="10112">
      <formula>$Z36="Informe 2"</formula>
    </cfRule>
    <cfRule type="expression" dxfId="1868" priority="10113">
      <formula>$Z36="Informe 1"</formula>
    </cfRule>
    <cfRule type="expression" dxfId="1867" priority="10114">
      <formula>$Z36="Gráfico 10"</formula>
    </cfRule>
    <cfRule type="expression" dxfId="1866" priority="10115">
      <formula>$Z36="Gráfico 25"</formula>
    </cfRule>
    <cfRule type="expression" dxfId="1865" priority="10116">
      <formula>$Z36="Gráfico 24"</formula>
    </cfRule>
    <cfRule type="expression" dxfId="1864" priority="10117">
      <formula>$Z36="Gráfico 23"</formula>
    </cfRule>
    <cfRule type="expression" dxfId="1863" priority="10118">
      <formula>$Z36="Gráfico 22"</formula>
    </cfRule>
    <cfRule type="expression" dxfId="1862" priority="10119">
      <formula>$Z36="Gráfico 21"</formula>
    </cfRule>
    <cfRule type="expression" dxfId="1861" priority="10120">
      <formula>$Z36="Gráfico 20"</formula>
    </cfRule>
    <cfRule type="expression" dxfId="1860" priority="10121">
      <formula>$Z36="Gráfico 18"</formula>
    </cfRule>
    <cfRule type="expression" dxfId="1859" priority="10122">
      <formula>$Z36="Gráfico 19"</formula>
    </cfRule>
    <cfRule type="expression" dxfId="1858" priority="10123">
      <formula>$Z36="Gráfico 17"</formula>
    </cfRule>
    <cfRule type="expression" dxfId="1857" priority="10124">
      <formula>$Z36="Gráfico 16"</formula>
    </cfRule>
    <cfRule type="expression" dxfId="1856" priority="10125">
      <formula>$Z36="Gráfico 15"</formula>
    </cfRule>
    <cfRule type="expression" dxfId="1855" priority="10126">
      <formula>$Z36="Gráfico 14"</formula>
    </cfRule>
    <cfRule type="expression" dxfId="1854" priority="10127">
      <formula>$Z36="Gráfico 12"</formula>
    </cfRule>
    <cfRule type="expression" dxfId="1853" priority="10128">
      <formula>$Z36="Gráfico 13"</formula>
    </cfRule>
    <cfRule type="expression" dxfId="1852" priority="10129">
      <formula>$Z36="Gráfico 11"</formula>
    </cfRule>
    <cfRule type="expression" dxfId="1851" priority="10130">
      <formula>$Z36="Gráfico 9"</formula>
    </cfRule>
    <cfRule type="expression" dxfId="1850" priority="10131">
      <formula>$Z36="Gráfico 8"</formula>
    </cfRule>
    <cfRule type="expression" dxfId="1849" priority="10132">
      <formula>$Z36="Gráfico 7"</formula>
    </cfRule>
    <cfRule type="expression" dxfId="1848" priority="10133">
      <formula>$Z36="Gráfico 6"</formula>
    </cfRule>
    <cfRule type="expression" dxfId="1847" priority="10134">
      <formula>$Z36="Gráfico 4"</formula>
    </cfRule>
    <cfRule type="expression" dxfId="1846" priority="10135">
      <formula>$Z36="Gráfico 3"</formula>
    </cfRule>
    <cfRule type="expression" dxfId="1845" priority="10136">
      <formula>$Z36="Gráfico 2"</formula>
    </cfRule>
    <cfRule type="expression" dxfId="1844" priority="10137">
      <formula>$Z36="Gráfico 1"</formula>
    </cfRule>
    <cfRule type="expression" dxfId="1843" priority="10138">
      <formula>$Z36="Gráfico 5"</formula>
    </cfRule>
  </conditionalFormatting>
  <conditionalFormatting sqref="S38">
    <cfRule type="expression" dxfId="1842" priority="10065">
      <formula>$Z38="Reporte 2"</formula>
    </cfRule>
    <cfRule type="expression" dxfId="1841" priority="10066">
      <formula>$Z38="Reporte 1"</formula>
    </cfRule>
    <cfRule type="expression" dxfId="1840" priority="10067">
      <formula>$Z38="Informe 10"</formula>
    </cfRule>
    <cfRule type="expression" dxfId="1839" priority="10068">
      <formula>$Z38="Informe 9"</formula>
    </cfRule>
    <cfRule type="expression" dxfId="1838" priority="10069">
      <formula>$Z38="Informe 8"</formula>
    </cfRule>
    <cfRule type="expression" dxfId="1837" priority="10070">
      <formula>$Z38="Informe 7"</formula>
    </cfRule>
    <cfRule type="expression" dxfId="1836" priority="10071">
      <formula>$Z38="Informe 6"</formula>
    </cfRule>
    <cfRule type="expression" dxfId="1835" priority="10072">
      <formula>$Z38="Informe 5"</formula>
    </cfRule>
    <cfRule type="expression" dxfId="1834" priority="10073">
      <formula>$Z38="Informe 4"</formula>
    </cfRule>
    <cfRule type="expression" dxfId="1833" priority="10074">
      <formula>$Z38="Informe 3"</formula>
    </cfRule>
    <cfRule type="expression" dxfId="1832" priority="10075">
      <formula>$Z38="Informe 2"</formula>
    </cfRule>
    <cfRule type="expression" dxfId="1831" priority="10076">
      <formula>$Z38="Informe 1"</formula>
    </cfRule>
    <cfRule type="expression" dxfId="1830" priority="10077">
      <formula>$Z38="Gráfico 10"</formula>
    </cfRule>
    <cfRule type="expression" dxfId="1829" priority="10078">
      <formula>$Z38="Gráfico 25"</formula>
    </cfRule>
    <cfRule type="expression" dxfId="1828" priority="10079">
      <formula>$Z38="Gráfico 24"</formula>
    </cfRule>
    <cfRule type="expression" dxfId="1827" priority="10080">
      <formula>$Z38="Gráfico 23"</formula>
    </cfRule>
    <cfRule type="expression" dxfId="1826" priority="10081">
      <formula>$Z38="Gráfico 22"</formula>
    </cfRule>
    <cfRule type="expression" dxfId="1825" priority="10082">
      <formula>$Z38="Gráfico 21"</formula>
    </cfRule>
    <cfRule type="expression" dxfId="1824" priority="10083">
      <formula>$Z38="Gráfico 20"</formula>
    </cfRule>
    <cfRule type="expression" dxfId="1823" priority="10084">
      <formula>$Z38="Gráfico 18"</formula>
    </cfRule>
    <cfRule type="expression" dxfId="1822" priority="10085">
      <formula>$Z38="Gráfico 19"</formula>
    </cfRule>
    <cfRule type="expression" dxfId="1821" priority="10086">
      <formula>$Z38="Gráfico 17"</formula>
    </cfRule>
    <cfRule type="expression" dxfId="1820" priority="10087">
      <formula>$Z38="Gráfico 16"</formula>
    </cfRule>
    <cfRule type="expression" dxfId="1819" priority="10088">
      <formula>$Z38="Gráfico 15"</formula>
    </cfRule>
    <cfRule type="expression" dxfId="1818" priority="10089">
      <formula>$Z38="Gráfico 14"</formula>
    </cfRule>
    <cfRule type="expression" dxfId="1817" priority="10090">
      <formula>$Z38="Gráfico 12"</formula>
    </cfRule>
    <cfRule type="expression" dxfId="1816" priority="10091">
      <formula>$Z38="Gráfico 13"</formula>
    </cfRule>
    <cfRule type="expression" dxfId="1815" priority="10092">
      <formula>$Z38="Gráfico 11"</formula>
    </cfRule>
    <cfRule type="expression" dxfId="1814" priority="10093">
      <formula>$Z38="Gráfico 9"</formula>
    </cfRule>
    <cfRule type="expression" dxfId="1813" priority="10094">
      <formula>$Z38="Gráfico 8"</formula>
    </cfRule>
    <cfRule type="expression" dxfId="1812" priority="10095">
      <formula>$Z38="Gráfico 7"</formula>
    </cfRule>
    <cfRule type="expression" dxfId="1811" priority="10096">
      <formula>$Z38="Gráfico 6"</formula>
    </cfRule>
    <cfRule type="expression" dxfId="1810" priority="10097">
      <formula>$Z38="Gráfico 4"</formula>
    </cfRule>
    <cfRule type="expression" dxfId="1809" priority="10098">
      <formula>$Z38="Gráfico 3"</formula>
    </cfRule>
    <cfRule type="expression" dxfId="1808" priority="10099">
      <formula>$Z38="Gráfico 2"</formula>
    </cfRule>
    <cfRule type="expression" dxfId="1807" priority="10100">
      <formula>$Z38="Gráfico 1"</formula>
    </cfRule>
    <cfRule type="expression" dxfId="1806" priority="10101">
      <formula>$Z38="Gráfico 5"</formula>
    </cfRule>
  </conditionalFormatting>
  <conditionalFormatting sqref="S39">
    <cfRule type="expression" dxfId="1805" priority="10028">
      <formula>$Z39="Reporte 2"</formula>
    </cfRule>
    <cfRule type="expression" dxfId="1804" priority="10029">
      <formula>$Z39="Reporte 1"</formula>
    </cfRule>
    <cfRule type="expression" dxfId="1803" priority="10030">
      <formula>$Z39="Informe 10"</formula>
    </cfRule>
    <cfRule type="expression" dxfId="1802" priority="10031">
      <formula>$Z39="Informe 9"</formula>
    </cfRule>
    <cfRule type="expression" dxfId="1801" priority="10032">
      <formula>$Z39="Informe 8"</formula>
    </cfRule>
    <cfRule type="expression" dxfId="1800" priority="10033">
      <formula>$Z39="Informe 7"</formula>
    </cfRule>
    <cfRule type="expression" dxfId="1799" priority="10034">
      <formula>$Z39="Informe 6"</formula>
    </cfRule>
    <cfRule type="expression" dxfId="1798" priority="10035">
      <formula>$Z39="Informe 5"</formula>
    </cfRule>
    <cfRule type="expression" dxfId="1797" priority="10036">
      <formula>$Z39="Informe 4"</formula>
    </cfRule>
    <cfRule type="expression" dxfId="1796" priority="10037">
      <formula>$Z39="Informe 3"</formula>
    </cfRule>
    <cfRule type="expression" dxfId="1795" priority="10038">
      <formula>$Z39="Informe 2"</formula>
    </cfRule>
    <cfRule type="expression" dxfId="1794" priority="10039">
      <formula>$Z39="Informe 1"</formula>
    </cfRule>
    <cfRule type="expression" dxfId="1793" priority="10040">
      <formula>$Z39="Gráfico 10"</formula>
    </cfRule>
    <cfRule type="expression" dxfId="1792" priority="10041">
      <formula>$Z39="Gráfico 25"</formula>
    </cfRule>
    <cfRule type="expression" dxfId="1791" priority="10042">
      <formula>$Z39="Gráfico 24"</formula>
    </cfRule>
    <cfRule type="expression" dxfId="1790" priority="10043">
      <formula>$Z39="Gráfico 23"</formula>
    </cfRule>
    <cfRule type="expression" dxfId="1789" priority="10044">
      <formula>$Z39="Gráfico 22"</formula>
    </cfRule>
    <cfRule type="expression" dxfId="1788" priority="10045">
      <formula>$Z39="Gráfico 21"</formula>
    </cfRule>
    <cfRule type="expression" dxfId="1787" priority="10046">
      <formula>$Z39="Gráfico 20"</formula>
    </cfRule>
    <cfRule type="expression" dxfId="1786" priority="10047">
      <formula>$Z39="Gráfico 18"</formula>
    </cfRule>
    <cfRule type="expression" dxfId="1785" priority="10048">
      <formula>$Z39="Gráfico 19"</formula>
    </cfRule>
    <cfRule type="expression" dxfId="1784" priority="10049">
      <formula>$Z39="Gráfico 17"</formula>
    </cfRule>
    <cfRule type="expression" dxfId="1783" priority="10050">
      <formula>$Z39="Gráfico 16"</formula>
    </cfRule>
    <cfRule type="expression" dxfId="1782" priority="10051">
      <formula>$Z39="Gráfico 15"</formula>
    </cfRule>
    <cfRule type="expression" dxfId="1781" priority="10052">
      <formula>$Z39="Gráfico 14"</formula>
    </cfRule>
    <cfRule type="expression" dxfId="1780" priority="10053">
      <formula>$Z39="Gráfico 12"</formula>
    </cfRule>
    <cfRule type="expression" dxfId="1779" priority="10054">
      <formula>$Z39="Gráfico 13"</formula>
    </cfRule>
    <cfRule type="expression" dxfId="1778" priority="10055">
      <formula>$Z39="Gráfico 11"</formula>
    </cfRule>
    <cfRule type="expression" dxfId="1777" priority="10056">
      <formula>$Z39="Gráfico 9"</formula>
    </cfRule>
    <cfRule type="expression" dxfId="1776" priority="10057">
      <formula>$Z39="Gráfico 8"</formula>
    </cfRule>
    <cfRule type="expression" dxfId="1775" priority="10058">
      <formula>$Z39="Gráfico 7"</formula>
    </cfRule>
    <cfRule type="expression" dxfId="1774" priority="10059">
      <formula>$Z39="Gráfico 6"</formula>
    </cfRule>
    <cfRule type="expression" dxfId="1773" priority="10060">
      <formula>$Z39="Gráfico 4"</formula>
    </cfRule>
    <cfRule type="expression" dxfId="1772" priority="10061">
      <formula>$Z39="Gráfico 3"</formula>
    </cfRule>
    <cfRule type="expression" dxfId="1771" priority="10062">
      <formula>$Z39="Gráfico 2"</formula>
    </cfRule>
    <cfRule type="expression" dxfId="1770" priority="10063">
      <formula>$Z39="Gráfico 1"</formula>
    </cfRule>
    <cfRule type="expression" dxfId="1769" priority="10064">
      <formula>$Z39="Gráfico 5"</formula>
    </cfRule>
  </conditionalFormatting>
  <conditionalFormatting sqref="S40">
    <cfRule type="expression" dxfId="1768" priority="9991">
      <formula>$Z40="Reporte 2"</formula>
    </cfRule>
    <cfRule type="expression" dxfId="1767" priority="9992">
      <formula>$Z40="Reporte 1"</formula>
    </cfRule>
    <cfRule type="expression" dxfId="1766" priority="9993">
      <formula>$Z40="Informe 10"</formula>
    </cfRule>
    <cfRule type="expression" dxfId="1765" priority="9994">
      <formula>$Z40="Informe 9"</formula>
    </cfRule>
    <cfRule type="expression" dxfId="1764" priority="9995">
      <formula>$Z40="Informe 8"</formula>
    </cfRule>
    <cfRule type="expression" dxfId="1763" priority="9996">
      <formula>$Z40="Informe 7"</formula>
    </cfRule>
    <cfRule type="expression" dxfId="1762" priority="9997">
      <formula>$Z40="Informe 6"</formula>
    </cfRule>
    <cfRule type="expression" dxfId="1761" priority="9998">
      <formula>$Z40="Informe 5"</formula>
    </cfRule>
    <cfRule type="expression" dxfId="1760" priority="9999">
      <formula>$Z40="Informe 4"</formula>
    </cfRule>
    <cfRule type="expression" dxfId="1759" priority="10000">
      <formula>$Z40="Informe 3"</formula>
    </cfRule>
    <cfRule type="expression" dxfId="1758" priority="10001">
      <formula>$Z40="Informe 2"</formula>
    </cfRule>
    <cfRule type="expression" dxfId="1757" priority="10002">
      <formula>$Z40="Informe 1"</formula>
    </cfRule>
    <cfRule type="expression" dxfId="1756" priority="10003">
      <formula>$Z40="Gráfico 10"</formula>
    </cfRule>
    <cfRule type="expression" dxfId="1755" priority="10004">
      <formula>$Z40="Gráfico 25"</formula>
    </cfRule>
    <cfRule type="expression" dxfId="1754" priority="10005">
      <formula>$Z40="Gráfico 24"</formula>
    </cfRule>
    <cfRule type="expression" dxfId="1753" priority="10006">
      <formula>$Z40="Gráfico 23"</formula>
    </cfRule>
    <cfRule type="expression" dxfId="1752" priority="10007">
      <formula>$Z40="Gráfico 22"</formula>
    </cfRule>
    <cfRule type="expression" dxfId="1751" priority="10008">
      <formula>$Z40="Gráfico 21"</formula>
    </cfRule>
    <cfRule type="expression" dxfId="1750" priority="10009">
      <formula>$Z40="Gráfico 20"</formula>
    </cfRule>
    <cfRule type="expression" dxfId="1749" priority="10010">
      <formula>$Z40="Gráfico 18"</formula>
    </cfRule>
    <cfRule type="expression" dxfId="1748" priority="10011">
      <formula>$Z40="Gráfico 19"</formula>
    </cfRule>
    <cfRule type="expression" dxfId="1747" priority="10012">
      <formula>$Z40="Gráfico 17"</formula>
    </cfRule>
    <cfRule type="expression" dxfId="1746" priority="10013">
      <formula>$Z40="Gráfico 16"</formula>
    </cfRule>
    <cfRule type="expression" dxfId="1745" priority="10014">
      <formula>$Z40="Gráfico 15"</formula>
    </cfRule>
    <cfRule type="expression" dxfId="1744" priority="10015">
      <formula>$Z40="Gráfico 14"</formula>
    </cfRule>
    <cfRule type="expression" dxfId="1743" priority="10016">
      <formula>$Z40="Gráfico 12"</formula>
    </cfRule>
    <cfRule type="expression" dxfId="1742" priority="10017">
      <formula>$Z40="Gráfico 13"</formula>
    </cfRule>
    <cfRule type="expression" dxfId="1741" priority="10018">
      <formula>$Z40="Gráfico 11"</formula>
    </cfRule>
    <cfRule type="expression" dxfId="1740" priority="10019">
      <formula>$Z40="Gráfico 9"</formula>
    </cfRule>
    <cfRule type="expression" dxfId="1739" priority="10020">
      <formula>$Z40="Gráfico 8"</formula>
    </cfRule>
    <cfRule type="expression" dxfId="1738" priority="10021">
      <formula>$Z40="Gráfico 7"</formula>
    </cfRule>
    <cfRule type="expression" dxfId="1737" priority="10022">
      <formula>$Z40="Gráfico 6"</formula>
    </cfRule>
    <cfRule type="expression" dxfId="1736" priority="10023">
      <formula>$Z40="Gráfico 4"</formula>
    </cfRule>
    <cfRule type="expression" dxfId="1735" priority="10024">
      <formula>$Z40="Gráfico 3"</formula>
    </cfRule>
    <cfRule type="expression" dxfId="1734" priority="10025">
      <formula>$Z40="Gráfico 2"</formula>
    </cfRule>
    <cfRule type="expression" dxfId="1733" priority="10026">
      <formula>$Z40="Gráfico 1"</formula>
    </cfRule>
    <cfRule type="expression" dxfId="1732" priority="10027">
      <formula>$Z40="Gráfico 5"</formula>
    </cfRule>
  </conditionalFormatting>
  <conditionalFormatting sqref="S41">
    <cfRule type="expression" dxfId="1731" priority="9954">
      <formula>$Z41="Reporte 2"</formula>
    </cfRule>
    <cfRule type="expression" dxfId="1730" priority="9955">
      <formula>$Z41="Reporte 1"</formula>
    </cfRule>
    <cfRule type="expression" dxfId="1729" priority="9956">
      <formula>$Z41="Informe 10"</formula>
    </cfRule>
    <cfRule type="expression" dxfId="1728" priority="9957">
      <formula>$Z41="Informe 9"</formula>
    </cfRule>
    <cfRule type="expression" dxfId="1727" priority="9958">
      <formula>$Z41="Informe 8"</formula>
    </cfRule>
    <cfRule type="expression" dxfId="1726" priority="9959">
      <formula>$Z41="Informe 7"</formula>
    </cfRule>
    <cfRule type="expression" dxfId="1725" priority="9960">
      <formula>$Z41="Informe 6"</formula>
    </cfRule>
    <cfRule type="expression" dxfId="1724" priority="9961">
      <formula>$Z41="Informe 5"</formula>
    </cfRule>
    <cfRule type="expression" dxfId="1723" priority="9962">
      <formula>$Z41="Informe 4"</formula>
    </cfRule>
    <cfRule type="expression" dxfId="1722" priority="9963">
      <formula>$Z41="Informe 3"</formula>
    </cfRule>
    <cfRule type="expression" dxfId="1721" priority="9964">
      <formula>$Z41="Informe 2"</formula>
    </cfRule>
    <cfRule type="expression" dxfId="1720" priority="9965">
      <formula>$Z41="Informe 1"</formula>
    </cfRule>
    <cfRule type="expression" dxfId="1719" priority="9966">
      <formula>$Z41="Gráfico 10"</formula>
    </cfRule>
    <cfRule type="expression" dxfId="1718" priority="9967">
      <formula>$Z41="Gráfico 25"</formula>
    </cfRule>
    <cfRule type="expression" dxfId="1717" priority="9968">
      <formula>$Z41="Gráfico 24"</formula>
    </cfRule>
    <cfRule type="expression" dxfId="1716" priority="9969">
      <formula>$Z41="Gráfico 23"</formula>
    </cfRule>
    <cfRule type="expression" dxfId="1715" priority="9970">
      <formula>$Z41="Gráfico 22"</formula>
    </cfRule>
    <cfRule type="expression" dxfId="1714" priority="9971">
      <formula>$Z41="Gráfico 21"</formula>
    </cfRule>
    <cfRule type="expression" dxfId="1713" priority="9972">
      <formula>$Z41="Gráfico 20"</formula>
    </cfRule>
    <cfRule type="expression" dxfId="1712" priority="9973">
      <formula>$Z41="Gráfico 18"</formula>
    </cfRule>
    <cfRule type="expression" dxfId="1711" priority="9974">
      <formula>$Z41="Gráfico 19"</formula>
    </cfRule>
    <cfRule type="expression" dxfId="1710" priority="9975">
      <formula>$Z41="Gráfico 17"</formula>
    </cfRule>
    <cfRule type="expression" dxfId="1709" priority="9976">
      <formula>$Z41="Gráfico 16"</formula>
    </cfRule>
    <cfRule type="expression" dxfId="1708" priority="9977">
      <formula>$Z41="Gráfico 15"</formula>
    </cfRule>
    <cfRule type="expression" dxfId="1707" priority="9978">
      <formula>$Z41="Gráfico 14"</formula>
    </cfRule>
    <cfRule type="expression" dxfId="1706" priority="9979">
      <formula>$Z41="Gráfico 12"</formula>
    </cfRule>
    <cfRule type="expression" dxfId="1705" priority="9980">
      <formula>$Z41="Gráfico 13"</formula>
    </cfRule>
    <cfRule type="expression" dxfId="1704" priority="9981">
      <formula>$Z41="Gráfico 11"</formula>
    </cfRule>
    <cfRule type="expression" dxfId="1703" priority="9982">
      <formula>$Z41="Gráfico 9"</formula>
    </cfRule>
    <cfRule type="expression" dxfId="1702" priority="9983">
      <formula>$Z41="Gráfico 8"</formula>
    </cfRule>
    <cfRule type="expression" dxfId="1701" priority="9984">
      <formula>$Z41="Gráfico 7"</formula>
    </cfRule>
    <cfRule type="expression" dxfId="1700" priority="9985">
      <formula>$Z41="Gráfico 6"</formula>
    </cfRule>
    <cfRule type="expression" dxfId="1699" priority="9986">
      <formula>$Z41="Gráfico 4"</formula>
    </cfRule>
    <cfRule type="expression" dxfId="1698" priority="9987">
      <formula>$Z41="Gráfico 3"</formula>
    </cfRule>
    <cfRule type="expression" dxfId="1697" priority="9988">
      <formula>$Z41="Gráfico 2"</formula>
    </cfRule>
    <cfRule type="expression" dxfId="1696" priority="9989">
      <formula>$Z41="Gráfico 1"</formula>
    </cfRule>
    <cfRule type="expression" dxfId="1695" priority="9990">
      <formula>$Z41="Gráfico 5"</formula>
    </cfRule>
  </conditionalFormatting>
  <conditionalFormatting sqref="S42">
    <cfRule type="expression" dxfId="1694" priority="9917">
      <formula>$Z42="Reporte 2"</formula>
    </cfRule>
    <cfRule type="expression" dxfId="1693" priority="9918">
      <formula>$Z42="Reporte 1"</formula>
    </cfRule>
    <cfRule type="expression" dxfId="1692" priority="9919">
      <formula>$Z42="Informe 10"</formula>
    </cfRule>
    <cfRule type="expression" dxfId="1691" priority="9920">
      <formula>$Z42="Informe 9"</formula>
    </cfRule>
    <cfRule type="expression" dxfId="1690" priority="9921">
      <formula>$Z42="Informe 8"</formula>
    </cfRule>
    <cfRule type="expression" dxfId="1689" priority="9922">
      <formula>$Z42="Informe 7"</formula>
    </cfRule>
    <cfRule type="expression" dxfId="1688" priority="9923">
      <formula>$Z42="Informe 6"</formula>
    </cfRule>
    <cfRule type="expression" dxfId="1687" priority="9924">
      <formula>$Z42="Informe 5"</formula>
    </cfRule>
    <cfRule type="expression" dxfId="1686" priority="9925">
      <formula>$Z42="Informe 4"</formula>
    </cfRule>
    <cfRule type="expression" dxfId="1685" priority="9926">
      <formula>$Z42="Informe 3"</formula>
    </cfRule>
    <cfRule type="expression" dxfId="1684" priority="9927">
      <formula>$Z42="Informe 2"</formula>
    </cfRule>
    <cfRule type="expression" dxfId="1683" priority="9928">
      <formula>$Z42="Informe 1"</formula>
    </cfRule>
    <cfRule type="expression" dxfId="1682" priority="9929">
      <formula>$Z42="Gráfico 10"</formula>
    </cfRule>
    <cfRule type="expression" dxfId="1681" priority="9930">
      <formula>$Z42="Gráfico 25"</formula>
    </cfRule>
    <cfRule type="expression" dxfId="1680" priority="9931">
      <formula>$Z42="Gráfico 24"</formula>
    </cfRule>
    <cfRule type="expression" dxfId="1679" priority="9932">
      <formula>$Z42="Gráfico 23"</formula>
    </cfRule>
    <cfRule type="expression" dxfId="1678" priority="9933">
      <formula>$Z42="Gráfico 22"</formula>
    </cfRule>
    <cfRule type="expression" dxfId="1677" priority="9934">
      <formula>$Z42="Gráfico 21"</formula>
    </cfRule>
    <cfRule type="expression" dxfId="1676" priority="9935">
      <formula>$Z42="Gráfico 20"</formula>
    </cfRule>
    <cfRule type="expression" dxfId="1675" priority="9936">
      <formula>$Z42="Gráfico 18"</formula>
    </cfRule>
    <cfRule type="expression" dxfId="1674" priority="9937">
      <formula>$Z42="Gráfico 19"</formula>
    </cfRule>
    <cfRule type="expression" dxfId="1673" priority="9938">
      <formula>$Z42="Gráfico 17"</formula>
    </cfRule>
    <cfRule type="expression" dxfId="1672" priority="9939">
      <formula>$Z42="Gráfico 16"</formula>
    </cfRule>
    <cfRule type="expression" dxfId="1671" priority="9940">
      <formula>$Z42="Gráfico 15"</formula>
    </cfRule>
    <cfRule type="expression" dxfId="1670" priority="9941">
      <formula>$Z42="Gráfico 14"</formula>
    </cfRule>
    <cfRule type="expression" dxfId="1669" priority="9942">
      <formula>$Z42="Gráfico 12"</formula>
    </cfRule>
    <cfRule type="expression" dxfId="1668" priority="9943">
      <formula>$Z42="Gráfico 13"</formula>
    </cfRule>
    <cfRule type="expression" dxfId="1667" priority="9944">
      <formula>$Z42="Gráfico 11"</formula>
    </cfRule>
    <cfRule type="expression" dxfId="1666" priority="9945">
      <formula>$Z42="Gráfico 9"</formula>
    </cfRule>
    <cfRule type="expression" dxfId="1665" priority="9946">
      <formula>$Z42="Gráfico 8"</formula>
    </cfRule>
    <cfRule type="expression" dxfId="1664" priority="9947">
      <formula>$Z42="Gráfico 7"</formula>
    </cfRule>
    <cfRule type="expression" dxfId="1663" priority="9948">
      <formula>$Z42="Gráfico 6"</formula>
    </cfRule>
    <cfRule type="expression" dxfId="1662" priority="9949">
      <formula>$Z42="Gráfico 4"</formula>
    </cfRule>
    <cfRule type="expression" dxfId="1661" priority="9950">
      <formula>$Z42="Gráfico 3"</formula>
    </cfRule>
    <cfRule type="expression" dxfId="1660" priority="9951">
      <formula>$Z42="Gráfico 2"</formula>
    </cfRule>
    <cfRule type="expression" dxfId="1659" priority="9952">
      <formula>$Z42="Gráfico 1"</formula>
    </cfRule>
    <cfRule type="expression" dxfId="1658" priority="9953">
      <formula>$Z42="Gráfico 5"</formula>
    </cfRule>
  </conditionalFormatting>
  <conditionalFormatting sqref="S43">
    <cfRule type="expression" dxfId="1657" priority="9880">
      <formula>$Z43="Reporte 2"</formula>
    </cfRule>
    <cfRule type="expression" dxfId="1656" priority="9881">
      <formula>$Z43="Reporte 1"</formula>
    </cfRule>
    <cfRule type="expression" dxfId="1655" priority="9882">
      <formula>$Z43="Informe 10"</formula>
    </cfRule>
    <cfRule type="expression" dxfId="1654" priority="9883">
      <formula>$Z43="Informe 9"</formula>
    </cfRule>
    <cfRule type="expression" dxfId="1653" priority="9884">
      <formula>$Z43="Informe 8"</formula>
    </cfRule>
    <cfRule type="expression" dxfId="1652" priority="9885">
      <formula>$Z43="Informe 7"</formula>
    </cfRule>
    <cfRule type="expression" dxfId="1651" priority="9886">
      <formula>$Z43="Informe 6"</formula>
    </cfRule>
    <cfRule type="expression" dxfId="1650" priority="9887">
      <formula>$Z43="Informe 5"</formula>
    </cfRule>
    <cfRule type="expression" dxfId="1649" priority="9888">
      <formula>$Z43="Informe 4"</formula>
    </cfRule>
    <cfRule type="expression" dxfId="1648" priority="9889">
      <formula>$Z43="Informe 3"</formula>
    </cfRule>
    <cfRule type="expression" dxfId="1647" priority="9890">
      <formula>$Z43="Informe 2"</formula>
    </cfRule>
    <cfRule type="expression" dxfId="1646" priority="9891">
      <formula>$Z43="Informe 1"</formula>
    </cfRule>
    <cfRule type="expression" dxfId="1645" priority="9892">
      <formula>$Z43="Gráfico 10"</formula>
    </cfRule>
    <cfRule type="expression" dxfId="1644" priority="9893">
      <formula>$Z43="Gráfico 25"</formula>
    </cfRule>
    <cfRule type="expression" dxfId="1643" priority="9894">
      <formula>$Z43="Gráfico 24"</formula>
    </cfRule>
    <cfRule type="expression" dxfId="1642" priority="9895">
      <formula>$Z43="Gráfico 23"</formula>
    </cfRule>
    <cfRule type="expression" dxfId="1641" priority="9896">
      <formula>$Z43="Gráfico 22"</formula>
    </cfRule>
    <cfRule type="expression" dxfId="1640" priority="9897">
      <formula>$Z43="Gráfico 21"</formula>
    </cfRule>
    <cfRule type="expression" dxfId="1639" priority="9898">
      <formula>$Z43="Gráfico 20"</formula>
    </cfRule>
    <cfRule type="expression" dxfId="1638" priority="9899">
      <formula>$Z43="Gráfico 18"</formula>
    </cfRule>
    <cfRule type="expression" dxfId="1637" priority="9900">
      <formula>$Z43="Gráfico 19"</formula>
    </cfRule>
    <cfRule type="expression" dxfId="1636" priority="9901">
      <formula>$Z43="Gráfico 17"</formula>
    </cfRule>
    <cfRule type="expression" dxfId="1635" priority="9902">
      <formula>$Z43="Gráfico 16"</formula>
    </cfRule>
    <cfRule type="expression" dxfId="1634" priority="9903">
      <formula>$Z43="Gráfico 15"</formula>
    </cfRule>
    <cfRule type="expression" dxfId="1633" priority="9904">
      <formula>$Z43="Gráfico 14"</formula>
    </cfRule>
    <cfRule type="expression" dxfId="1632" priority="9905">
      <formula>$Z43="Gráfico 12"</formula>
    </cfRule>
    <cfRule type="expression" dxfId="1631" priority="9906">
      <formula>$Z43="Gráfico 13"</formula>
    </cfRule>
    <cfRule type="expression" dxfId="1630" priority="9907">
      <formula>$Z43="Gráfico 11"</formula>
    </cfRule>
    <cfRule type="expression" dxfId="1629" priority="9908">
      <formula>$Z43="Gráfico 9"</formula>
    </cfRule>
    <cfRule type="expression" dxfId="1628" priority="9909">
      <formula>$Z43="Gráfico 8"</formula>
    </cfRule>
    <cfRule type="expression" dxfId="1627" priority="9910">
      <formula>$Z43="Gráfico 7"</formula>
    </cfRule>
    <cfRule type="expression" dxfId="1626" priority="9911">
      <formula>$Z43="Gráfico 6"</formula>
    </cfRule>
    <cfRule type="expression" dxfId="1625" priority="9912">
      <formula>$Z43="Gráfico 4"</formula>
    </cfRule>
    <cfRule type="expression" dxfId="1624" priority="9913">
      <formula>$Z43="Gráfico 3"</formula>
    </cfRule>
    <cfRule type="expression" dxfId="1623" priority="9914">
      <formula>$Z43="Gráfico 2"</formula>
    </cfRule>
    <cfRule type="expression" dxfId="1622" priority="9915">
      <formula>$Z43="Gráfico 1"</formula>
    </cfRule>
    <cfRule type="expression" dxfId="1621" priority="9916">
      <formula>$Z43="Gráfico 5"</formula>
    </cfRule>
  </conditionalFormatting>
  <conditionalFormatting sqref="S44">
    <cfRule type="expression" dxfId="1620" priority="9843">
      <formula>$Z44="Reporte 2"</formula>
    </cfRule>
    <cfRule type="expression" dxfId="1619" priority="9844">
      <formula>$Z44="Reporte 1"</formula>
    </cfRule>
    <cfRule type="expression" dxfId="1618" priority="9845">
      <formula>$Z44="Informe 10"</formula>
    </cfRule>
    <cfRule type="expression" dxfId="1617" priority="9846">
      <formula>$Z44="Informe 9"</formula>
    </cfRule>
    <cfRule type="expression" dxfId="1616" priority="9847">
      <formula>$Z44="Informe 8"</formula>
    </cfRule>
    <cfRule type="expression" dxfId="1615" priority="9848">
      <formula>$Z44="Informe 7"</formula>
    </cfRule>
    <cfRule type="expression" dxfId="1614" priority="9849">
      <formula>$Z44="Informe 6"</formula>
    </cfRule>
    <cfRule type="expression" dxfId="1613" priority="9850">
      <formula>$Z44="Informe 5"</formula>
    </cfRule>
    <cfRule type="expression" dxfId="1612" priority="9851">
      <formula>$Z44="Informe 4"</formula>
    </cfRule>
    <cfRule type="expression" dxfId="1611" priority="9852">
      <formula>$Z44="Informe 3"</formula>
    </cfRule>
    <cfRule type="expression" dxfId="1610" priority="9853">
      <formula>$Z44="Informe 2"</formula>
    </cfRule>
    <cfRule type="expression" dxfId="1609" priority="9854">
      <formula>$Z44="Informe 1"</formula>
    </cfRule>
    <cfRule type="expression" dxfId="1608" priority="9855">
      <formula>$Z44="Gráfico 10"</formula>
    </cfRule>
    <cfRule type="expression" dxfId="1607" priority="9856">
      <formula>$Z44="Gráfico 25"</formula>
    </cfRule>
    <cfRule type="expression" dxfId="1606" priority="9857">
      <formula>$Z44="Gráfico 24"</formula>
    </cfRule>
    <cfRule type="expression" dxfId="1605" priority="9858">
      <formula>$Z44="Gráfico 23"</formula>
    </cfRule>
    <cfRule type="expression" dxfId="1604" priority="9859">
      <formula>$Z44="Gráfico 22"</formula>
    </cfRule>
    <cfRule type="expression" dxfId="1603" priority="9860">
      <formula>$Z44="Gráfico 21"</formula>
    </cfRule>
    <cfRule type="expression" dxfId="1602" priority="9861">
      <formula>$Z44="Gráfico 20"</formula>
    </cfRule>
    <cfRule type="expression" dxfId="1601" priority="9862">
      <formula>$Z44="Gráfico 18"</formula>
    </cfRule>
    <cfRule type="expression" dxfId="1600" priority="9863">
      <formula>$Z44="Gráfico 19"</formula>
    </cfRule>
    <cfRule type="expression" dxfId="1599" priority="9864">
      <formula>$Z44="Gráfico 17"</formula>
    </cfRule>
    <cfRule type="expression" dxfId="1598" priority="9865">
      <formula>$Z44="Gráfico 16"</formula>
    </cfRule>
    <cfRule type="expression" dxfId="1597" priority="9866">
      <formula>$Z44="Gráfico 15"</formula>
    </cfRule>
    <cfRule type="expression" dxfId="1596" priority="9867">
      <formula>$Z44="Gráfico 14"</formula>
    </cfRule>
    <cfRule type="expression" dxfId="1595" priority="9868">
      <formula>$Z44="Gráfico 12"</formula>
    </cfRule>
    <cfRule type="expression" dxfId="1594" priority="9869">
      <formula>$Z44="Gráfico 13"</formula>
    </cfRule>
    <cfRule type="expression" dxfId="1593" priority="9870">
      <formula>$Z44="Gráfico 11"</formula>
    </cfRule>
    <cfRule type="expression" dxfId="1592" priority="9871">
      <formula>$Z44="Gráfico 9"</formula>
    </cfRule>
    <cfRule type="expression" dxfId="1591" priority="9872">
      <formula>$Z44="Gráfico 8"</formula>
    </cfRule>
    <cfRule type="expression" dxfId="1590" priority="9873">
      <formula>$Z44="Gráfico 7"</formula>
    </cfRule>
    <cfRule type="expression" dxfId="1589" priority="9874">
      <formula>$Z44="Gráfico 6"</formula>
    </cfRule>
    <cfRule type="expression" dxfId="1588" priority="9875">
      <formula>$Z44="Gráfico 4"</formula>
    </cfRule>
    <cfRule type="expression" dxfId="1587" priority="9876">
      <formula>$Z44="Gráfico 3"</formula>
    </cfRule>
    <cfRule type="expression" dxfId="1586" priority="9877">
      <formula>$Z44="Gráfico 2"</formula>
    </cfRule>
    <cfRule type="expression" dxfId="1585" priority="9878">
      <formula>$Z44="Gráfico 1"</formula>
    </cfRule>
    <cfRule type="expression" dxfId="1584" priority="9879">
      <formula>$Z44="Gráfico 5"</formula>
    </cfRule>
  </conditionalFormatting>
  <conditionalFormatting sqref="S45">
    <cfRule type="expression" dxfId="1583" priority="9806">
      <formula>$Z45="Reporte 2"</formula>
    </cfRule>
    <cfRule type="expression" dxfId="1582" priority="9807">
      <formula>$Z45="Reporte 1"</formula>
    </cfRule>
    <cfRule type="expression" dxfId="1581" priority="9808">
      <formula>$Z45="Informe 10"</formula>
    </cfRule>
    <cfRule type="expression" dxfId="1580" priority="9809">
      <formula>$Z45="Informe 9"</formula>
    </cfRule>
    <cfRule type="expression" dxfId="1579" priority="9810">
      <formula>$Z45="Informe 8"</formula>
    </cfRule>
    <cfRule type="expression" dxfId="1578" priority="9811">
      <formula>$Z45="Informe 7"</formula>
    </cfRule>
    <cfRule type="expression" dxfId="1577" priority="9812">
      <formula>$Z45="Informe 6"</formula>
    </cfRule>
    <cfRule type="expression" dxfId="1576" priority="9813">
      <formula>$Z45="Informe 5"</formula>
    </cfRule>
    <cfRule type="expression" dxfId="1575" priority="9814">
      <formula>$Z45="Informe 4"</formula>
    </cfRule>
    <cfRule type="expression" dxfId="1574" priority="9815">
      <formula>$Z45="Informe 3"</formula>
    </cfRule>
    <cfRule type="expression" dxfId="1573" priority="9816">
      <formula>$Z45="Informe 2"</formula>
    </cfRule>
    <cfRule type="expression" dxfId="1572" priority="9817">
      <formula>$Z45="Informe 1"</formula>
    </cfRule>
    <cfRule type="expression" dxfId="1571" priority="9818">
      <formula>$Z45="Gráfico 10"</formula>
    </cfRule>
    <cfRule type="expression" dxfId="1570" priority="9819">
      <formula>$Z45="Gráfico 25"</formula>
    </cfRule>
    <cfRule type="expression" dxfId="1569" priority="9820">
      <formula>$Z45="Gráfico 24"</formula>
    </cfRule>
    <cfRule type="expression" dxfId="1568" priority="9821">
      <formula>$Z45="Gráfico 23"</formula>
    </cfRule>
    <cfRule type="expression" dxfId="1567" priority="9822">
      <formula>$Z45="Gráfico 22"</formula>
    </cfRule>
    <cfRule type="expression" dxfId="1566" priority="9823">
      <formula>$Z45="Gráfico 21"</formula>
    </cfRule>
    <cfRule type="expression" dxfId="1565" priority="9824">
      <formula>$Z45="Gráfico 20"</formula>
    </cfRule>
    <cfRule type="expression" dxfId="1564" priority="9825">
      <formula>$Z45="Gráfico 18"</formula>
    </cfRule>
    <cfRule type="expression" dxfId="1563" priority="9826">
      <formula>$Z45="Gráfico 19"</formula>
    </cfRule>
    <cfRule type="expression" dxfId="1562" priority="9827">
      <formula>$Z45="Gráfico 17"</formula>
    </cfRule>
    <cfRule type="expression" dxfId="1561" priority="9828">
      <formula>$Z45="Gráfico 16"</formula>
    </cfRule>
    <cfRule type="expression" dxfId="1560" priority="9829">
      <formula>$Z45="Gráfico 15"</formula>
    </cfRule>
    <cfRule type="expression" dxfId="1559" priority="9830">
      <formula>$Z45="Gráfico 14"</formula>
    </cfRule>
    <cfRule type="expression" dxfId="1558" priority="9831">
      <formula>$Z45="Gráfico 12"</formula>
    </cfRule>
    <cfRule type="expression" dxfId="1557" priority="9832">
      <formula>$Z45="Gráfico 13"</formula>
    </cfRule>
    <cfRule type="expression" dxfId="1556" priority="9833">
      <formula>$Z45="Gráfico 11"</formula>
    </cfRule>
    <cfRule type="expression" dxfId="1555" priority="9834">
      <formula>$Z45="Gráfico 9"</formula>
    </cfRule>
    <cfRule type="expression" dxfId="1554" priority="9835">
      <formula>$Z45="Gráfico 8"</formula>
    </cfRule>
    <cfRule type="expression" dxfId="1553" priority="9836">
      <formula>$Z45="Gráfico 7"</formula>
    </cfRule>
    <cfRule type="expression" dxfId="1552" priority="9837">
      <formula>$Z45="Gráfico 6"</formula>
    </cfRule>
    <cfRule type="expression" dxfId="1551" priority="9838">
      <formula>$Z45="Gráfico 4"</formula>
    </cfRule>
    <cfRule type="expression" dxfId="1550" priority="9839">
      <formula>$Z45="Gráfico 3"</formula>
    </cfRule>
    <cfRule type="expression" dxfId="1549" priority="9840">
      <formula>$Z45="Gráfico 2"</formula>
    </cfRule>
    <cfRule type="expression" dxfId="1548" priority="9841">
      <formula>$Z45="Gráfico 1"</formula>
    </cfRule>
    <cfRule type="expression" dxfId="1547" priority="9842">
      <formula>$Z45="Gráfico 5"</formula>
    </cfRule>
  </conditionalFormatting>
  <conditionalFormatting sqref="S46">
    <cfRule type="expression" dxfId="1546" priority="9769">
      <formula>$Z46="Reporte 2"</formula>
    </cfRule>
    <cfRule type="expression" dxfId="1545" priority="9770">
      <formula>$Z46="Reporte 1"</formula>
    </cfRule>
    <cfRule type="expression" dxfId="1544" priority="9771">
      <formula>$Z46="Informe 10"</formula>
    </cfRule>
    <cfRule type="expression" dxfId="1543" priority="9772">
      <formula>$Z46="Informe 9"</formula>
    </cfRule>
    <cfRule type="expression" dxfId="1542" priority="9773">
      <formula>$Z46="Informe 8"</formula>
    </cfRule>
    <cfRule type="expression" dxfId="1541" priority="9774">
      <formula>$Z46="Informe 7"</formula>
    </cfRule>
    <cfRule type="expression" dxfId="1540" priority="9775">
      <formula>$Z46="Informe 6"</formula>
    </cfRule>
    <cfRule type="expression" dxfId="1539" priority="9776">
      <formula>$Z46="Informe 5"</formula>
    </cfRule>
    <cfRule type="expression" dxfId="1538" priority="9777">
      <formula>$Z46="Informe 4"</formula>
    </cfRule>
    <cfRule type="expression" dxfId="1537" priority="9778">
      <formula>$Z46="Informe 3"</formula>
    </cfRule>
    <cfRule type="expression" dxfId="1536" priority="9779">
      <formula>$Z46="Informe 2"</formula>
    </cfRule>
    <cfRule type="expression" dxfId="1535" priority="9780">
      <formula>$Z46="Informe 1"</formula>
    </cfRule>
    <cfRule type="expression" dxfId="1534" priority="9781">
      <formula>$Z46="Gráfico 10"</formula>
    </cfRule>
    <cfRule type="expression" dxfId="1533" priority="9782">
      <formula>$Z46="Gráfico 25"</formula>
    </cfRule>
    <cfRule type="expression" dxfId="1532" priority="9783">
      <formula>$Z46="Gráfico 24"</formula>
    </cfRule>
    <cfRule type="expression" dxfId="1531" priority="9784">
      <formula>$Z46="Gráfico 23"</formula>
    </cfRule>
    <cfRule type="expression" dxfId="1530" priority="9785">
      <formula>$Z46="Gráfico 22"</formula>
    </cfRule>
    <cfRule type="expression" dxfId="1529" priority="9786">
      <formula>$Z46="Gráfico 21"</formula>
    </cfRule>
    <cfRule type="expression" dxfId="1528" priority="9787">
      <formula>$Z46="Gráfico 20"</formula>
    </cfRule>
    <cfRule type="expression" dxfId="1527" priority="9788">
      <formula>$Z46="Gráfico 18"</formula>
    </cfRule>
    <cfRule type="expression" dxfId="1526" priority="9789">
      <formula>$Z46="Gráfico 19"</formula>
    </cfRule>
    <cfRule type="expression" dxfId="1525" priority="9790">
      <formula>$Z46="Gráfico 17"</formula>
    </cfRule>
    <cfRule type="expression" dxfId="1524" priority="9791">
      <formula>$Z46="Gráfico 16"</formula>
    </cfRule>
    <cfRule type="expression" dxfId="1523" priority="9792">
      <formula>$Z46="Gráfico 15"</formula>
    </cfRule>
    <cfRule type="expression" dxfId="1522" priority="9793">
      <formula>$Z46="Gráfico 14"</formula>
    </cfRule>
    <cfRule type="expression" dxfId="1521" priority="9794">
      <formula>$Z46="Gráfico 12"</formula>
    </cfRule>
    <cfRule type="expression" dxfId="1520" priority="9795">
      <formula>$Z46="Gráfico 13"</formula>
    </cfRule>
    <cfRule type="expression" dxfId="1519" priority="9796">
      <formula>$Z46="Gráfico 11"</formula>
    </cfRule>
    <cfRule type="expression" dxfId="1518" priority="9797">
      <formula>$Z46="Gráfico 9"</formula>
    </cfRule>
    <cfRule type="expression" dxfId="1517" priority="9798">
      <formula>$Z46="Gráfico 8"</formula>
    </cfRule>
    <cfRule type="expression" dxfId="1516" priority="9799">
      <formula>$Z46="Gráfico 7"</formula>
    </cfRule>
    <cfRule type="expression" dxfId="1515" priority="9800">
      <formula>$Z46="Gráfico 6"</formula>
    </cfRule>
    <cfRule type="expression" dxfId="1514" priority="9801">
      <formula>$Z46="Gráfico 4"</formula>
    </cfRule>
    <cfRule type="expression" dxfId="1513" priority="9802">
      <formula>$Z46="Gráfico 3"</formula>
    </cfRule>
    <cfRule type="expression" dxfId="1512" priority="9803">
      <formula>$Z46="Gráfico 2"</formula>
    </cfRule>
    <cfRule type="expression" dxfId="1511" priority="9804">
      <formula>$Z46="Gráfico 1"</formula>
    </cfRule>
    <cfRule type="expression" dxfId="1510" priority="9805">
      <formula>$Z46="Gráfico 5"</formula>
    </cfRule>
  </conditionalFormatting>
  <conditionalFormatting sqref="S47">
    <cfRule type="expression" dxfId="1509" priority="9732">
      <formula>$Z47="Reporte 2"</formula>
    </cfRule>
    <cfRule type="expression" dxfId="1508" priority="9733">
      <formula>$Z47="Reporte 1"</formula>
    </cfRule>
    <cfRule type="expression" dxfId="1507" priority="9734">
      <formula>$Z47="Informe 10"</formula>
    </cfRule>
    <cfRule type="expression" dxfId="1506" priority="9735">
      <formula>$Z47="Informe 9"</formula>
    </cfRule>
    <cfRule type="expression" dxfId="1505" priority="9736">
      <formula>$Z47="Informe 8"</formula>
    </cfRule>
    <cfRule type="expression" dxfId="1504" priority="9737">
      <formula>$Z47="Informe 7"</formula>
    </cfRule>
    <cfRule type="expression" dxfId="1503" priority="9738">
      <formula>$Z47="Informe 6"</formula>
    </cfRule>
    <cfRule type="expression" dxfId="1502" priority="9739">
      <formula>$Z47="Informe 5"</formula>
    </cfRule>
    <cfRule type="expression" dxfId="1501" priority="9740">
      <formula>$Z47="Informe 4"</formula>
    </cfRule>
    <cfRule type="expression" dxfId="1500" priority="9741">
      <formula>$Z47="Informe 3"</formula>
    </cfRule>
    <cfRule type="expression" dxfId="1499" priority="9742">
      <formula>$Z47="Informe 2"</formula>
    </cfRule>
    <cfRule type="expression" dxfId="1498" priority="9743">
      <formula>$Z47="Informe 1"</formula>
    </cfRule>
    <cfRule type="expression" dxfId="1497" priority="9744">
      <formula>$Z47="Gráfico 10"</formula>
    </cfRule>
    <cfRule type="expression" dxfId="1496" priority="9745">
      <formula>$Z47="Gráfico 25"</formula>
    </cfRule>
    <cfRule type="expression" dxfId="1495" priority="9746">
      <formula>$Z47="Gráfico 24"</formula>
    </cfRule>
    <cfRule type="expression" dxfId="1494" priority="9747">
      <formula>$Z47="Gráfico 23"</formula>
    </cfRule>
    <cfRule type="expression" dxfId="1493" priority="9748">
      <formula>$Z47="Gráfico 22"</formula>
    </cfRule>
    <cfRule type="expression" dxfId="1492" priority="9749">
      <formula>$Z47="Gráfico 21"</formula>
    </cfRule>
    <cfRule type="expression" dxfId="1491" priority="9750">
      <formula>$Z47="Gráfico 20"</formula>
    </cfRule>
    <cfRule type="expression" dxfId="1490" priority="9751">
      <formula>$Z47="Gráfico 18"</formula>
    </cfRule>
    <cfRule type="expression" dxfId="1489" priority="9752">
      <formula>$Z47="Gráfico 19"</formula>
    </cfRule>
    <cfRule type="expression" dxfId="1488" priority="9753">
      <formula>$Z47="Gráfico 17"</formula>
    </cfRule>
    <cfRule type="expression" dxfId="1487" priority="9754">
      <formula>$Z47="Gráfico 16"</formula>
    </cfRule>
    <cfRule type="expression" dxfId="1486" priority="9755">
      <formula>$Z47="Gráfico 15"</formula>
    </cfRule>
    <cfRule type="expression" dxfId="1485" priority="9756">
      <formula>$Z47="Gráfico 14"</formula>
    </cfRule>
    <cfRule type="expression" dxfId="1484" priority="9757">
      <formula>$Z47="Gráfico 12"</formula>
    </cfRule>
    <cfRule type="expression" dxfId="1483" priority="9758">
      <formula>$Z47="Gráfico 13"</formula>
    </cfRule>
    <cfRule type="expression" dxfId="1482" priority="9759">
      <formula>$Z47="Gráfico 11"</formula>
    </cfRule>
    <cfRule type="expression" dxfId="1481" priority="9760">
      <formula>$Z47="Gráfico 9"</formula>
    </cfRule>
    <cfRule type="expression" dxfId="1480" priority="9761">
      <formula>$Z47="Gráfico 8"</formula>
    </cfRule>
    <cfRule type="expression" dxfId="1479" priority="9762">
      <formula>$Z47="Gráfico 7"</formula>
    </cfRule>
    <cfRule type="expression" dxfId="1478" priority="9763">
      <formula>$Z47="Gráfico 6"</formula>
    </cfRule>
    <cfRule type="expression" dxfId="1477" priority="9764">
      <formula>$Z47="Gráfico 4"</formula>
    </cfRule>
    <cfRule type="expression" dxfId="1476" priority="9765">
      <formula>$Z47="Gráfico 3"</formula>
    </cfRule>
    <cfRule type="expression" dxfId="1475" priority="9766">
      <formula>$Z47="Gráfico 2"</formula>
    </cfRule>
    <cfRule type="expression" dxfId="1474" priority="9767">
      <formula>$Z47="Gráfico 1"</formula>
    </cfRule>
    <cfRule type="expression" dxfId="1473" priority="9768">
      <formula>$Z47="Gráfico 5"</formula>
    </cfRule>
  </conditionalFormatting>
  <conditionalFormatting sqref="S48">
    <cfRule type="expression" dxfId="1472" priority="9695">
      <formula>$Z48="Reporte 2"</formula>
    </cfRule>
    <cfRule type="expression" dxfId="1471" priority="9696">
      <formula>$Z48="Reporte 1"</formula>
    </cfRule>
    <cfRule type="expression" dxfId="1470" priority="9697">
      <formula>$Z48="Informe 10"</formula>
    </cfRule>
    <cfRule type="expression" dxfId="1469" priority="9698">
      <formula>$Z48="Informe 9"</formula>
    </cfRule>
    <cfRule type="expression" dxfId="1468" priority="9699">
      <formula>$Z48="Informe 8"</formula>
    </cfRule>
    <cfRule type="expression" dxfId="1467" priority="9700">
      <formula>$Z48="Informe 7"</formula>
    </cfRule>
    <cfRule type="expression" dxfId="1466" priority="9701">
      <formula>$Z48="Informe 6"</formula>
    </cfRule>
    <cfRule type="expression" dxfId="1465" priority="9702">
      <formula>$Z48="Informe 5"</formula>
    </cfRule>
    <cfRule type="expression" dxfId="1464" priority="9703">
      <formula>$Z48="Informe 4"</formula>
    </cfRule>
    <cfRule type="expression" dxfId="1463" priority="9704">
      <formula>$Z48="Informe 3"</formula>
    </cfRule>
    <cfRule type="expression" dxfId="1462" priority="9705">
      <formula>$Z48="Informe 2"</formula>
    </cfRule>
    <cfRule type="expression" dxfId="1461" priority="9706">
      <formula>$Z48="Informe 1"</formula>
    </cfRule>
    <cfRule type="expression" dxfId="1460" priority="9707">
      <formula>$Z48="Gráfico 10"</formula>
    </cfRule>
    <cfRule type="expression" dxfId="1459" priority="9708">
      <formula>$Z48="Gráfico 25"</formula>
    </cfRule>
    <cfRule type="expression" dxfId="1458" priority="9709">
      <formula>$Z48="Gráfico 24"</formula>
    </cfRule>
    <cfRule type="expression" dxfId="1457" priority="9710">
      <formula>$Z48="Gráfico 23"</formula>
    </cfRule>
    <cfRule type="expression" dxfId="1456" priority="9711">
      <formula>$Z48="Gráfico 22"</formula>
    </cfRule>
    <cfRule type="expression" dxfId="1455" priority="9712">
      <formula>$Z48="Gráfico 21"</formula>
    </cfRule>
    <cfRule type="expression" dxfId="1454" priority="9713">
      <formula>$Z48="Gráfico 20"</formula>
    </cfRule>
    <cfRule type="expression" dxfId="1453" priority="9714">
      <formula>$Z48="Gráfico 18"</formula>
    </cfRule>
    <cfRule type="expression" dxfId="1452" priority="9715">
      <formula>$Z48="Gráfico 19"</formula>
    </cfRule>
    <cfRule type="expression" dxfId="1451" priority="9716">
      <formula>$Z48="Gráfico 17"</formula>
    </cfRule>
    <cfRule type="expression" dxfId="1450" priority="9717">
      <formula>$Z48="Gráfico 16"</formula>
    </cfRule>
    <cfRule type="expression" dxfId="1449" priority="9718">
      <formula>$Z48="Gráfico 15"</formula>
    </cfRule>
    <cfRule type="expression" dxfId="1448" priority="9719">
      <formula>$Z48="Gráfico 14"</formula>
    </cfRule>
    <cfRule type="expression" dxfId="1447" priority="9720">
      <formula>$Z48="Gráfico 12"</formula>
    </cfRule>
    <cfRule type="expression" dxfId="1446" priority="9721">
      <formula>$Z48="Gráfico 13"</formula>
    </cfRule>
    <cfRule type="expression" dxfId="1445" priority="9722">
      <formula>$Z48="Gráfico 11"</formula>
    </cfRule>
    <cfRule type="expression" dxfId="1444" priority="9723">
      <formula>$Z48="Gráfico 9"</formula>
    </cfRule>
    <cfRule type="expression" dxfId="1443" priority="9724">
      <formula>$Z48="Gráfico 8"</formula>
    </cfRule>
    <cfRule type="expression" dxfId="1442" priority="9725">
      <formula>$Z48="Gráfico 7"</formula>
    </cfRule>
    <cfRule type="expression" dxfId="1441" priority="9726">
      <formula>$Z48="Gráfico 6"</formula>
    </cfRule>
    <cfRule type="expression" dxfId="1440" priority="9727">
      <formula>$Z48="Gráfico 4"</formula>
    </cfRule>
    <cfRule type="expression" dxfId="1439" priority="9728">
      <formula>$Z48="Gráfico 3"</formula>
    </cfRule>
    <cfRule type="expression" dxfId="1438" priority="9729">
      <formula>$Z48="Gráfico 2"</formula>
    </cfRule>
    <cfRule type="expression" dxfId="1437" priority="9730">
      <formula>$Z48="Gráfico 1"</formula>
    </cfRule>
    <cfRule type="expression" dxfId="1436" priority="9731">
      <formula>$Z48="Gráfico 5"</formula>
    </cfRule>
  </conditionalFormatting>
  <conditionalFormatting sqref="S50">
    <cfRule type="expression" dxfId="1435" priority="9621">
      <formula>$Z50="Reporte 2"</formula>
    </cfRule>
    <cfRule type="expression" dxfId="1434" priority="9622">
      <formula>$Z50="Reporte 1"</formula>
    </cfRule>
    <cfRule type="expression" dxfId="1433" priority="9623">
      <formula>$Z50="Informe 10"</formula>
    </cfRule>
    <cfRule type="expression" dxfId="1432" priority="9624">
      <formula>$Z50="Informe 9"</formula>
    </cfRule>
    <cfRule type="expression" dxfId="1431" priority="9625">
      <formula>$Z50="Informe 8"</formula>
    </cfRule>
    <cfRule type="expression" dxfId="1430" priority="9626">
      <formula>$Z50="Informe 7"</formula>
    </cfRule>
    <cfRule type="expression" dxfId="1429" priority="9627">
      <formula>$Z50="Informe 6"</formula>
    </cfRule>
    <cfRule type="expression" dxfId="1428" priority="9628">
      <formula>$Z50="Informe 5"</formula>
    </cfRule>
    <cfRule type="expression" dxfId="1427" priority="9629">
      <formula>$Z50="Informe 4"</formula>
    </cfRule>
    <cfRule type="expression" dxfId="1426" priority="9630">
      <formula>$Z50="Informe 3"</formula>
    </cfRule>
    <cfRule type="expression" dxfId="1425" priority="9631">
      <formula>$Z50="Informe 2"</formula>
    </cfRule>
    <cfRule type="expression" dxfId="1424" priority="9632">
      <formula>$Z50="Informe 1"</formula>
    </cfRule>
    <cfRule type="expression" dxfId="1423" priority="9633">
      <formula>$Z50="Gráfico 10"</formula>
    </cfRule>
    <cfRule type="expression" dxfId="1422" priority="9634">
      <formula>$Z50="Gráfico 25"</formula>
    </cfRule>
    <cfRule type="expression" dxfId="1421" priority="9635">
      <formula>$Z50="Gráfico 24"</formula>
    </cfRule>
    <cfRule type="expression" dxfId="1420" priority="9636">
      <formula>$Z50="Gráfico 23"</formula>
    </cfRule>
    <cfRule type="expression" dxfId="1419" priority="9637">
      <formula>$Z50="Gráfico 22"</formula>
    </cfRule>
    <cfRule type="expression" dxfId="1418" priority="9638">
      <formula>$Z50="Gráfico 21"</formula>
    </cfRule>
    <cfRule type="expression" dxfId="1417" priority="9639">
      <formula>$Z50="Gráfico 20"</formula>
    </cfRule>
    <cfRule type="expression" dxfId="1416" priority="9640">
      <formula>$Z50="Gráfico 18"</formula>
    </cfRule>
    <cfRule type="expression" dxfId="1415" priority="9641">
      <formula>$Z50="Gráfico 19"</formula>
    </cfRule>
    <cfRule type="expression" dxfId="1414" priority="9642">
      <formula>$Z50="Gráfico 17"</formula>
    </cfRule>
    <cfRule type="expression" dxfId="1413" priority="9643">
      <formula>$Z50="Gráfico 16"</formula>
    </cfRule>
    <cfRule type="expression" dxfId="1412" priority="9644">
      <formula>$Z50="Gráfico 15"</formula>
    </cfRule>
    <cfRule type="expression" dxfId="1411" priority="9645">
      <formula>$Z50="Gráfico 14"</formula>
    </cfRule>
    <cfRule type="expression" dxfId="1410" priority="9646">
      <formula>$Z50="Gráfico 12"</formula>
    </cfRule>
    <cfRule type="expression" dxfId="1409" priority="9647">
      <formula>$Z50="Gráfico 13"</formula>
    </cfRule>
    <cfRule type="expression" dxfId="1408" priority="9648">
      <formula>$Z50="Gráfico 11"</formula>
    </cfRule>
    <cfRule type="expression" dxfId="1407" priority="9649">
      <formula>$Z50="Gráfico 9"</formula>
    </cfRule>
    <cfRule type="expression" dxfId="1406" priority="9650">
      <formula>$Z50="Gráfico 8"</formula>
    </cfRule>
    <cfRule type="expression" dxfId="1405" priority="9651">
      <formula>$Z50="Gráfico 7"</formula>
    </cfRule>
    <cfRule type="expression" dxfId="1404" priority="9652">
      <formula>$Z50="Gráfico 6"</formula>
    </cfRule>
    <cfRule type="expression" dxfId="1403" priority="9653">
      <formula>$Z50="Gráfico 4"</formula>
    </cfRule>
    <cfRule type="expression" dxfId="1402" priority="9654">
      <formula>$Z50="Gráfico 3"</formula>
    </cfRule>
    <cfRule type="expression" dxfId="1401" priority="9655">
      <formula>$Z50="Gráfico 2"</formula>
    </cfRule>
    <cfRule type="expression" dxfId="1400" priority="9656">
      <formula>$Z50="Gráfico 1"</formula>
    </cfRule>
    <cfRule type="expression" dxfId="1399" priority="9657">
      <formula>$Z50="Gráfico 5"</formula>
    </cfRule>
  </conditionalFormatting>
  <conditionalFormatting sqref="S51">
    <cfRule type="expression" dxfId="1398" priority="9584">
      <formula>$Z51="Reporte 2"</formula>
    </cfRule>
    <cfRule type="expression" dxfId="1397" priority="9585">
      <formula>$Z51="Reporte 1"</formula>
    </cfRule>
    <cfRule type="expression" dxfId="1396" priority="9586">
      <formula>$Z51="Informe 10"</formula>
    </cfRule>
    <cfRule type="expression" dxfId="1395" priority="9587">
      <formula>$Z51="Informe 9"</formula>
    </cfRule>
    <cfRule type="expression" dxfId="1394" priority="9588">
      <formula>$Z51="Informe 8"</formula>
    </cfRule>
    <cfRule type="expression" dxfId="1393" priority="9589">
      <formula>$Z51="Informe 7"</formula>
    </cfRule>
    <cfRule type="expression" dxfId="1392" priority="9590">
      <formula>$Z51="Informe 6"</formula>
    </cfRule>
    <cfRule type="expression" dxfId="1391" priority="9591">
      <formula>$Z51="Informe 5"</formula>
    </cfRule>
    <cfRule type="expression" dxfId="1390" priority="9592">
      <formula>$Z51="Informe 4"</formula>
    </cfRule>
    <cfRule type="expression" dxfId="1389" priority="9593">
      <formula>$Z51="Informe 3"</formula>
    </cfRule>
    <cfRule type="expression" dxfId="1388" priority="9594">
      <formula>$Z51="Informe 2"</formula>
    </cfRule>
    <cfRule type="expression" dxfId="1387" priority="9595">
      <formula>$Z51="Informe 1"</formula>
    </cfRule>
    <cfRule type="expression" dxfId="1386" priority="9596">
      <formula>$Z51="Gráfico 10"</formula>
    </cfRule>
    <cfRule type="expression" dxfId="1385" priority="9597">
      <formula>$Z51="Gráfico 25"</formula>
    </cfRule>
    <cfRule type="expression" dxfId="1384" priority="9598">
      <formula>$Z51="Gráfico 24"</formula>
    </cfRule>
    <cfRule type="expression" dxfId="1383" priority="9599">
      <formula>$Z51="Gráfico 23"</formula>
    </cfRule>
    <cfRule type="expression" dxfId="1382" priority="9600">
      <formula>$Z51="Gráfico 22"</formula>
    </cfRule>
    <cfRule type="expression" dxfId="1381" priority="9601">
      <formula>$Z51="Gráfico 21"</formula>
    </cfRule>
    <cfRule type="expression" dxfId="1380" priority="9602">
      <formula>$Z51="Gráfico 20"</formula>
    </cfRule>
    <cfRule type="expression" dxfId="1379" priority="9603">
      <formula>$Z51="Gráfico 18"</formula>
    </cfRule>
    <cfRule type="expression" dxfId="1378" priority="9604">
      <formula>$Z51="Gráfico 19"</formula>
    </cfRule>
    <cfRule type="expression" dxfId="1377" priority="9605">
      <formula>$Z51="Gráfico 17"</formula>
    </cfRule>
    <cfRule type="expression" dxfId="1376" priority="9606">
      <formula>$Z51="Gráfico 16"</formula>
    </cfRule>
    <cfRule type="expression" dxfId="1375" priority="9607">
      <formula>$Z51="Gráfico 15"</formula>
    </cfRule>
    <cfRule type="expression" dxfId="1374" priority="9608">
      <formula>$Z51="Gráfico 14"</formula>
    </cfRule>
    <cfRule type="expression" dxfId="1373" priority="9609">
      <formula>$Z51="Gráfico 12"</formula>
    </cfRule>
    <cfRule type="expression" dxfId="1372" priority="9610">
      <formula>$Z51="Gráfico 13"</formula>
    </cfRule>
    <cfRule type="expression" dxfId="1371" priority="9611">
      <formula>$Z51="Gráfico 11"</formula>
    </cfRule>
    <cfRule type="expression" dxfId="1370" priority="9612">
      <formula>$Z51="Gráfico 9"</formula>
    </cfRule>
    <cfRule type="expression" dxfId="1369" priority="9613">
      <formula>$Z51="Gráfico 8"</formula>
    </cfRule>
    <cfRule type="expression" dxfId="1368" priority="9614">
      <formula>$Z51="Gráfico 7"</formula>
    </cfRule>
    <cfRule type="expression" dxfId="1367" priority="9615">
      <formula>$Z51="Gráfico 6"</formula>
    </cfRule>
    <cfRule type="expression" dxfId="1366" priority="9616">
      <formula>$Z51="Gráfico 4"</formula>
    </cfRule>
    <cfRule type="expression" dxfId="1365" priority="9617">
      <formula>$Z51="Gráfico 3"</formula>
    </cfRule>
    <cfRule type="expression" dxfId="1364" priority="9618">
      <formula>$Z51="Gráfico 2"</formula>
    </cfRule>
    <cfRule type="expression" dxfId="1363" priority="9619">
      <formula>$Z51="Gráfico 1"</formula>
    </cfRule>
    <cfRule type="expression" dxfId="1362" priority="9620">
      <formula>$Z51="Gráfico 5"</formula>
    </cfRule>
  </conditionalFormatting>
  <conditionalFormatting sqref="S52">
    <cfRule type="expression" dxfId="1361" priority="9547">
      <formula>$Z52="Reporte 2"</formula>
    </cfRule>
    <cfRule type="expression" dxfId="1360" priority="9548">
      <formula>$Z52="Reporte 1"</formula>
    </cfRule>
    <cfRule type="expression" dxfId="1359" priority="9549">
      <formula>$Z52="Informe 10"</formula>
    </cfRule>
    <cfRule type="expression" dxfId="1358" priority="9550">
      <formula>$Z52="Informe 9"</formula>
    </cfRule>
    <cfRule type="expression" dxfId="1357" priority="9551">
      <formula>$Z52="Informe 8"</formula>
    </cfRule>
    <cfRule type="expression" dxfId="1356" priority="9552">
      <formula>$Z52="Informe 7"</formula>
    </cfRule>
    <cfRule type="expression" dxfId="1355" priority="9553">
      <formula>$Z52="Informe 6"</formula>
    </cfRule>
    <cfRule type="expression" dxfId="1354" priority="9554">
      <formula>$Z52="Informe 5"</formula>
    </cfRule>
    <cfRule type="expression" dxfId="1353" priority="9555">
      <formula>$Z52="Informe 4"</formula>
    </cfRule>
    <cfRule type="expression" dxfId="1352" priority="9556">
      <formula>$Z52="Informe 3"</formula>
    </cfRule>
    <cfRule type="expression" dxfId="1351" priority="9557">
      <formula>$Z52="Informe 2"</formula>
    </cfRule>
    <cfRule type="expression" dxfId="1350" priority="9558">
      <formula>$Z52="Informe 1"</formula>
    </cfRule>
    <cfRule type="expression" dxfId="1349" priority="9559">
      <formula>$Z52="Gráfico 10"</formula>
    </cfRule>
    <cfRule type="expression" dxfId="1348" priority="9560">
      <formula>$Z52="Gráfico 25"</formula>
    </cfRule>
    <cfRule type="expression" dxfId="1347" priority="9561">
      <formula>$Z52="Gráfico 24"</formula>
    </cfRule>
    <cfRule type="expression" dxfId="1346" priority="9562">
      <formula>$Z52="Gráfico 23"</formula>
    </cfRule>
    <cfRule type="expression" dxfId="1345" priority="9563">
      <formula>$Z52="Gráfico 22"</formula>
    </cfRule>
    <cfRule type="expression" dxfId="1344" priority="9564">
      <formula>$Z52="Gráfico 21"</formula>
    </cfRule>
    <cfRule type="expression" dxfId="1343" priority="9565">
      <formula>$Z52="Gráfico 20"</formula>
    </cfRule>
    <cfRule type="expression" dxfId="1342" priority="9566">
      <formula>$Z52="Gráfico 18"</formula>
    </cfRule>
    <cfRule type="expression" dxfId="1341" priority="9567">
      <formula>$Z52="Gráfico 19"</formula>
    </cfRule>
    <cfRule type="expression" dxfId="1340" priority="9568">
      <formula>$Z52="Gráfico 17"</formula>
    </cfRule>
    <cfRule type="expression" dxfId="1339" priority="9569">
      <formula>$Z52="Gráfico 16"</formula>
    </cfRule>
    <cfRule type="expression" dxfId="1338" priority="9570">
      <formula>$Z52="Gráfico 15"</formula>
    </cfRule>
    <cfRule type="expression" dxfId="1337" priority="9571">
      <formula>$Z52="Gráfico 14"</formula>
    </cfRule>
    <cfRule type="expression" dxfId="1336" priority="9572">
      <formula>$Z52="Gráfico 12"</formula>
    </cfRule>
    <cfRule type="expression" dxfId="1335" priority="9573">
      <formula>$Z52="Gráfico 13"</formula>
    </cfRule>
    <cfRule type="expression" dxfId="1334" priority="9574">
      <formula>$Z52="Gráfico 11"</formula>
    </cfRule>
    <cfRule type="expression" dxfId="1333" priority="9575">
      <formula>$Z52="Gráfico 9"</formula>
    </cfRule>
    <cfRule type="expression" dxfId="1332" priority="9576">
      <formula>$Z52="Gráfico 8"</formula>
    </cfRule>
    <cfRule type="expression" dxfId="1331" priority="9577">
      <formula>$Z52="Gráfico 7"</formula>
    </cfRule>
    <cfRule type="expression" dxfId="1330" priority="9578">
      <formula>$Z52="Gráfico 6"</formula>
    </cfRule>
    <cfRule type="expression" dxfId="1329" priority="9579">
      <formula>$Z52="Gráfico 4"</formula>
    </cfRule>
    <cfRule type="expression" dxfId="1328" priority="9580">
      <formula>$Z52="Gráfico 3"</formula>
    </cfRule>
    <cfRule type="expression" dxfId="1327" priority="9581">
      <formula>$Z52="Gráfico 2"</formula>
    </cfRule>
    <cfRule type="expression" dxfId="1326" priority="9582">
      <formula>$Z52="Gráfico 1"</formula>
    </cfRule>
    <cfRule type="expression" dxfId="1325" priority="9583">
      <formula>$Z52="Gráfico 5"</formula>
    </cfRule>
  </conditionalFormatting>
  <conditionalFormatting sqref="S53">
    <cfRule type="expression" dxfId="1324" priority="9510">
      <formula>$Z53="Reporte 2"</formula>
    </cfRule>
    <cfRule type="expression" dxfId="1323" priority="9511">
      <formula>$Z53="Reporte 1"</formula>
    </cfRule>
    <cfRule type="expression" dxfId="1322" priority="9512">
      <formula>$Z53="Informe 10"</formula>
    </cfRule>
    <cfRule type="expression" dxfId="1321" priority="9513">
      <formula>$Z53="Informe 9"</formula>
    </cfRule>
    <cfRule type="expression" dxfId="1320" priority="9514">
      <formula>$Z53="Informe 8"</formula>
    </cfRule>
    <cfRule type="expression" dxfId="1319" priority="9515">
      <formula>$Z53="Informe 7"</formula>
    </cfRule>
    <cfRule type="expression" dxfId="1318" priority="9516">
      <formula>$Z53="Informe 6"</formula>
    </cfRule>
    <cfRule type="expression" dxfId="1317" priority="9517">
      <formula>$Z53="Informe 5"</formula>
    </cfRule>
    <cfRule type="expression" dxfId="1316" priority="9518">
      <formula>$Z53="Informe 4"</formula>
    </cfRule>
    <cfRule type="expression" dxfId="1315" priority="9519">
      <formula>$Z53="Informe 3"</formula>
    </cfRule>
    <cfRule type="expression" dxfId="1314" priority="9520">
      <formula>$Z53="Informe 2"</formula>
    </cfRule>
    <cfRule type="expression" dxfId="1313" priority="9521">
      <formula>$Z53="Informe 1"</formula>
    </cfRule>
    <cfRule type="expression" dxfId="1312" priority="9522">
      <formula>$Z53="Gráfico 10"</formula>
    </cfRule>
    <cfRule type="expression" dxfId="1311" priority="9523">
      <formula>$Z53="Gráfico 25"</formula>
    </cfRule>
    <cfRule type="expression" dxfId="1310" priority="9524">
      <formula>$Z53="Gráfico 24"</formula>
    </cfRule>
    <cfRule type="expression" dxfId="1309" priority="9525">
      <formula>$Z53="Gráfico 23"</formula>
    </cfRule>
    <cfRule type="expression" dxfId="1308" priority="9526">
      <formula>$Z53="Gráfico 22"</formula>
    </cfRule>
    <cfRule type="expression" dxfId="1307" priority="9527">
      <formula>$Z53="Gráfico 21"</formula>
    </cfRule>
    <cfRule type="expression" dxfId="1306" priority="9528">
      <formula>$Z53="Gráfico 20"</formula>
    </cfRule>
    <cfRule type="expression" dxfId="1305" priority="9529">
      <formula>$Z53="Gráfico 18"</formula>
    </cfRule>
    <cfRule type="expression" dxfId="1304" priority="9530">
      <formula>$Z53="Gráfico 19"</formula>
    </cfRule>
    <cfRule type="expression" dxfId="1303" priority="9531">
      <formula>$Z53="Gráfico 17"</formula>
    </cfRule>
    <cfRule type="expression" dxfId="1302" priority="9532">
      <formula>$Z53="Gráfico 16"</formula>
    </cfRule>
    <cfRule type="expression" dxfId="1301" priority="9533">
      <formula>$Z53="Gráfico 15"</formula>
    </cfRule>
    <cfRule type="expression" dxfId="1300" priority="9534">
      <formula>$Z53="Gráfico 14"</formula>
    </cfRule>
    <cfRule type="expression" dxfId="1299" priority="9535">
      <formula>$Z53="Gráfico 12"</formula>
    </cfRule>
    <cfRule type="expression" dxfId="1298" priority="9536">
      <formula>$Z53="Gráfico 13"</formula>
    </cfRule>
    <cfRule type="expression" dxfId="1297" priority="9537">
      <formula>$Z53="Gráfico 11"</formula>
    </cfRule>
    <cfRule type="expression" dxfId="1296" priority="9538">
      <formula>$Z53="Gráfico 9"</formula>
    </cfRule>
    <cfRule type="expression" dxfId="1295" priority="9539">
      <formula>$Z53="Gráfico 8"</formula>
    </cfRule>
    <cfRule type="expression" dxfId="1294" priority="9540">
      <formula>$Z53="Gráfico 7"</formula>
    </cfRule>
    <cfRule type="expression" dxfId="1293" priority="9541">
      <formula>$Z53="Gráfico 6"</formula>
    </cfRule>
    <cfRule type="expression" dxfId="1292" priority="9542">
      <formula>$Z53="Gráfico 4"</formula>
    </cfRule>
    <cfRule type="expression" dxfId="1291" priority="9543">
      <formula>$Z53="Gráfico 3"</formula>
    </cfRule>
    <cfRule type="expression" dxfId="1290" priority="9544">
      <formula>$Z53="Gráfico 2"</formula>
    </cfRule>
    <cfRule type="expression" dxfId="1289" priority="9545">
      <formula>$Z53="Gráfico 1"</formula>
    </cfRule>
    <cfRule type="expression" dxfId="1288" priority="9546">
      <formula>$Z53="Gráfico 5"</formula>
    </cfRule>
  </conditionalFormatting>
  <conditionalFormatting sqref="S54">
    <cfRule type="expression" dxfId="1287" priority="9473">
      <formula>$Z54="Reporte 2"</formula>
    </cfRule>
    <cfRule type="expression" dxfId="1286" priority="9474">
      <formula>$Z54="Reporte 1"</formula>
    </cfRule>
    <cfRule type="expression" dxfId="1285" priority="9475">
      <formula>$Z54="Informe 10"</formula>
    </cfRule>
    <cfRule type="expression" dxfId="1284" priority="9476">
      <formula>$Z54="Informe 9"</formula>
    </cfRule>
    <cfRule type="expression" dxfId="1283" priority="9477">
      <formula>$Z54="Informe 8"</formula>
    </cfRule>
    <cfRule type="expression" dxfId="1282" priority="9478">
      <formula>$Z54="Informe 7"</formula>
    </cfRule>
    <cfRule type="expression" dxfId="1281" priority="9479">
      <formula>$Z54="Informe 6"</formula>
    </cfRule>
    <cfRule type="expression" dxfId="1280" priority="9480">
      <formula>$Z54="Informe 5"</formula>
    </cfRule>
    <cfRule type="expression" dxfId="1279" priority="9481">
      <formula>$Z54="Informe 4"</formula>
    </cfRule>
    <cfRule type="expression" dxfId="1278" priority="9482">
      <formula>$Z54="Informe 3"</formula>
    </cfRule>
    <cfRule type="expression" dxfId="1277" priority="9483">
      <formula>$Z54="Informe 2"</formula>
    </cfRule>
    <cfRule type="expression" dxfId="1276" priority="9484">
      <formula>$Z54="Informe 1"</formula>
    </cfRule>
    <cfRule type="expression" dxfId="1275" priority="9485">
      <formula>$Z54="Gráfico 10"</formula>
    </cfRule>
    <cfRule type="expression" dxfId="1274" priority="9486">
      <formula>$Z54="Gráfico 25"</formula>
    </cfRule>
    <cfRule type="expression" dxfId="1273" priority="9487">
      <formula>$Z54="Gráfico 24"</formula>
    </cfRule>
    <cfRule type="expression" dxfId="1272" priority="9488">
      <formula>$Z54="Gráfico 23"</formula>
    </cfRule>
    <cfRule type="expression" dxfId="1271" priority="9489">
      <formula>$Z54="Gráfico 22"</formula>
    </cfRule>
    <cfRule type="expression" dxfId="1270" priority="9490">
      <formula>$Z54="Gráfico 21"</formula>
    </cfRule>
    <cfRule type="expression" dxfId="1269" priority="9491">
      <formula>$Z54="Gráfico 20"</formula>
    </cfRule>
    <cfRule type="expression" dxfId="1268" priority="9492">
      <formula>$Z54="Gráfico 18"</formula>
    </cfRule>
    <cfRule type="expression" dxfId="1267" priority="9493">
      <formula>$Z54="Gráfico 19"</formula>
    </cfRule>
    <cfRule type="expression" dxfId="1266" priority="9494">
      <formula>$Z54="Gráfico 17"</formula>
    </cfRule>
    <cfRule type="expression" dxfId="1265" priority="9495">
      <formula>$Z54="Gráfico 16"</formula>
    </cfRule>
    <cfRule type="expression" dxfId="1264" priority="9496">
      <formula>$Z54="Gráfico 15"</formula>
    </cfRule>
    <cfRule type="expression" dxfId="1263" priority="9497">
      <formula>$Z54="Gráfico 14"</formula>
    </cfRule>
    <cfRule type="expression" dxfId="1262" priority="9498">
      <formula>$Z54="Gráfico 12"</formula>
    </cfRule>
    <cfRule type="expression" dxfId="1261" priority="9499">
      <formula>$Z54="Gráfico 13"</formula>
    </cfRule>
    <cfRule type="expression" dxfId="1260" priority="9500">
      <formula>$Z54="Gráfico 11"</formula>
    </cfRule>
    <cfRule type="expression" dxfId="1259" priority="9501">
      <formula>$Z54="Gráfico 9"</formula>
    </cfRule>
    <cfRule type="expression" dxfId="1258" priority="9502">
      <formula>$Z54="Gráfico 8"</formula>
    </cfRule>
    <cfRule type="expression" dxfId="1257" priority="9503">
      <formula>$Z54="Gráfico 7"</formula>
    </cfRule>
    <cfRule type="expression" dxfId="1256" priority="9504">
      <formula>$Z54="Gráfico 6"</formula>
    </cfRule>
    <cfRule type="expression" dxfId="1255" priority="9505">
      <formula>$Z54="Gráfico 4"</formula>
    </cfRule>
    <cfRule type="expression" dxfId="1254" priority="9506">
      <formula>$Z54="Gráfico 3"</formula>
    </cfRule>
    <cfRule type="expression" dxfId="1253" priority="9507">
      <formula>$Z54="Gráfico 2"</formula>
    </cfRule>
    <cfRule type="expression" dxfId="1252" priority="9508">
      <formula>$Z54="Gráfico 1"</formula>
    </cfRule>
    <cfRule type="expression" dxfId="1251" priority="9509">
      <formula>$Z54="Gráfico 5"</formula>
    </cfRule>
  </conditionalFormatting>
  <conditionalFormatting sqref="S56">
    <cfRule type="expression" dxfId="1250" priority="9399">
      <formula>$Z56="Reporte 2"</formula>
    </cfRule>
    <cfRule type="expression" dxfId="1249" priority="9400">
      <formula>$Z56="Reporte 1"</formula>
    </cfRule>
    <cfRule type="expression" dxfId="1248" priority="9401">
      <formula>$Z56="Informe 10"</formula>
    </cfRule>
    <cfRule type="expression" dxfId="1247" priority="9402">
      <formula>$Z56="Informe 9"</formula>
    </cfRule>
    <cfRule type="expression" dxfId="1246" priority="9403">
      <formula>$Z56="Informe 8"</formula>
    </cfRule>
    <cfRule type="expression" dxfId="1245" priority="9404">
      <formula>$Z56="Informe 7"</formula>
    </cfRule>
    <cfRule type="expression" dxfId="1244" priority="9405">
      <formula>$Z56="Informe 6"</formula>
    </cfRule>
    <cfRule type="expression" dxfId="1243" priority="9406">
      <formula>$Z56="Informe 5"</formula>
    </cfRule>
    <cfRule type="expression" dxfId="1242" priority="9407">
      <formula>$Z56="Informe 4"</formula>
    </cfRule>
    <cfRule type="expression" dxfId="1241" priority="9408">
      <formula>$Z56="Informe 3"</formula>
    </cfRule>
    <cfRule type="expression" dxfId="1240" priority="9409">
      <formula>$Z56="Informe 2"</formula>
    </cfRule>
    <cfRule type="expression" dxfId="1239" priority="9410">
      <formula>$Z56="Informe 1"</formula>
    </cfRule>
    <cfRule type="expression" dxfId="1238" priority="9411">
      <formula>$Z56="Gráfico 10"</formula>
    </cfRule>
    <cfRule type="expression" dxfId="1237" priority="9412">
      <formula>$Z56="Gráfico 25"</formula>
    </cfRule>
    <cfRule type="expression" dxfId="1236" priority="9413">
      <formula>$Z56="Gráfico 24"</formula>
    </cfRule>
    <cfRule type="expression" dxfId="1235" priority="9414">
      <formula>$Z56="Gráfico 23"</formula>
    </cfRule>
    <cfRule type="expression" dxfId="1234" priority="9415">
      <formula>$Z56="Gráfico 22"</formula>
    </cfRule>
    <cfRule type="expression" dxfId="1233" priority="9416">
      <formula>$Z56="Gráfico 21"</formula>
    </cfRule>
    <cfRule type="expression" dxfId="1232" priority="9417">
      <formula>$Z56="Gráfico 20"</formula>
    </cfRule>
    <cfRule type="expression" dxfId="1231" priority="9418">
      <formula>$Z56="Gráfico 18"</formula>
    </cfRule>
    <cfRule type="expression" dxfId="1230" priority="9419">
      <formula>$Z56="Gráfico 19"</formula>
    </cfRule>
    <cfRule type="expression" dxfId="1229" priority="9420">
      <formula>$Z56="Gráfico 17"</formula>
    </cfRule>
    <cfRule type="expression" dxfId="1228" priority="9421">
      <formula>$Z56="Gráfico 16"</formula>
    </cfRule>
    <cfRule type="expression" dxfId="1227" priority="9422">
      <formula>$Z56="Gráfico 15"</formula>
    </cfRule>
    <cfRule type="expression" dxfId="1226" priority="9423">
      <formula>$Z56="Gráfico 14"</formula>
    </cfRule>
    <cfRule type="expression" dxfId="1225" priority="9424">
      <formula>$Z56="Gráfico 12"</formula>
    </cfRule>
    <cfRule type="expression" dxfId="1224" priority="9425">
      <formula>$Z56="Gráfico 13"</formula>
    </cfRule>
    <cfRule type="expression" dxfId="1223" priority="9426">
      <formula>$Z56="Gráfico 11"</formula>
    </cfRule>
    <cfRule type="expression" dxfId="1222" priority="9427">
      <formula>$Z56="Gráfico 9"</formula>
    </cfRule>
    <cfRule type="expression" dxfId="1221" priority="9428">
      <formula>$Z56="Gráfico 8"</formula>
    </cfRule>
    <cfRule type="expression" dxfId="1220" priority="9429">
      <formula>$Z56="Gráfico 7"</formula>
    </cfRule>
    <cfRule type="expression" dxfId="1219" priority="9430">
      <formula>$Z56="Gráfico 6"</formula>
    </cfRule>
    <cfRule type="expression" dxfId="1218" priority="9431">
      <formula>$Z56="Gráfico 4"</formula>
    </cfRule>
    <cfRule type="expression" dxfId="1217" priority="9432">
      <formula>$Z56="Gráfico 3"</formula>
    </cfRule>
    <cfRule type="expression" dxfId="1216" priority="9433">
      <formula>$Z56="Gráfico 2"</formula>
    </cfRule>
    <cfRule type="expression" dxfId="1215" priority="9434">
      <formula>$Z56="Gráfico 1"</formula>
    </cfRule>
    <cfRule type="expression" dxfId="1214" priority="9435">
      <formula>$Z56="Gráfico 5"</formula>
    </cfRule>
  </conditionalFormatting>
  <conditionalFormatting sqref="S57">
    <cfRule type="expression" dxfId="1213" priority="9362">
      <formula>$Z57="Reporte 2"</formula>
    </cfRule>
    <cfRule type="expression" dxfId="1212" priority="9363">
      <formula>$Z57="Reporte 1"</formula>
    </cfRule>
    <cfRule type="expression" dxfId="1211" priority="9364">
      <formula>$Z57="Informe 10"</formula>
    </cfRule>
    <cfRule type="expression" dxfId="1210" priority="9365">
      <formula>$Z57="Informe 9"</formula>
    </cfRule>
    <cfRule type="expression" dxfId="1209" priority="9366">
      <formula>$Z57="Informe 8"</formula>
    </cfRule>
    <cfRule type="expression" dxfId="1208" priority="9367">
      <formula>$Z57="Informe 7"</formula>
    </cfRule>
    <cfRule type="expression" dxfId="1207" priority="9368">
      <formula>$Z57="Informe 6"</formula>
    </cfRule>
    <cfRule type="expression" dxfId="1206" priority="9369">
      <formula>$Z57="Informe 5"</formula>
    </cfRule>
    <cfRule type="expression" dxfId="1205" priority="9370">
      <formula>$Z57="Informe 4"</formula>
    </cfRule>
    <cfRule type="expression" dxfId="1204" priority="9371">
      <formula>$Z57="Informe 3"</formula>
    </cfRule>
    <cfRule type="expression" dxfId="1203" priority="9372">
      <formula>$Z57="Informe 2"</formula>
    </cfRule>
    <cfRule type="expression" dxfId="1202" priority="9373">
      <formula>$Z57="Informe 1"</formula>
    </cfRule>
    <cfRule type="expression" dxfId="1201" priority="9374">
      <formula>$Z57="Gráfico 10"</formula>
    </cfRule>
    <cfRule type="expression" dxfId="1200" priority="9375">
      <formula>$Z57="Gráfico 25"</formula>
    </cfRule>
    <cfRule type="expression" dxfId="1199" priority="9376">
      <formula>$Z57="Gráfico 24"</formula>
    </cfRule>
    <cfRule type="expression" dxfId="1198" priority="9377">
      <formula>$Z57="Gráfico 23"</formula>
    </cfRule>
    <cfRule type="expression" dxfId="1197" priority="9378">
      <formula>$Z57="Gráfico 22"</formula>
    </cfRule>
    <cfRule type="expression" dxfId="1196" priority="9379">
      <formula>$Z57="Gráfico 21"</formula>
    </cfRule>
    <cfRule type="expression" dxfId="1195" priority="9380">
      <formula>$Z57="Gráfico 20"</formula>
    </cfRule>
    <cfRule type="expression" dxfId="1194" priority="9381">
      <formula>$Z57="Gráfico 18"</formula>
    </cfRule>
    <cfRule type="expression" dxfId="1193" priority="9382">
      <formula>$Z57="Gráfico 19"</formula>
    </cfRule>
    <cfRule type="expression" dxfId="1192" priority="9383">
      <formula>$Z57="Gráfico 17"</formula>
    </cfRule>
    <cfRule type="expression" dxfId="1191" priority="9384">
      <formula>$Z57="Gráfico 16"</formula>
    </cfRule>
    <cfRule type="expression" dxfId="1190" priority="9385">
      <formula>$Z57="Gráfico 15"</formula>
    </cfRule>
    <cfRule type="expression" dxfId="1189" priority="9386">
      <formula>$Z57="Gráfico 14"</formula>
    </cfRule>
    <cfRule type="expression" dxfId="1188" priority="9387">
      <formula>$Z57="Gráfico 12"</formula>
    </cfRule>
    <cfRule type="expression" dxfId="1187" priority="9388">
      <formula>$Z57="Gráfico 13"</formula>
    </cfRule>
    <cfRule type="expression" dxfId="1186" priority="9389">
      <formula>$Z57="Gráfico 11"</formula>
    </cfRule>
    <cfRule type="expression" dxfId="1185" priority="9390">
      <formula>$Z57="Gráfico 9"</formula>
    </cfRule>
    <cfRule type="expression" dxfId="1184" priority="9391">
      <formula>$Z57="Gráfico 8"</formula>
    </cfRule>
    <cfRule type="expression" dxfId="1183" priority="9392">
      <formula>$Z57="Gráfico 7"</formula>
    </cfRule>
    <cfRule type="expression" dxfId="1182" priority="9393">
      <formula>$Z57="Gráfico 6"</formula>
    </cfRule>
    <cfRule type="expression" dxfId="1181" priority="9394">
      <formula>$Z57="Gráfico 4"</formula>
    </cfRule>
    <cfRule type="expression" dxfId="1180" priority="9395">
      <formula>$Z57="Gráfico 3"</formula>
    </cfRule>
    <cfRule type="expression" dxfId="1179" priority="9396">
      <formula>$Z57="Gráfico 2"</formula>
    </cfRule>
    <cfRule type="expression" dxfId="1178" priority="9397">
      <formula>$Z57="Gráfico 1"</formula>
    </cfRule>
    <cfRule type="expression" dxfId="1177" priority="9398">
      <formula>$Z57="Gráfico 5"</formula>
    </cfRule>
  </conditionalFormatting>
  <conditionalFormatting sqref="S58">
    <cfRule type="expression" dxfId="1176" priority="9325">
      <formula>$Z58="Reporte 2"</formula>
    </cfRule>
    <cfRule type="expression" dxfId="1175" priority="9326">
      <formula>$Z58="Reporte 1"</formula>
    </cfRule>
    <cfRule type="expression" dxfId="1174" priority="9327">
      <formula>$Z58="Informe 10"</formula>
    </cfRule>
    <cfRule type="expression" dxfId="1173" priority="9328">
      <formula>$Z58="Informe 9"</formula>
    </cfRule>
    <cfRule type="expression" dxfId="1172" priority="9329">
      <formula>$Z58="Informe 8"</formula>
    </cfRule>
    <cfRule type="expression" dxfId="1171" priority="9330">
      <formula>$Z58="Informe 7"</formula>
    </cfRule>
    <cfRule type="expression" dxfId="1170" priority="9331">
      <formula>$Z58="Informe 6"</formula>
    </cfRule>
    <cfRule type="expression" dxfId="1169" priority="9332">
      <formula>$Z58="Informe 5"</formula>
    </cfRule>
    <cfRule type="expression" dxfId="1168" priority="9333">
      <formula>$Z58="Informe 4"</formula>
    </cfRule>
    <cfRule type="expression" dxfId="1167" priority="9334">
      <formula>$Z58="Informe 3"</formula>
    </cfRule>
    <cfRule type="expression" dxfId="1166" priority="9335">
      <formula>$Z58="Informe 2"</formula>
    </cfRule>
    <cfRule type="expression" dxfId="1165" priority="9336">
      <formula>$Z58="Informe 1"</formula>
    </cfRule>
    <cfRule type="expression" dxfId="1164" priority="9337">
      <formula>$Z58="Gráfico 10"</formula>
    </cfRule>
    <cfRule type="expression" dxfId="1163" priority="9338">
      <formula>$Z58="Gráfico 25"</formula>
    </cfRule>
    <cfRule type="expression" dxfId="1162" priority="9339">
      <formula>$Z58="Gráfico 24"</formula>
    </cfRule>
    <cfRule type="expression" dxfId="1161" priority="9340">
      <formula>$Z58="Gráfico 23"</formula>
    </cfRule>
    <cfRule type="expression" dxfId="1160" priority="9341">
      <formula>$Z58="Gráfico 22"</formula>
    </cfRule>
    <cfRule type="expression" dxfId="1159" priority="9342">
      <formula>$Z58="Gráfico 21"</formula>
    </cfRule>
    <cfRule type="expression" dxfId="1158" priority="9343">
      <formula>$Z58="Gráfico 20"</formula>
    </cfRule>
    <cfRule type="expression" dxfId="1157" priority="9344">
      <formula>$Z58="Gráfico 18"</formula>
    </cfRule>
    <cfRule type="expression" dxfId="1156" priority="9345">
      <formula>$Z58="Gráfico 19"</formula>
    </cfRule>
    <cfRule type="expression" dxfId="1155" priority="9346">
      <formula>$Z58="Gráfico 17"</formula>
    </cfRule>
    <cfRule type="expression" dxfId="1154" priority="9347">
      <formula>$Z58="Gráfico 16"</formula>
    </cfRule>
    <cfRule type="expression" dxfId="1153" priority="9348">
      <formula>$Z58="Gráfico 15"</formula>
    </cfRule>
    <cfRule type="expression" dxfId="1152" priority="9349">
      <formula>$Z58="Gráfico 14"</formula>
    </cfRule>
    <cfRule type="expression" dxfId="1151" priority="9350">
      <formula>$Z58="Gráfico 12"</formula>
    </cfRule>
    <cfRule type="expression" dxfId="1150" priority="9351">
      <formula>$Z58="Gráfico 13"</formula>
    </cfRule>
    <cfRule type="expression" dxfId="1149" priority="9352">
      <formula>$Z58="Gráfico 11"</formula>
    </cfRule>
    <cfRule type="expression" dxfId="1148" priority="9353">
      <formula>$Z58="Gráfico 9"</formula>
    </cfRule>
    <cfRule type="expression" dxfId="1147" priority="9354">
      <formula>$Z58="Gráfico 8"</formula>
    </cfRule>
    <cfRule type="expression" dxfId="1146" priority="9355">
      <formula>$Z58="Gráfico 7"</formula>
    </cfRule>
    <cfRule type="expression" dxfId="1145" priority="9356">
      <formula>$Z58="Gráfico 6"</formula>
    </cfRule>
    <cfRule type="expression" dxfId="1144" priority="9357">
      <formula>$Z58="Gráfico 4"</formula>
    </cfRule>
    <cfRule type="expression" dxfId="1143" priority="9358">
      <formula>$Z58="Gráfico 3"</formula>
    </cfRule>
    <cfRule type="expression" dxfId="1142" priority="9359">
      <formula>$Z58="Gráfico 2"</formula>
    </cfRule>
    <cfRule type="expression" dxfId="1141" priority="9360">
      <formula>$Z58="Gráfico 1"</formula>
    </cfRule>
    <cfRule type="expression" dxfId="1140" priority="9361">
      <formula>$Z58="Gráfico 5"</formula>
    </cfRule>
  </conditionalFormatting>
  <conditionalFormatting sqref="S59">
    <cfRule type="expression" dxfId="1139" priority="9288">
      <formula>$Z59="Reporte 2"</formula>
    </cfRule>
    <cfRule type="expression" dxfId="1138" priority="9289">
      <formula>$Z59="Reporte 1"</formula>
    </cfRule>
    <cfRule type="expression" dxfId="1137" priority="9290">
      <formula>$Z59="Informe 10"</formula>
    </cfRule>
    <cfRule type="expression" dxfId="1136" priority="9291">
      <formula>$Z59="Informe 9"</formula>
    </cfRule>
    <cfRule type="expression" dxfId="1135" priority="9292">
      <formula>$Z59="Informe 8"</formula>
    </cfRule>
    <cfRule type="expression" dxfId="1134" priority="9293">
      <formula>$Z59="Informe 7"</formula>
    </cfRule>
    <cfRule type="expression" dxfId="1133" priority="9294">
      <formula>$Z59="Informe 6"</formula>
    </cfRule>
    <cfRule type="expression" dxfId="1132" priority="9295">
      <formula>$Z59="Informe 5"</formula>
    </cfRule>
    <cfRule type="expression" dxfId="1131" priority="9296">
      <formula>$Z59="Informe 4"</formula>
    </cfRule>
    <cfRule type="expression" dxfId="1130" priority="9297">
      <formula>$Z59="Informe 3"</formula>
    </cfRule>
    <cfRule type="expression" dxfId="1129" priority="9298">
      <formula>$Z59="Informe 2"</formula>
    </cfRule>
    <cfRule type="expression" dxfId="1128" priority="9299">
      <formula>$Z59="Informe 1"</formula>
    </cfRule>
    <cfRule type="expression" dxfId="1127" priority="9300">
      <formula>$Z59="Gráfico 10"</formula>
    </cfRule>
    <cfRule type="expression" dxfId="1126" priority="9301">
      <formula>$Z59="Gráfico 25"</formula>
    </cfRule>
    <cfRule type="expression" dxfId="1125" priority="9302">
      <formula>$Z59="Gráfico 24"</formula>
    </cfRule>
    <cfRule type="expression" dxfId="1124" priority="9303">
      <formula>$Z59="Gráfico 23"</formula>
    </cfRule>
    <cfRule type="expression" dxfId="1123" priority="9304">
      <formula>$Z59="Gráfico 22"</formula>
    </cfRule>
    <cfRule type="expression" dxfId="1122" priority="9305">
      <formula>$Z59="Gráfico 21"</formula>
    </cfRule>
    <cfRule type="expression" dxfId="1121" priority="9306">
      <formula>$Z59="Gráfico 20"</formula>
    </cfRule>
    <cfRule type="expression" dxfId="1120" priority="9307">
      <formula>$Z59="Gráfico 18"</formula>
    </cfRule>
    <cfRule type="expression" dxfId="1119" priority="9308">
      <formula>$Z59="Gráfico 19"</formula>
    </cfRule>
    <cfRule type="expression" dxfId="1118" priority="9309">
      <formula>$Z59="Gráfico 17"</formula>
    </cfRule>
    <cfRule type="expression" dxfId="1117" priority="9310">
      <formula>$Z59="Gráfico 16"</formula>
    </cfRule>
    <cfRule type="expression" dxfId="1116" priority="9311">
      <formula>$Z59="Gráfico 15"</formula>
    </cfRule>
    <cfRule type="expression" dxfId="1115" priority="9312">
      <formula>$Z59="Gráfico 14"</formula>
    </cfRule>
    <cfRule type="expression" dxfId="1114" priority="9313">
      <formula>$Z59="Gráfico 12"</formula>
    </cfRule>
    <cfRule type="expression" dxfId="1113" priority="9314">
      <formula>$Z59="Gráfico 13"</formula>
    </cfRule>
    <cfRule type="expression" dxfId="1112" priority="9315">
      <formula>$Z59="Gráfico 11"</formula>
    </cfRule>
    <cfRule type="expression" dxfId="1111" priority="9316">
      <formula>$Z59="Gráfico 9"</formula>
    </cfRule>
    <cfRule type="expression" dxfId="1110" priority="9317">
      <formula>$Z59="Gráfico 8"</formula>
    </cfRule>
    <cfRule type="expression" dxfId="1109" priority="9318">
      <formula>$Z59="Gráfico 7"</formula>
    </cfRule>
    <cfRule type="expression" dxfId="1108" priority="9319">
      <formula>$Z59="Gráfico 6"</formula>
    </cfRule>
    <cfRule type="expression" dxfId="1107" priority="9320">
      <formula>$Z59="Gráfico 4"</formula>
    </cfRule>
    <cfRule type="expression" dxfId="1106" priority="9321">
      <formula>$Z59="Gráfico 3"</formula>
    </cfRule>
    <cfRule type="expression" dxfId="1105" priority="9322">
      <formula>$Z59="Gráfico 2"</formula>
    </cfRule>
    <cfRule type="expression" dxfId="1104" priority="9323">
      <formula>$Z59="Gráfico 1"</formula>
    </cfRule>
    <cfRule type="expression" dxfId="1103" priority="9324">
      <formula>$Z59="Gráfico 5"</formula>
    </cfRule>
  </conditionalFormatting>
  <conditionalFormatting sqref="S55">
    <cfRule type="expression" dxfId="1102" priority="9140">
      <formula>$Z55="Reporte 2"</formula>
    </cfRule>
    <cfRule type="expression" dxfId="1101" priority="9141">
      <formula>$Z55="Reporte 1"</formula>
    </cfRule>
    <cfRule type="expression" dxfId="1100" priority="9142">
      <formula>$Z55="Informe 10"</formula>
    </cfRule>
    <cfRule type="expression" dxfId="1099" priority="9143">
      <formula>$Z55="Informe 9"</formula>
    </cfRule>
    <cfRule type="expression" dxfId="1098" priority="9144">
      <formula>$Z55="Informe 8"</formula>
    </cfRule>
    <cfRule type="expression" dxfId="1097" priority="9145">
      <formula>$Z55="Informe 7"</formula>
    </cfRule>
    <cfRule type="expression" dxfId="1096" priority="9146">
      <formula>$Z55="Informe 6"</formula>
    </cfRule>
    <cfRule type="expression" dxfId="1095" priority="9147">
      <formula>$Z55="Informe 5"</formula>
    </cfRule>
    <cfRule type="expression" dxfId="1094" priority="9148">
      <formula>$Z55="Informe 4"</formula>
    </cfRule>
    <cfRule type="expression" dxfId="1093" priority="9149">
      <formula>$Z55="Informe 3"</formula>
    </cfRule>
    <cfRule type="expression" dxfId="1092" priority="9150">
      <formula>$Z55="Informe 2"</formula>
    </cfRule>
    <cfRule type="expression" dxfId="1091" priority="9151">
      <formula>$Z55="Informe 1"</formula>
    </cfRule>
    <cfRule type="expression" dxfId="1090" priority="9152">
      <formula>$Z55="Gráfico 10"</formula>
    </cfRule>
    <cfRule type="expression" dxfId="1089" priority="9153">
      <formula>$Z55="Gráfico 25"</formula>
    </cfRule>
    <cfRule type="expression" dxfId="1088" priority="9154">
      <formula>$Z55="Gráfico 24"</formula>
    </cfRule>
    <cfRule type="expression" dxfId="1087" priority="9155">
      <formula>$Z55="Gráfico 23"</formula>
    </cfRule>
    <cfRule type="expression" dxfId="1086" priority="9156">
      <formula>$Z55="Gráfico 22"</formula>
    </cfRule>
    <cfRule type="expression" dxfId="1085" priority="9157">
      <formula>$Z55="Gráfico 21"</formula>
    </cfRule>
    <cfRule type="expression" dxfId="1084" priority="9158">
      <formula>$Z55="Gráfico 20"</formula>
    </cfRule>
    <cfRule type="expression" dxfId="1083" priority="9159">
      <formula>$Z55="Gráfico 18"</formula>
    </cfRule>
    <cfRule type="expression" dxfId="1082" priority="9160">
      <formula>$Z55="Gráfico 19"</formula>
    </cfRule>
    <cfRule type="expression" dxfId="1081" priority="9161">
      <formula>$Z55="Gráfico 17"</formula>
    </cfRule>
    <cfRule type="expression" dxfId="1080" priority="9162">
      <formula>$Z55="Gráfico 16"</formula>
    </cfRule>
    <cfRule type="expression" dxfId="1079" priority="9163">
      <formula>$Z55="Gráfico 15"</formula>
    </cfRule>
    <cfRule type="expression" dxfId="1078" priority="9164">
      <formula>$Z55="Gráfico 14"</formula>
    </cfRule>
    <cfRule type="expression" dxfId="1077" priority="9165">
      <formula>$Z55="Gráfico 12"</formula>
    </cfRule>
    <cfRule type="expression" dxfId="1076" priority="9166">
      <formula>$Z55="Gráfico 13"</formula>
    </cfRule>
    <cfRule type="expression" dxfId="1075" priority="9167">
      <formula>$Z55="Gráfico 11"</formula>
    </cfRule>
    <cfRule type="expression" dxfId="1074" priority="9168">
      <formula>$Z55="Gráfico 9"</formula>
    </cfRule>
    <cfRule type="expression" dxfId="1073" priority="9169">
      <formula>$Z55="Gráfico 8"</formula>
    </cfRule>
    <cfRule type="expression" dxfId="1072" priority="9170">
      <formula>$Z55="Gráfico 7"</formula>
    </cfRule>
    <cfRule type="expression" dxfId="1071" priority="9171">
      <formula>$Z55="Gráfico 6"</formula>
    </cfRule>
    <cfRule type="expression" dxfId="1070" priority="9172">
      <formula>$Z55="Gráfico 4"</formula>
    </cfRule>
    <cfRule type="expression" dxfId="1069" priority="9173">
      <formula>$Z55="Gráfico 3"</formula>
    </cfRule>
    <cfRule type="expression" dxfId="1068" priority="9174">
      <formula>$Z55="Gráfico 2"</formula>
    </cfRule>
    <cfRule type="expression" dxfId="1067" priority="9175">
      <formula>$Z55="Gráfico 1"</formula>
    </cfRule>
    <cfRule type="expression" dxfId="1066" priority="9176">
      <formula>$Z55="Gráfico 5"</formula>
    </cfRule>
  </conditionalFormatting>
  <conditionalFormatting sqref="S49">
    <cfRule type="expression" dxfId="1065" priority="9103">
      <formula>$Z49="Reporte 2"</formula>
    </cfRule>
    <cfRule type="expression" dxfId="1064" priority="9104">
      <formula>$Z49="Reporte 1"</formula>
    </cfRule>
    <cfRule type="expression" dxfId="1063" priority="9105">
      <formula>$Z49="Informe 10"</formula>
    </cfRule>
    <cfRule type="expression" dxfId="1062" priority="9106">
      <formula>$Z49="Informe 9"</formula>
    </cfRule>
    <cfRule type="expression" dxfId="1061" priority="9107">
      <formula>$Z49="Informe 8"</formula>
    </cfRule>
    <cfRule type="expression" dxfId="1060" priority="9108">
      <formula>$Z49="Informe 7"</formula>
    </cfRule>
    <cfRule type="expression" dxfId="1059" priority="9109">
      <formula>$Z49="Informe 6"</formula>
    </cfRule>
    <cfRule type="expression" dxfId="1058" priority="9110">
      <formula>$Z49="Informe 5"</formula>
    </cfRule>
    <cfRule type="expression" dxfId="1057" priority="9111">
      <formula>$Z49="Informe 4"</formula>
    </cfRule>
    <cfRule type="expression" dxfId="1056" priority="9112">
      <formula>$Z49="Informe 3"</formula>
    </cfRule>
    <cfRule type="expression" dxfId="1055" priority="9113">
      <formula>$Z49="Informe 2"</formula>
    </cfRule>
    <cfRule type="expression" dxfId="1054" priority="9114">
      <formula>$Z49="Informe 1"</formula>
    </cfRule>
    <cfRule type="expression" dxfId="1053" priority="9115">
      <formula>$Z49="Gráfico 10"</formula>
    </cfRule>
    <cfRule type="expression" dxfId="1052" priority="9116">
      <formula>$Z49="Gráfico 25"</formula>
    </cfRule>
    <cfRule type="expression" dxfId="1051" priority="9117">
      <formula>$Z49="Gráfico 24"</formula>
    </cfRule>
    <cfRule type="expression" dxfId="1050" priority="9118">
      <formula>$Z49="Gráfico 23"</formula>
    </cfRule>
    <cfRule type="expression" dxfId="1049" priority="9119">
      <formula>$Z49="Gráfico 22"</formula>
    </cfRule>
    <cfRule type="expression" dxfId="1048" priority="9120">
      <formula>$Z49="Gráfico 21"</formula>
    </cfRule>
    <cfRule type="expression" dxfId="1047" priority="9121">
      <formula>$Z49="Gráfico 20"</formula>
    </cfRule>
    <cfRule type="expression" dxfId="1046" priority="9122">
      <formula>$Z49="Gráfico 18"</formula>
    </cfRule>
    <cfRule type="expression" dxfId="1045" priority="9123">
      <formula>$Z49="Gráfico 19"</formula>
    </cfRule>
    <cfRule type="expression" dxfId="1044" priority="9124">
      <formula>$Z49="Gráfico 17"</formula>
    </cfRule>
    <cfRule type="expression" dxfId="1043" priority="9125">
      <formula>$Z49="Gráfico 16"</formula>
    </cfRule>
    <cfRule type="expression" dxfId="1042" priority="9126">
      <formula>$Z49="Gráfico 15"</formula>
    </cfRule>
    <cfRule type="expression" dxfId="1041" priority="9127">
      <formula>$Z49="Gráfico 14"</formula>
    </cfRule>
    <cfRule type="expression" dxfId="1040" priority="9128">
      <formula>$Z49="Gráfico 12"</formula>
    </cfRule>
    <cfRule type="expression" dxfId="1039" priority="9129">
      <formula>$Z49="Gráfico 13"</formula>
    </cfRule>
    <cfRule type="expression" dxfId="1038" priority="9130">
      <formula>$Z49="Gráfico 11"</formula>
    </cfRule>
    <cfRule type="expression" dxfId="1037" priority="9131">
      <formula>$Z49="Gráfico 9"</formula>
    </cfRule>
    <cfRule type="expression" dxfId="1036" priority="9132">
      <formula>$Z49="Gráfico 8"</formula>
    </cfRule>
    <cfRule type="expression" dxfId="1035" priority="9133">
      <formula>$Z49="Gráfico 7"</formula>
    </cfRule>
    <cfRule type="expression" dxfId="1034" priority="9134">
      <formula>$Z49="Gráfico 6"</formula>
    </cfRule>
    <cfRule type="expression" dxfId="1033" priority="9135">
      <formula>$Z49="Gráfico 4"</formula>
    </cfRule>
    <cfRule type="expression" dxfId="1032" priority="9136">
      <formula>$Z49="Gráfico 3"</formula>
    </cfRule>
    <cfRule type="expression" dxfId="1031" priority="9137">
      <formula>$Z49="Gráfico 2"</formula>
    </cfRule>
    <cfRule type="expression" dxfId="1030" priority="9138">
      <formula>$Z49="Gráfico 1"</formula>
    </cfRule>
    <cfRule type="expression" dxfId="1029" priority="9139">
      <formula>$Z49="Gráfico 5"</formula>
    </cfRule>
  </conditionalFormatting>
  <conditionalFormatting sqref="S60">
    <cfRule type="expression" dxfId="1028" priority="9066">
      <formula>$Z60="Reporte 2"</formula>
    </cfRule>
    <cfRule type="expression" dxfId="1027" priority="9067">
      <formula>$Z60="Reporte 1"</formula>
    </cfRule>
    <cfRule type="expression" dxfId="1026" priority="9068">
      <formula>$Z60="Informe 10"</formula>
    </cfRule>
    <cfRule type="expression" dxfId="1025" priority="9069">
      <formula>$Z60="Informe 9"</formula>
    </cfRule>
    <cfRule type="expression" dxfId="1024" priority="9070">
      <formula>$Z60="Informe 8"</formula>
    </cfRule>
    <cfRule type="expression" dxfId="1023" priority="9071">
      <formula>$Z60="Informe 7"</formula>
    </cfRule>
    <cfRule type="expression" dxfId="1022" priority="9072">
      <formula>$Z60="Informe 6"</formula>
    </cfRule>
    <cfRule type="expression" dxfId="1021" priority="9073">
      <formula>$Z60="Informe 5"</formula>
    </cfRule>
    <cfRule type="expression" dxfId="1020" priority="9074">
      <formula>$Z60="Informe 4"</formula>
    </cfRule>
    <cfRule type="expression" dxfId="1019" priority="9075">
      <formula>$Z60="Informe 3"</formula>
    </cfRule>
    <cfRule type="expression" dxfId="1018" priority="9076">
      <formula>$Z60="Informe 2"</formula>
    </cfRule>
    <cfRule type="expression" dxfId="1017" priority="9077">
      <formula>$Z60="Informe 1"</formula>
    </cfRule>
    <cfRule type="expression" dxfId="1016" priority="9078">
      <formula>$Z60="Gráfico 10"</formula>
    </cfRule>
    <cfRule type="expression" dxfId="1015" priority="9079">
      <formula>$Z60="Gráfico 25"</formula>
    </cfRule>
    <cfRule type="expression" dxfId="1014" priority="9080">
      <formula>$Z60="Gráfico 24"</formula>
    </cfRule>
    <cfRule type="expression" dxfId="1013" priority="9081">
      <formula>$Z60="Gráfico 23"</formula>
    </cfRule>
    <cfRule type="expression" dxfId="1012" priority="9082">
      <formula>$Z60="Gráfico 22"</formula>
    </cfRule>
    <cfRule type="expression" dxfId="1011" priority="9083">
      <formula>$Z60="Gráfico 21"</formula>
    </cfRule>
    <cfRule type="expression" dxfId="1010" priority="9084">
      <formula>$Z60="Gráfico 20"</formula>
    </cfRule>
    <cfRule type="expression" dxfId="1009" priority="9085">
      <formula>$Z60="Gráfico 18"</formula>
    </cfRule>
    <cfRule type="expression" dxfId="1008" priority="9086">
      <formula>$Z60="Gráfico 19"</formula>
    </cfRule>
    <cfRule type="expression" dxfId="1007" priority="9087">
      <formula>$Z60="Gráfico 17"</formula>
    </cfRule>
    <cfRule type="expression" dxfId="1006" priority="9088">
      <formula>$Z60="Gráfico 16"</formula>
    </cfRule>
    <cfRule type="expression" dxfId="1005" priority="9089">
      <formula>$Z60="Gráfico 15"</formula>
    </cfRule>
    <cfRule type="expression" dxfId="1004" priority="9090">
      <formula>$Z60="Gráfico 14"</formula>
    </cfRule>
    <cfRule type="expression" dxfId="1003" priority="9091">
      <formula>$Z60="Gráfico 12"</formula>
    </cfRule>
    <cfRule type="expression" dxfId="1002" priority="9092">
      <formula>$Z60="Gráfico 13"</formula>
    </cfRule>
    <cfRule type="expression" dxfId="1001" priority="9093">
      <formula>$Z60="Gráfico 11"</formula>
    </cfRule>
    <cfRule type="expression" dxfId="1000" priority="9094">
      <formula>$Z60="Gráfico 9"</formula>
    </cfRule>
    <cfRule type="expression" dxfId="999" priority="9095">
      <formula>$Z60="Gráfico 8"</formula>
    </cfRule>
    <cfRule type="expression" dxfId="998" priority="9096">
      <formula>$Z60="Gráfico 7"</formula>
    </cfRule>
    <cfRule type="expression" dxfId="997" priority="9097">
      <formula>$Z60="Gráfico 6"</formula>
    </cfRule>
    <cfRule type="expression" dxfId="996" priority="9098">
      <formula>$Z60="Gráfico 4"</formula>
    </cfRule>
    <cfRule type="expression" dxfId="995" priority="9099">
      <formula>$Z60="Gráfico 3"</formula>
    </cfRule>
    <cfRule type="expression" dxfId="994" priority="9100">
      <formula>$Z60="Gráfico 2"</formula>
    </cfRule>
    <cfRule type="expression" dxfId="993" priority="9101">
      <formula>$Z60="Gráfico 1"</formula>
    </cfRule>
    <cfRule type="expression" dxfId="992" priority="9102">
      <formula>$Z60="Gráfico 5"</formula>
    </cfRule>
  </conditionalFormatting>
  <conditionalFormatting sqref="S61">
    <cfRule type="expression" dxfId="991" priority="9029">
      <formula>$Z61="Reporte 2"</formula>
    </cfRule>
    <cfRule type="expression" dxfId="990" priority="9030">
      <formula>$Z61="Reporte 1"</formula>
    </cfRule>
    <cfRule type="expression" dxfId="989" priority="9031">
      <formula>$Z61="Informe 10"</formula>
    </cfRule>
    <cfRule type="expression" dxfId="988" priority="9032">
      <formula>$Z61="Informe 9"</formula>
    </cfRule>
    <cfRule type="expression" dxfId="987" priority="9033">
      <formula>$Z61="Informe 8"</formula>
    </cfRule>
    <cfRule type="expression" dxfId="986" priority="9034">
      <formula>$Z61="Informe 7"</formula>
    </cfRule>
    <cfRule type="expression" dxfId="985" priority="9035">
      <formula>$Z61="Informe 6"</formula>
    </cfRule>
    <cfRule type="expression" dxfId="984" priority="9036">
      <formula>$Z61="Informe 5"</formula>
    </cfRule>
    <cfRule type="expression" dxfId="983" priority="9037">
      <formula>$Z61="Informe 4"</formula>
    </cfRule>
    <cfRule type="expression" dxfId="982" priority="9038">
      <formula>$Z61="Informe 3"</formula>
    </cfRule>
    <cfRule type="expression" dxfId="981" priority="9039">
      <formula>$Z61="Informe 2"</formula>
    </cfRule>
    <cfRule type="expression" dxfId="980" priority="9040">
      <formula>$Z61="Informe 1"</formula>
    </cfRule>
    <cfRule type="expression" dxfId="979" priority="9041">
      <formula>$Z61="Gráfico 10"</formula>
    </cfRule>
    <cfRule type="expression" dxfId="978" priority="9042">
      <formula>$Z61="Gráfico 25"</formula>
    </cfRule>
    <cfRule type="expression" dxfId="977" priority="9043">
      <formula>$Z61="Gráfico 24"</formula>
    </cfRule>
    <cfRule type="expression" dxfId="976" priority="9044">
      <formula>$Z61="Gráfico 23"</formula>
    </cfRule>
    <cfRule type="expression" dxfId="975" priority="9045">
      <formula>$Z61="Gráfico 22"</formula>
    </cfRule>
    <cfRule type="expression" dxfId="974" priority="9046">
      <formula>$Z61="Gráfico 21"</formula>
    </cfRule>
    <cfRule type="expression" dxfId="973" priority="9047">
      <formula>$Z61="Gráfico 20"</formula>
    </cfRule>
    <cfRule type="expression" dxfId="972" priority="9048">
      <formula>$Z61="Gráfico 18"</formula>
    </cfRule>
    <cfRule type="expression" dxfId="971" priority="9049">
      <formula>$Z61="Gráfico 19"</formula>
    </cfRule>
    <cfRule type="expression" dxfId="970" priority="9050">
      <formula>$Z61="Gráfico 17"</formula>
    </cfRule>
    <cfRule type="expression" dxfId="969" priority="9051">
      <formula>$Z61="Gráfico 16"</formula>
    </cfRule>
    <cfRule type="expression" dxfId="968" priority="9052">
      <formula>$Z61="Gráfico 15"</formula>
    </cfRule>
    <cfRule type="expression" dxfId="967" priority="9053">
      <formula>$Z61="Gráfico 14"</formula>
    </cfRule>
    <cfRule type="expression" dxfId="966" priority="9054">
      <formula>$Z61="Gráfico 12"</formula>
    </cfRule>
    <cfRule type="expression" dxfId="965" priority="9055">
      <formula>$Z61="Gráfico 13"</formula>
    </cfRule>
    <cfRule type="expression" dxfId="964" priority="9056">
      <formula>$Z61="Gráfico 11"</formula>
    </cfRule>
    <cfRule type="expression" dxfId="963" priority="9057">
      <formula>$Z61="Gráfico 9"</formula>
    </cfRule>
    <cfRule type="expression" dxfId="962" priority="9058">
      <formula>$Z61="Gráfico 8"</formula>
    </cfRule>
    <cfRule type="expression" dxfId="961" priority="9059">
      <formula>$Z61="Gráfico 7"</formula>
    </cfRule>
    <cfRule type="expression" dxfId="960" priority="9060">
      <formula>$Z61="Gráfico 6"</formula>
    </cfRule>
    <cfRule type="expression" dxfId="959" priority="9061">
      <formula>$Z61="Gráfico 4"</formula>
    </cfRule>
    <cfRule type="expression" dxfId="958" priority="9062">
      <formula>$Z61="Gráfico 3"</formula>
    </cfRule>
    <cfRule type="expression" dxfId="957" priority="9063">
      <formula>$Z61="Gráfico 2"</formula>
    </cfRule>
    <cfRule type="expression" dxfId="956" priority="9064">
      <formula>$Z61="Gráfico 1"</formula>
    </cfRule>
    <cfRule type="expression" dxfId="955" priority="9065">
      <formula>$Z61="Gráfico 5"</formula>
    </cfRule>
  </conditionalFormatting>
  <conditionalFormatting sqref="S62">
    <cfRule type="expression" dxfId="954" priority="8955">
      <formula>$Z62="Reporte 2"</formula>
    </cfRule>
    <cfRule type="expression" dxfId="953" priority="8956">
      <formula>$Z62="Reporte 1"</formula>
    </cfRule>
    <cfRule type="expression" dxfId="952" priority="8957">
      <formula>$Z62="Informe 10"</formula>
    </cfRule>
    <cfRule type="expression" dxfId="951" priority="8958">
      <formula>$Z62="Informe 9"</formula>
    </cfRule>
    <cfRule type="expression" dxfId="950" priority="8959">
      <formula>$Z62="Informe 8"</formula>
    </cfRule>
    <cfRule type="expression" dxfId="949" priority="8960">
      <formula>$Z62="Informe 7"</formula>
    </cfRule>
    <cfRule type="expression" dxfId="948" priority="8961">
      <formula>$Z62="Informe 6"</formula>
    </cfRule>
    <cfRule type="expression" dxfId="947" priority="8962">
      <formula>$Z62="Informe 5"</formula>
    </cfRule>
    <cfRule type="expression" dxfId="946" priority="8963">
      <formula>$Z62="Informe 4"</formula>
    </cfRule>
    <cfRule type="expression" dxfId="945" priority="8964">
      <formula>$Z62="Informe 3"</formula>
    </cfRule>
    <cfRule type="expression" dxfId="944" priority="8965">
      <formula>$Z62="Informe 2"</formula>
    </cfRule>
    <cfRule type="expression" dxfId="943" priority="8966">
      <formula>$Z62="Informe 1"</formula>
    </cfRule>
    <cfRule type="expression" dxfId="942" priority="8967">
      <formula>$Z62="Gráfico 10"</formula>
    </cfRule>
    <cfRule type="expression" dxfId="941" priority="8968">
      <formula>$Z62="Gráfico 25"</formula>
    </cfRule>
    <cfRule type="expression" dxfId="940" priority="8969">
      <formula>$Z62="Gráfico 24"</formula>
    </cfRule>
    <cfRule type="expression" dxfId="939" priority="8970">
      <formula>$Z62="Gráfico 23"</formula>
    </cfRule>
    <cfRule type="expression" dxfId="938" priority="8971">
      <formula>$Z62="Gráfico 22"</formula>
    </cfRule>
    <cfRule type="expression" dxfId="937" priority="8972">
      <formula>$Z62="Gráfico 21"</formula>
    </cfRule>
    <cfRule type="expression" dxfId="936" priority="8973">
      <formula>$Z62="Gráfico 20"</formula>
    </cfRule>
    <cfRule type="expression" dxfId="935" priority="8974">
      <formula>$Z62="Gráfico 18"</formula>
    </cfRule>
    <cfRule type="expression" dxfId="934" priority="8975">
      <formula>$Z62="Gráfico 19"</formula>
    </cfRule>
    <cfRule type="expression" dxfId="933" priority="8976">
      <formula>$Z62="Gráfico 17"</formula>
    </cfRule>
    <cfRule type="expression" dxfId="932" priority="8977">
      <formula>$Z62="Gráfico 16"</formula>
    </cfRule>
    <cfRule type="expression" dxfId="931" priority="8978">
      <formula>$Z62="Gráfico 15"</formula>
    </cfRule>
    <cfRule type="expression" dxfId="930" priority="8979">
      <formula>$Z62="Gráfico 14"</formula>
    </cfRule>
    <cfRule type="expression" dxfId="929" priority="8980">
      <formula>$Z62="Gráfico 12"</formula>
    </cfRule>
    <cfRule type="expression" dxfId="928" priority="8981">
      <formula>$Z62="Gráfico 13"</formula>
    </cfRule>
    <cfRule type="expression" dxfId="927" priority="8982">
      <formula>$Z62="Gráfico 11"</formula>
    </cfRule>
    <cfRule type="expression" dxfId="926" priority="8983">
      <formula>$Z62="Gráfico 9"</formula>
    </cfRule>
    <cfRule type="expression" dxfId="925" priority="8984">
      <formula>$Z62="Gráfico 8"</formula>
    </cfRule>
    <cfRule type="expression" dxfId="924" priority="8985">
      <formula>$Z62="Gráfico 7"</formula>
    </cfRule>
    <cfRule type="expression" dxfId="923" priority="8986">
      <formula>$Z62="Gráfico 6"</formula>
    </cfRule>
    <cfRule type="expression" dxfId="922" priority="8987">
      <formula>$Z62="Gráfico 4"</formula>
    </cfRule>
    <cfRule type="expression" dxfId="921" priority="8988">
      <formula>$Z62="Gráfico 3"</formula>
    </cfRule>
    <cfRule type="expression" dxfId="920" priority="8989">
      <formula>$Z62="Gráfico 2"</formula>
    </cfRule>
    <cfRule type="expression" dxfId="919" priority="8990">
      <formula>$Z62="Gráfico 1"</formula>
    </cfRule>
    <cfRule type="expression" dxfId="918" priority="8991">
      <formula>$Z62="Gráfico 5"</formula>
    </cfRule>
  </conditionalFormatting>
  <conditionalFormatting sqref="S63">
    <cfRule type="expression" dxfId="917" priority="8881">
      <formula>$Z63="Reporte 2"</formula>
    </cfRule>
    <cfRule type="expression" dxfId="916" priority="8882">
      <formula>$Z63="Reporte 1"</formula>
    </cfRule>
    <cfRule type="expression" dxfId="915" priority="8883">
      <formula>$Z63="Informe 10"</formula>
    </cfRule>
    <cfRule type="expression" dxfId="914" priority="8884">
      <formula>$Z63="Informe 9"</formula>
    </cfRule>
    <cfRule type="expression" dxfId="913" priority="8885">
      <formula>$Z63="Informe 8"</formula>
    </cfRule>
    <cfRule type="expression" dxfId="912" priority="8886">
      <formula>$Z63="Informe 7"</formula>
    </cfRule>
    <cfRule type="expression" dxfId="911" priority="8887">
      <formula>$Z63="Informe 6"</formula>
    </cfRule>
    <cfRule type="expression" dxfId="910" priority="8888">
      <formula>$Z63="Informe 5"</formula>
    </cfRule>
    <cfRule type="expression" dxfId="909" priority="8889">
      <formula>$Z63="Informe 4"</formula>
    </cfRule>
    <cfRule type="expression" dxfId="908" priority="8890">
      <formula>$Z63="Informe 3"</formula>
    </cfRule>
    <cfRule type="expression" dxfId="907" priority="8891">
      <formula>$Z63="Informe 2"</formula>
    </cfRule>
    <cfRule type="expression" dxfId="906" priority="8892">
      <formula>$Z63="Informe 1"</formula>
    </cfRule>
    <cfRule type="expression" dxfId="905" priority="8893">
      <formula>$Z63="Gráfico 10"</formula>
    </cfRule>
    <cfRule type="expression" dxfId="904" priority="8894">
      <formula>$Z63="Gráfico 25"</formula>
    </cfRule>
    <cfRule type="expression" dxfId="903" priority="8895">
      <formula>$Z63="Gráfico 24"</formula>
    </cfRule>
    <cfRule type="expression" dxfId="902" priority="8896">
      <formula>$Z63="Gráfico 23"</formula>
    </cfRule>
    <cfRule type="expression" dxfId="901" priority="8897">
      <formula>$Z63="Gráfico 22"</formula>
    </cfRule>
    <cfRule type="expression" dxfId="900" priority="8898">
      <formula>$Z63="Gráfico 21"</formula>
    </cfRule>
    <cfRule type="expression" dxfId="899" priority="8899">
      <formula>$Z63="Gráfico 20"</formula>
    </cfRule>
    <cfRule type="expression" dxfId="898" priority="8900">
      <formula>$Z63="Gráfico 18"</formula>
    </cfRule>
    <cfRule type="expression" dxfId="897" priority="8901">
      <formula>$Z63="Gráfico 19"</formula>
    </cfRule>
    <cfRule type="expression" dxfId="896" priority="8902">
      <formula>$Z63="Gráfico 17"</formula>
    </cfRule>
    <cfRule type="expression" dxfId="895" priority="8903">
      <formula>$Z63="Gráfico 16"</formula>
    </cfRule>
    <cfRule type="expression" dxfId="894" priority="8904">
      <formula>$Z63="Gráfico 15"</formula>
    </cfRule>
    <cfRule type="expression" dxfId="893" priority="8905">
      <formula>$Z63="Gráfico 14"</formula>
    </cfRule>
    <cfRule type="expression" dxfId="892" priority="8906">
      <formula>$Z63="Gráfico 12"</formula>
    </cfRule>
    <cfRule type="expression" dxfId="891" priority="8907">
      <formula>$Z63="Gráfico 13"</formula>
    </cfRule>
    <cfRule type="expression" dxfId="890" priority="8908">
      <formula>$Z63="Gráfico 11"</formula>
    </cfRule>
    <cfRule type="expression" dxfId="889" priority="8909">
      <formula>$Z63="Gráfico 9"</formula>
    </cfRule>
    <cfRule type="expression" dxfId="888" priority="8910">
      <formula>$Z63="Gráfico 8"</formula>
    </cfRule>
    <cfRule type="expression" dxfId="887" priority="8911">
      <formula>$Z63="Gráfico 7"</formula>
    </cfRule>
    <cfRule type="expression" dxfId="886" priority="8912">
      <formula>$Z63="Gráfico 6"</formula>
    </cfRule>
    <cfRule type="expression" dxfId="885" priority="8913">
      <formula>$Z63="Gráfico 4"</formula>
    </cfRule>
    <cfRule type="expression" dxfId="884" priority="8914">
      <formula>$Z63="Gráfico 3"</formula>
    </cfRule>
    <cfRule type="expression" dxfId="883" priority="8915">
      <formula>$Z63="Gráfico 2"</formula>
    </cfRule>
    <cfRule type="expression" dxfId="882" priority="8916">
      <formula>$Z63="Gráfico 1"</formula>
    </cfRule>
    <cfRule type="expression" dxfId="881" priority="8917">
      <formula>$Z63="Gráfico 5"</formula>
    </cfRule>
  </conditionalFormatting>
  <conditionalFormatting sqref="S64">
    <cfRule type="expression" dxfId="880" priority="8844">
      <formula>$Z64="Reporte 2"</formula>
    </cfRule>
    <cfRule type="expression" dxfId="879" priority="8845">
      <formula>$Z64="Reporte 1"</formula>
    </cfRule>
    <cfRule type="expression" dxfId="878" priority="8846">
      <formula>$Z64="Informe 10"</formula>
    </cfRule>
    <cfRule type="expression" dxfId="877" priority="8847">
      <formula>$Z64="Informe 9"</formula>
    </cfRule>
    <cfRule type="expression" dxfId="876" priority="8848">
      <formula>$Z64="Informe 8"</formula>
    </cfRule>
    <cfRule type="expression" dxfId="875" priority="8849">
      <formula>$Z64="Informe 7"</formula>
    </cfRule>
    <cfRule type="expression" dxfId="874" priority="8850">
      <formula>$Z64="Informe 6"</formula>
    </cfRule>
    <cfRule type="expression" dxfId="873" priority="8851">
      <formula>$Z64="Informe 5"</formula>
    </cfRule>
    <cfRule type="expression" dxfId="872" priority="8852">
      <formula>$Z64="Informe 4"</formula>
    </cfRule>
    <cfRule type="expression" dxfId="871" priority="8853">
      <formula>$Z64="Informe 3"</formula>
    </cfRule>
    <cfRule type="expression" dxfId="870" priority="8854">
      <formula>$Z64="Informe 2"</formula>
    </cfRule>
    <cfRule type="expression" dxfId="869" priority="8855">
      <formula>$Z64="Informe 1"</formula>
    </cfRule>
    <cfRule type="expression" dxfId="868" priority="8856">
      <formula>$Z64="Gráfico 10"</formula>
    </cfRule>
    <cfRule type="expression" dxfId="867" priority="8857">
      <formula>$Z64="Gráfico 25"</formula>
    </cfRule>
    <cfRule type="expression" dxfId="866" priority="8858">
      <formula>$Z64="Gráfico 24"</formula>
    </cfRule>
    <cfRule type="expression" dxfId="865" priority="8859">
      <formula>$Z64="Gráfico 23"</formula>
    </cfRule>
    <cfRule type="expression" dxfId="864" priority="8860">
      <formula>$Z64="Gráfico 22"</formula>
    </cfRule>
    <cfRule type="expression" dxfId="863" priority="8861">
      <formula>$Z64="Gráfico 21"</formula>
    </cfRule>
    <cfRule type="expression" dxfId="862" priority="8862">
      <formula>$Z64="Gráfico 20"</formula>
    </cfRule>
    <cfRule type="expression" dxfId="861" priority="8863">
      <formula>$Z64="Gráfico 18"</formula>
    </cfRule>
    <cfRule type="expression" dxfId="860" priority="8864">
      <formula>$Z64="Gráfico 19"</formula>
    </cfRule>
    <cfRule type="expression" dxfId="859" priority="8865">
      <formula>$Z64="Gráfico 17"</formula>
    </cfRule>
    <cfRule type="expression" dxfId="858" priority="8866">
      <formula>$Z64="Gráfico 16"</formula>
    </cfRule>
    <cfRule type="expression" dxfId="857" priority="8867">
      <formula>$Z64="Gráfico 15"</formula>
    </cfRule>
    <cfRule type="expression" dxfId="856" priority="8868">
      <formula>$Z64="Gráfico 14"</formula>
    </cfRule>
    <cfRule type="expression" dxfId="855" priority="8869">
      <formula>$Z64="Gráfico 12"</formula>
    </cfRule>
    <cfRule type="expression" dxfId="854" priority="8870">
      <formula>$Z64="Gráfico 13"</formula>
    </cfRule>
    <cfRule type="expression" dxfId="853" priority="8871">
      <formula>$Z64="Gráfico 11"</formula>
    </cfRule>
    <cfRule type="expression" dxfId="852" priority="8872">
      <formula>$Z64="Gráfico 9"</formula>
    </cfRule>
    <cfRule type="expression" dxfId="851" priority="8873">
      <formula>$Z64="Gráfico 8"</formula>
    </cfRule>
    <cfRule type="expression" dxfId="850" priority="8874">
      <formula>$Z64="Gráfico 7"</formula>
    </cfRule>
    <cfRule type="expression" dxfId="849" priority="8875">
      <formula>$Z64="Gráfico 6"</formula>
    </cfRule>
    <cfRule type="expression" dxfId="848" priority="8876">
      <formula>$Z64="Gráfico 4"</formula>
    </cfRule>
    <cfRule type="expression" dxfId="847" priority="8877">
      <formula>$Z64="Gráfico 3"</formula>
    </cfRule>
    <cfRule type="expression" dxfId="846" priority="8878">
      <formula>$Z64="Gráfico 2"</formula>
    </cfRule>
    <cfRule type="expression" dxfId="845" priority="8879">
      <formula>$Z64="Gráfico 1"</formula>
    </cfRule>
    <cfRule type="expression" dxfId="844" priority="8880">
      <formula>$Z64="Gráfico 5"</formula>
    </cfRule>
  </conditionalFormatting>
  <conditionalFormatting sqref="S65">
    <cfRule type="expression" dxfId="843" priority="8807">
      <formula>$Z65="Reporte 2"</formula>
    </cfRule>
    <cfRule type="expression" dxfId="842" priority="8808">
      <formula>$Z65="Reporte 1"</formula>
    </cfRule>
    <cfRule type="expression" dxfId="841" priority="8809">
      <formula>$Z65="Informe 10"</formula>
    </cfRule>
    <cfRule type="expression" dxfId="840" priority="8810">
      <formula>$Z65="Informe 9"</formula>
    </cfRule>
    <cfRule type="expression" dxfId="839" priority="8811">
      <formula>$Z65="Informe 8"</formula>
    </cfRule>
    <cfRule type="expression" dxfId="838" priority="8812">
      <formula>$Z65="Informe 7"</formula>
    </cfRule>
    <cfRule type="expression" dxfId="837" priority="8813">
      <formula>$Z65="Informe 6"</formula>
    </cfRule>
    <cfRule type="expression" dxfId="836" priority="8814">
      <formula>$Z65="Informe 5"</formula>
    </cfRule>
    <cfRule type="expression" dxfId="835" priority="8815">
      <formula>$Z65="Informe 4"</formula>
    </cfRule>
    <cfRule type="expression" dxfId="834" priority="8816">
      <formula>$Z65="Informe 3"</formula>
    </cfRule>
    <cfRule type="expression" dxfId="833" priority="8817">
      <formula>$Z65="Informe 2"</formula>
    </cfRule>
    <cfRule type="expression" dxfId="832" priority="8818">
      <formula>$Z65="Informe 1"</formula>
    </cfRule>
    <cfRule type="expression" dxfId="831" priority="8819">
      <formula>$Z65="Gráfico 10"</formula>
    </cfRule>
    <cfRule type="expression" dxfId="830" priority="8820">
      <formula>$Z65="Gráfico 25"</formula>
    </cfRule>
    <cfRule type="expression" dxfId="829" priority="8821">
      <formula>$Z65="Gráfico 24"</formula>
    </cfRule>
    <cfRule type="expression" dxfId="828" priority="8822">
      <formula>$Z65="Gráfico 23"</formula>
    </cfRule>
    <cfRule type="expression" dxfId="827" priority="8823">
      <formula>$Z65="Gráfico 22"</formula>
    </cfRule>
    <cfRule type="expression" dxfId="826" priority="8824">
      <formula>$Z65="Gráfico 21"</formula>
    </cfRule>
    <cfRule type="expression" dxfId="825" priority="8825">
      <formula>$Z65="Gráfico 20"</formula>
    </cfRule>
    <cfRule type="expression" dxfId="824" priority="8826">
      <formula>$Z65="Gráfico 18"</formula>
    </cfRule>
    <cfRule type="expression" dxfId="823" priority="8827">
      <formula>$Z65="Gráfico 19"</formula>
    </cfRule>
    <cfRule type="expression" dxfId="822" priority="8828">
      <formula>$Z65="Gráfico 17"</formula>
    </cfRule>
    <cfRule type="expression" dxfId="821" priority="8829">
      <formula>$Z65="Gráfico 16"</formula>
    </cfRule>
    <cfRule type="expression" dxfId="820" priority="8830">
      <formula>$Z65="Gráfico 15"</formula>
    </cfRule>
    <cfRule type="expression" dxfId="819" priority="8831">
      <formula>$Z65="Gráfico 14"</formula>
    </cfRule>
    <cfRule type="expression" dxfId="818" priority="8832">
      <formula>$Z65="Gráfico 12"</formula>
    </cfRule>
    <cfRule type="expression" dxfId="817" priority="8833">
      <formula>$Z65="Gráfico 13"</formula>
    </cfRule>
    <cfRule type="expression" dxfId="816" priority="8834">
      <formula>$Z65="Gráfico 11"</formula>
    </cfRule>
    <cfRule type="expression" dxfId="815" priority="8835">
      <formula>$Z65="Gráfico 9"</formula>
    </cfRule>
    <cfRule type="expression" dxfId="814" priority="8836">
      <formula>$Z65="Gráfico 8"</formula>
    </cfRule>
    <cfRule type="expression" dxfId="813" priority="8837">
      <formula>$Z65="Gráfico 7"</formula>
    </cfRule>
    <cfRule type="expression" dxfId="812" priority="8838">
      <formula>$Z65="Gráfico 6"</formula>
    </cfRule>
    <cfRule type="expression" dxfId="811" priority="8839">
      <formula>$Z65="Gráfico 4"</formula>
    </cfRule>
    <cfRule type="expression" dxfId="810" priority="8840">
      <formula>$Z65="Gráfico 3"</formula>
    </cfRule>
    <cfRule type="expression" dxfId="809" priority="8841">
      <formula>$Z65="Gráfico 2"</formula>
    </cfRule>
    <cfRule type="expression" dxfId="808" priority="8842">
      <formula>$Z65="Gráfico 1"</formula>
    </cfRule>
    <cfRule type="expression" dxfId="807" priority="8843">
      <formula>$Z65="Gráfico 5"</formula>
    </cfRule>
  </conditionalFormatting>
  <conditionalFormatting sqref="S66">
    <cfRule type="expression" dxfId="806" priority="8770">
      <formula>$Z66="Reporte 2"</formula>
    </cfRule>
    <cfRule type="expression" dxfId="805" priority="8771">
      <formula>$Z66="Reporte 1"</formula>
    </cfRule>
    <cfRule type="expression" dxfId="804" priority="8772">
      <formula>$Z66="Informe 10"</formula>
    </cfRule>
    <cfRule type="expression" dxfId="803" priority="8773">
      <formula>$Z66="Informe 9"</formula>
    </cfRule>
    <cfRule type="expression" dxfId="802" priority="8774">
      <formula>$Z66="Informe 8"</formula>
    </cfRule>
    <cfRule type="expression" dxfId="801" priority="8775">
      <formula>$Z66="Informe 7"</formula>
    </cfRule>
    <cfRule type="expression" dxfId="800" priority="8776">
      <formula>$Z66="Informe 6"</formula>
    </cfRule>
    <cfRule type="expression" dxfId="799" priority="8777">
      <formula>$Z66="Informe 5"</formula>
    </cfRule>
    <cfRule type="expression" dxfId="798" priority="8778">
      <formula>$Z66="Informe 4"</formula>
    </cfRule>
    <cfRule type="expression" dxfId="797" priority="8779">
      <formula>$Z66="Informe 3"</formula>
    </cfRule>
    <cfRule type="expression" dxfId="796" priority="8780">
      <formula>$Z66="Informe 2"</formula>
    </cfRule>
    <cfRule type="expression" dxfId="795" priority="8781">
      <formula>$Z66="Informe 1"</formula>
    </cfRule>
    <cfRule type="expression" dxfId="794" priority="8782">
      <formula>$Z66="Gráfico 10"</formula>
    </cfRule>
    <cfRule type="expression" dxfId="793" priority="8783">
      <formula>$Z66="Gráfico 25"</formula>
    </cfRule>
    <cfRule type="expression" dxfId="792" priority="8784">
      <formula>$Z66="Gráfico 24"</formula>
    </cfRule>
    <cfRule type="expression" dxfId="791" priority="8785">
      <formula>$Z66="Gráfico 23"</formula>
    </cfRule>
    <cfRule type="expression" dxfId="790" priority="8786">
      <formula>$Z66="Gráfico 22"</formula>
    </cfRule>
    <cfRule type="expression" dxfId="789" priority="8787">
      <formula>$Z66="Gráfico 21"</formula>
    </cfRule>
    <cfRule type="expression" dxfId="788" priority="8788">
      <formula>$Z66="Gráfico 20"</formula>
    </cfRule>
    <cfRule type="expression" dxfId="787" priority="8789">
      <formula>$Z66="Gráfico 18"</formula>
    </cfRule>
    <cfRule type="expression" dxfId="786" priority="8790">
      <formula>$Z66="Gráfico 19"</formula>
    </cfRule>
    <cfRule type="expression" dxfId="785" priority="8791">
      <formula>$Z66="Gráfico 17"</formula>
    </cfRule>
    <cfRule type="expression" dxfId="784" priority="8792">
      <formula>$Z66="Gráfico 16"</formula>
    </cfRule>
    <cfRule type="expression" dxfId="783" priority="8793">
      <formula>$Z66="Gráfico 15"</formula>
    </cfRule>
    <cfRule type="expression" dxfId="782" priority="8794">
      <formula>$Z66="Gráfico 14"</formula>
    </cfRule>
    <cfRule type="expression" dxfId="781" priority="8795">
      <formula>$Z66="Gráfico 12"</formula>
    </cfRule>
    <cfRule type="expression" dxfId="780" priority="8796">
      <formula>$Z66="Gráfico 13"</formula>
    </cfRule>
    <cfRule type="expression" dxfId="779" priority="8797">
      <formula>$Z66="Gráfico 11"</formula>
    </cfRule>
    <cfRule type="expression" dxfId="778" priority="8798">
      <formula>$Z66="Gráfico 9"</formula>
    </cfRule>
    <cfRule type="expression" dxfId="777" priority="8799">
      <formula>$Z66="Gráfico 8"</formula>
    </cfRule>
    <cfRule type="expression" dxfId="776" priority="8800">
      <formula>$Z66="Gráfico 7"</formula>
    </cfRule>
    <cfRule type="expression" dxfId="775" priority="8801">
      <formula>$Z66="Gráfico 6"</formula>
    </cfRule>
    <cfRule type="expression" dxfId="774" priority="8802">
      <formula>$Z66="Gráfico 4"</formula>
    </cfRule>
    <cfRule type="expression" dxfId="773" priority="8803">
      <formula>$Z66="Gráfico 3"</formula>
    </cfRule>
    <cfRule type="expression" dxfId="772" priority="8804">
      <formula>$Z66="Gráfico 2"</formula>
    </cfRule>
    <cfRule type="expression" dxfId="771" priority="8805">
      <formula>$Z66="Gráfico 1"</formula>
    </cfRule>
    <cfRule type="expression" dxfId="770" priority="8806">
      <formula>$Z66="Gráfico 5"</formula>
    </cfRule>
  </conditionalFormatting>
  <conditionalFormatting sqref="S67">
    <cfRule type="expression" dxfId="769" priority="8733">
      <formula>$Z67="Reporte 2"</formula>
    </cfRule>
    <cfRule type="expression" dxfId="768" priority="8734">
      <formula>$Z67="Reporte 1"</formula>
    </cfRule>
    <cfRule type="expression" dxfId="767" priority="8735">
      <formula>$Z67="Informe 10"</formula>
    </cfRule>
    <cfRule type="expression" dxfId="766" priority="8736">
      <formula>$Z67="Informe 9"</formula>
    </cfRule>
    <cfRule type="expression" dxfId="765" priority="8737">
      <formula>$Z67="Informe 8"</formula>
    </cfRule>
    <cfRule type="expression" dxfId="764" priority="8738">
      <formula>$Z67="Informe 7"</formula>
    </cfRule>
    <cfRule type="expression" dxfId="763" priority="8739">
      <formula>$Z67="Informe 6"</formula>
    </cfRule>
    <cfRule type="expression" dxfId="762" priority="8740">
      <formula>$Z67="Informe 5"</formula>
    </cfRule>
    <cfRule type="expression" dxfId="761" priority="8741">
      <formula>$Z67="Informe 4"</formula>
    </cfRule>
    <cfRule type="expression" dxfId="760" priority="8742">
      <formula>$Z67="Informe 3"</formula>
    </cfRule>
    <cfRule type="expression" dxfId="759" priority="8743">
      <formula>$Z67="Informe 2"</formula>
    </cfRule>
    <cfRule type="expression" dxfId="758" priority="8744">
      <formula>$Z67="Informe 1"</formula>
    </cfRule>
    <cfRule type="expression" dxfId="757" priority="8745">
      <formula>$Z67="Gráfico 10"</formula>
    </cfRule>
    <cfRule type="expression" dxfId="756" priority="8746">
      <formula>$Z67="Gráfico 25"</formula>
    </cfRule>
    <cfRule type="expression" dxfId="755" priority="8747">
      <formula>$Z67="Gráfico 24"</formula>
    </cfRule>
    <cfRule type="expression" dxfId="754" priority="8748">
      <formula>$Z67="Gráfico 23"</formula>
    </cfRule>
    <cfRule type="expression" dxfId="753" priority="8749">
      <formula>$Z67="Gráfico 22"</formula>
    </cfRule>
    <cfRule type="expression" dxfId="752" priority="8750">
      <formula>$Z67="Gráfico 21"</formula>
    </cfRule>
    <cfRule type="expression" dxfId="751" priority="8751">
      <formula>$Z67="Gráfico 20"</formula>
    </cfRule>
    <cfRule type="expression" dxfId="750" priority="8752">
      <formula>$Z67="Gráfico 18"</formula>
    </cfRule>
    <cfRule type="expression" dxfId="749" priority="8753">
      <formula>$Z67="Gráfico 19"</formula>
    </cfRule>
    <cfRule type="expression" dxfId="748" priority="8754">
      <formula>$Z67="Gráfico 17"</formula>
    </cfRule>
    <cfRule type="expression" dxfId="747" priority="8755">
      <formula>$Z67="Gráfico 16"</formula>
    </cfRule>
    <cfRule type="expression" dxfId="746" priority="8756">
      <formula>$Z67="Gráfico 15"</formula>
    </cfRule>
    <cfRule type="expression" dxfId="745" priority="8757">
      <formula>$Z67="Gráfico 14"</formula>
    </cfRule>
    <cfRule type="expression" dxfId="744" priority="8758">
      <formula>$Z67="Gráfico 12"</formula>
    </cfRule>
    <cfRule type="expression" dxfId="743" priority="8759">
      <formula>$Z67="Gráfico 13"</formula>
    </cfRule>
    <cfRule type="expression" dxfId="742" priority="8760">
      <formula>$Z67="Gráfico 11"</formula>
    </cfRule>
    <cfRule type="expression" dxfId="741" priority="8761">
      <formula>$Z67="Gráfico 9"</formula>
    </cfRule>
    <cfRule type="expression" dxfId="740" priority="8762">
      <formula>$Z67="Gráfico 8"</formula>
    </cfRule>
    <cfRule type="expression" dxfId="739" priority="8763">
      <formula>$Z67="Gráfico 7"</formula>
    </cfRule>
    <cfRule type="expression" dxfId="738" priority="8764">
      <formula>$Z67="Gráfico 6"</formula>
    </cfRule>
    <cfRule type="expression" dxfId="737" priority="8765">
      <formula>$Z67="Gráfico 4"</formula>
    </cfRule>
    <cfRule type="expression" dxfId="736" priority="8766">
      <formula>$Z67="Gráfico 3"</formula>
    </cfRule>
    <cfRule type="expression" dxfId="735" priority="8767">
      <formula>$Z67="Gráfico 2"</formula>
    </cfRule>
    <cfRule type="expression" dxfId="734" priority="8768">
      <formula>$Z67="Gráfico 1"</formula>
    </cfRule>
    <cfRule type="expression" dxfId="733" priority="8769">
      <formula>$Z67="Gráfico 5"</formula>
    </cfRule>
  </conditionalFormatting>
  <conditionalFormatting sqref="S68">
    <cfRule type="expression" dxfId="732" priority="8696">
      <formula>$Z68="Reporte 2"</formula>
    </cfRule>
    <cfRule type="expression" dxfId="731" priority="8697">
      <formula>$Z68="Reporte 1"</formula>
    </cfRule>
    <cfRule type="expression" dxfId="730" priority="8698">
      <formula>$Z68="Informe 10"</formula>
    </cfRule>
    <cfRule type="expression" dxfId="729" priority="8699">
      <formula>$Z68="Informe 9"</formula>
    </cfRule>
    <cfRule type="expression" dxfId="728" priority="8700">
      <formula>$Z68="Informe 8"</formula>
    </cfRule>
    <cfRule type="expression" dxfId="727" priority="8701">
      <formula>$Z68="Informe 7"</formula>
    </cfRule>
    <cfRule type="expression" dxfId="726" priority="8702">
      <formula>$Z68="Informe 6"</formula>
    </cfRule>
    <cfRule type="expression" dxfId="725" priority="8703">
      <formula>$Z68="Informe 5"</formula>
    </cfRule>
    <cfRule type="expression" dxfId="724" priority="8704">
      <formula>$Z68="Informe 4"</formula>
    </cfRule>
    <cfRule type="expression" dxfId="723" priority="8705">
      <formula>$Z68="Informe 3"</formula>
    </cfRule>
    <cfRule type="expression" dxfId="722" priority="8706">
      <formula>$Z68="Informe 2"</formula>
    </cfRule>
    <cfRule type="expression" dxfId="721" priority="8707">
      <formula>$Z68="Informe 1"</formula>
    </cfRule>
    <cfRule type="expression" dxfId="720" priority="8708">
      <formula>$Z68="Gráfico 10"</formula>
    </cfRule>
    <cfRule type="expression" dxfId="719" priority="8709">
      <formula>$Z68="Gráfico 25"</formula>
    </cfRule>
    <cfRule type="expression" dxfId="718" priority="8710">
      <formula>$Z68="Gráfico 24"</formula>
    </cfRule>
    <cfRule type="expression" dxfId="717" priority="8711">
      <formula>$Z68="Gráfico 23"</formula>
    </cfRule>
    <cfRule type="expression" dxfId="716" priority="8712">
      <formula>$Z68="Gráfico 22"</formula>
    </cfRule>
    <cfRule type="expression" dxfId="715" priority="8713">
      <formula>$Z68="Gráfico 21"</formula>
    </cfRule>
    <cfRule type="expression" dxfId="714" priority="8714">
      <formula>$Z68="Gráfico 20"</formula>
    </cfRule>
    <cfRule type="expression" dxfId="713" priority="8715">
      <formula>$Z68="Gráfico 18"</formula>
    </cfRule>
    <cfRule type="expression" dxfId="712" priority="8716">
      <formula>$Z68="Gráfico 19"</formula>
    </cfRule>
    <cfRule type="expression" dxfId="711" priority="8717">
      <formula>$Z68="Gráfico 17"</formula>
    </cfRule>
    <cfRule type="expression" dxfId="710" priority="8718">
      <formula>$Z68="Gráfico 16"</formula>
    </cfRule>
    <cfRule type="expression" dxfId="709" priority="8719">
      <formula>$Z68="Gráfico 15"</formula>
    </cfRule>
    <cfRule type="expression" dxfId="708" priority="8720">
      <formula>$Z68="Gráfico 14"</formula>
    </cfRule>
    <cfRule type="expression" dxfId="707" priority="8721">
      <formula>$Z68="Gráfico 12"</formula>
    </cfRule>
    <cfRule type="expression" dxfId="706" priority="8722">
      <formula>$Z68="Gráfico 13"</formula>
    </cfRule>
    <cfRule type="expression" dxfId="705" priority="8723">
      <formula>$Z68="Gráfico 11"</formula>
    </cfRule>
    <cfRule type="expression" dxfId="704" priority="8724">
      <formula>$Z68="Gráfico 9"</formula>
    </cfRule>
    <cfRule type="expression" dxfId="703" priority="8725">
      <formula>$Z68="Gráfico 8"</formula>
    </cfRule>
    <cfRule type="expression" dxfId="702" priority="8726">
      <formula>$Z68="Gráfico 7"</formula>
    </cfRule>
    <cfRule type="expression" dxfId="701" priority="8727">
      <formula>$Z68="Gráfico 6"</formula>
    </cfRule>
    <cfRule type="expression" dxfId="700" priority="8728">
      <formula>$Z68="Gráfico 4"</formula>
    </cfRule>
    <cfRule type="expression" dxfId="699" priority="8729">
      <formula>$Z68="Gráfico 3"</formula>
    </cfRule>
    <cfRule type="expression" dxfId="698" priority="8730">
      <formula>$Z68="Gráfico 2"</formula>
    </cfRule>
    <cfRule type="expression" dxfId="697" priority="8731">
      <formula>$Z68="Gráfico 1"</formula>
    </cfRule>
    <cfRule type="expression" dxfId="696" priority="8732">
      <formula>$Z68="Gráfico 5"</formula>
    </cfRule>
  </conditionalFormatting>
  <conditionalFormatting sqref="S69">
    <cfRule type="expression" dxfId="695" priority="8659">
      <formula>$Z69="Reporte 2"</formula>
    </cfRule>
    <cfRule type="expression" dxfId="694" priority="8660">
      <formula>$Z69="Reporte 1"</formula>
    </cfRule>
    <cfRule type="expression" dxfId="693" priority="8661">
      <formula>$Z69="Informe 10"</formula>
    </cfRule>
    <cfRule type="expression" dxfId="692" priority="8662">
      <formula>$Z69="Informe 9"</formula>
    </cfRule>
    <cfRule type="expression" dxfId="691" priority="8663">
      <formula>$Z69="Informe 8"</formula>
    </cfRule>
    <cfRule type="expression" dxfId="690" priority="8664">
      <formula>$Z69="Informe 7"</formula>
    </cfRule>
    <cfRule type="expression" dxfId="689" priority="8665">
      <formula>$Z69="Informe 6"</formula>
    </cfRule>
    <cfRule type="expression" dxfId="688" priority="8666">
      <formula>$Z69="Informe 5"</formula>
    </cfRule>
    <cfRule type="expression" dxfId="687" priority="8667">
      <formula>$Z69="Informe 4"</formula>
    </cfRule>
    <cfRule type="expression" dxfId="686" priority="8668">
      <formula>$Z69="Informe 3"</formula>
    </cfRule>
    <cfRule type="expression" dxfId="685" priority="8669">
      <formula>$Z69="Informe 2"</formula>
    </cfRule>
    <cfRule type="expression" dxfId="684" priority="8670">
      <formula>$Z69="Informe 1"</formula>
    </cfRule>
    <cfRule type="expression" dxfId="683" priority="8671">
      <formula>$Z69="Gráfico 10"</formula>
    </cfRule>
    <cfRule type="expression" dxfId="682" priority="8672">
      <formula>$Z69="Gráfico 25"</formula>
    </cfRule>
    <cfRule type="expression" dxfId="681" priority="8673">
      <formula>$Z69="Gráfico 24"</formula>
    </cfRule>
    <cfRule type="expression" dxfId="680" priority="8674">
      <formula>$Z69="Gráfico 23"</formula>
    </cfRule>
    <cfRule type="expression" dxfId="679" priority="8675">
      <formula>$Z69="Gráfico 22"</formula>
    </cfRule>
    <cfRule type="expression" dxfId="678" priority="8676">
      <formula>$Z69="Gráfico 21"</formula>
    </cfRule>
    <cfRule type="expression" dxfId="677" priority="8677">
      <formula>$Z69="Gráfico 20"</formula>
    </cfRule>
    <cfRule type="expression" dxfId="676" priority="8678">
      <formula>$Z69="Gráfico 18"</formula>
    </cfRule>
    <cfRule type="expression" dxfId="675" priority="8679">
      <formula>$Z69="Gráfico 19"</formula>
    </cfRule>
    <cfRule type="expression" dxfId="674" priority="8680">
      <formula>$Z69="Gráfico 17"</formula>
    </cfRule>
    <cfRule type="expression" dxfId="673" priority="8681">
      <formula>$Z69="Gráfico 16"</formula>
    </cfRule>
    <cfRule type="expression" dxfId="672" priority="8682">
      <formula>$Z69="Gráfico 15"</formula>
    </cfRule>
    <cfRule type="expression" dxfId="671" priority="8683">
      <formula>$Z69="Gráfico 14"</formula>
    </cfRule>
    <cfRule type="expression" dxfId="670" priority="8684">
      <formula>$Z69="Gráfico 12"</formula>
    </cfRule>
    <cfRule type="expression" dxfId="669" priority="8685">
      <formula>$Z69="Gráfico 13"</formula>
    </cfRule>
    <cfRule type="expression" dxfId="668" priority="8686">
      <formula>$Z69="Gráfico 11"</formula>
    </cfRule>
    <cfRule type="expression" dxfId="667" priority="8687">
      <formula>$Z69="Gráfico 9"</formula>
    </cfRule>
    <cfRule type="expression" dxfId="666" priority="8688">
      <formula>$Z69="Gráfico 8"</formula>
    </cfRule>
    <cfRule type="expression" dxfId="665" priority="8689">
      <formula>$Z69="Gráfico 7"</formula>
    </cfRule>
    <cfRule type="expression" dxfId="664" priority="8690">
      <formula>$Z69="Gráfico 6"</formula>
    </cfRule>
    <cfRule type="expression" dxfId="663" priority="8691">
      <formula>$Z69="Gráfico 4"</formula>
    </cfRule>
    <cfRule type="expression" dxfId="662" priority="8692">
      <formula>$Z69="Gráfico 3"</formula>
    </cfRule>
    <cfRule type="expression" dxfId="661" priority="8693">
      <formula>$Z69="Gráfico 2"</formula>
    </cfRule>
    <cfRule type="expression" dxfId="660" priority="8694">
      <formula>$Z69="Gráfico 1"</formula>
    </cfRule>
    <cfRule type="expression" dxfId="659" priority="8695">
      <formula>$Z69="Gráfico 5"</formula>
    </cfRule>
  </conditionalFormatting>
  <conditionalFormatting sqref="M70">
    <cfRule type="expression" dxfId="658" priority="5218">
      <formula>$Z70="Reporte 2"</formula>
    </cfRule>
    <cfRule type="expression" dxfId="657" priority="5219">
      <formula>$Z70="Reporte 1"</formula>
    </cfRule>
    <cfRule type="expression" dxfId="656" priority="5220">
      <formula>$Z70="Informe 10"</formula>
    </cfRule>
    <cfRule type="expression" dxfId="655" priority="5221">
      <formula>$Z70="Informe 9"</formula>
    </cfRule>
    <cfRule type="expression" dxfId="654" priority="5222">
      <formula>$Z70="Informe 8"</formula>
    </cfRule>
    <cfRule type="expression" dxfId="653" priority="5223">
      <formula>$Z70="Informe 7"</formula>
    </cfRule>
    <cfRule type="expression" dxfId="652" priority="5224">
      <formula>$Z70="Informe 6"</formula>
    </cfRule>
    <cfRule type="expression" dxfId="651" priority="5225">
      <formula>$Z70="Informe 5"</formula>
    </cfRule>
    <cfRule type="expression" dxfId="650" priority="5226">
      <formula>$Z70="Informe 4"</formula>
    </cfRule>
    <cfRule type="expression" dxfId="649" priority="5227">
      <formula>$Z70="Informe 3"</formula>
    </cfRule>
    <cfRule type="expression" dxfId="648" priority="5228">
      <formula>$Z70="Informe 2"</formula>
    </cfRule>
    <cfRule type="expression" dxfId="647" priority="5229">
      <formula>$Z70="Informe 1"</formula>
    </cfRule>
    <cfRule type="expression" dxfId="646" priority="5230">
      <formula>$Z70="Gráfico 10"</formula>
    </cfRule>
    <cfRule type="expression" dxfId="645" priority="5231">
      <formula>$Z70="Gráfico 25"</formula>
    </cfRule>
    <cfRule type="expression" dxfId="644" priority="5232">
      <formula>$Z70="Gráfico 24"</formula>
    </cfRule>
    <cfRule type="expression" dxfId="643" priority="5233">
      <formula>$Z70="Gráfico 23"</formula>
    </cfRule>
    <cfRule type="expression" dxfId="642" priority="5234">
      <formula>$Z70="Gráfico 22"</formula>
    </cfRule>
    <cfRule type="expression" dxfId="641" priority="5235">
      <formula>$Z70="Gráfico 21"</formula>
    </cfRule>
    <cfRule type="expression" dxfId="640" priority="5236">
      <formula>$Z70="Gráfico 20"</formula>
    </cfRule>
    <cfRule type="expression" dxfId="639" priority="5237">
      <formula>$Z70="Gráfico 18"</formula>
    </cfRule>
    <cfRule type="expression" dxfId="638" priority="5238">
      <formula>$Z70="Gráfico 19"</formula>
    </cfRule>
    <cfRule type="expression" dxfId="637" priority="5239">
      <formula>$Z70="Gráfico 17"</formula>
    </cfRule>
    <cfRule type="expression" dxfId="636" priority="5240">
      <formula>$Z70="Gráfico 16"</formula>
    </cfRule>
    <cfRule type="expression" dxfId="635" priority="5241">
      <formula>$Z70="Gráfico 15"</formula>
    </cfRule>
    <cfRule type="expression" dxfId="634" priority="5242">
      <formula>$Z70="Gráfico 14"</formula>
    </cfRule>
    <cfRule type="expression" dxfId="633" priority="5243">
      <formula>$Z70="Gráfico 12"</formula>
    </cfRule>
    <cfRule type="expression" dxfId="632" priority="5244">
      <formula>$Z70="Gráfico 13"</formula>
    </cfRule>
    <cfRule type="expression" dxfId="631" priority="5245">
      <formula>$Z70="Gráfico 11"</formula>
    </cfRule>
    <cfRule type="expression" dxfId="630" priority="5246">
      <formula>$Z70="Gráfico 9"</formula>
    </cfRule>
    <cfRule type="expression" dxfId="629" priority="5247">
      <formula>$Z70="Gráfico 8"</formula>
    </cfRule>
    <cfRule type="expression" dxfId="628" priority="5248">
      <formula>$Z70="Gráfico 7"</formula>
    </cfRule>
    <cfRule type="expression" dxfId="627" priority="5249">
      <formula>$Z70="Gráfico 6"</formula>
    </cfRule>
    <cfRule type="expression" dxfId="626" priority="5250">
      <formula>$Z70="Gráfico 4"</formula>
    </cfRule>
    <cfRule type="expression" dxfId="625" priority="5251">
      <formula>$Z70="Gráfico 3"</formula>
    </cfRule>
    <cfRule type="expression" dxfId="624" priority="5252">
      <formula>$Z70="Gráfico 2"</formula>
    </cfRule>
    <cfRule type="expression" dxfId="623" priority="5253">
      <formula>$Z70="Gráfico 1"</formula>
    </cfRule>
    <cfRule type="expression" dxfId="622" priority="5254">
      <formula>$Z70="Gráfico 5"</formula>
    </cfRule>
  </conditionalFormatting>
  <conditionalFormatting sqref="M70">
    <cfRule type="expression" dxfId="621" priority="5181">
      <formula>$Z65="Reporte 2"</formula>
    </cfRule>
    <cfRule type="expression" dxfId="620" priority="5182">
      <formula>$Z65="Reporte 1"</formula>
    </cfRule>
    <cfRule type="expression" dxfId="619" priority="5183">
      <formula>$Z65="Informe 10"</formula>
    </cfRule>
    <cfRule type="expression" dxfId="618" priority="5184">
      <formula>$Z65="Informe 9"</formula>
    </cfRule>
    <cfRule type="expression" dxfId="617" priority="5185">
      <formula>$Z65="Informe 8"</formula>
    </cfRule>
    <cfRule type="expression" dxfId="616" priority="5186">
      <formula>$Z65="Informe 7"</formula>
    </cfRule>
    <cfRule type="expression" dxfId="615" priority="5187">
      <formula>$Z65="Informe 6"</formula>
    </cfRule>
    <cfRule type="expression" dxfId="614" priority="5188">
      <formula>$Z65="Informe 5"</formula>
    </cfRule>
    <cfRule type="expression" dxfId="613" priority="5189">
      <formula>$Z65="Informe 4"</formula>
    </cfRule>
    <cfRule type="expression" dxfId="612" priority="5190">
      <formula>$Z65="Informe 3"</formula>
    </cfRule>
    <cfRule type="expression" dxfId="611" priority="5191">
      <formula>$Z65="Informe 2"</formula>
    </cfRule>
    <cfRule type="expression" dxfId="610" priority="5192">
      <formula>$Z65="Informe 1"</formula>
    </cfRule>
    <cfRule type="expression" dxfId="609" priority="5193">
      <formula>$Z65="Gráfico 10"</formula>
    </cfRule>
    <cfRule type="expression" dxfId="608" priority="5194">
      <formula>$Z65="Gráfico 25"</formula>
    </cfRule>
    <cfRule type="expression" dxfId="607" priority="5195">
      <formula>$Z65="Gráfico 24"</formula>
    </cfRule>
    <cfRule type="expression" dxfId="606" priority="5196">
      <formula>$Z65="Gráfico 23"</formula>
    </cfRule>
    <cfRule type="expression" dxfId="605" priority="5197">
      <formula>$Z65="Gráfico 22"</formula>
    </cfRule>
    <cfRule type="expression" dxfId="604" priority="5198">
      <formula>$Z65="Gráfico 21"</formula>
    </cfRule>
    <cfRule type="expression" dxfId="603" priority="5199">
      <formula>$Z65="Gráfico 20"</formula>
    </cfRule>
    <cfRule type="expression" dxfId="602" priority="5200">
      <formula>$Z65="Gráfico 18"</formula>
    </cfRule>
    <cfRule type="expression" dxfId="601" priority="5201">
      <formula>$Z65="Gráfico 19"</formula>
    </cfRule>
    <cfRule type="expression" dxfId="600" priority="5202">
      <formula>$Z65="Gráfico 17"</formula>
    </cfRule>
    <cfRule type="expression" dxfId="599" priority="5203">
      <formula>$Z65="Gráfico 16"</formula>
    </cfRule>
    <cfRule type="expression" dxfId="598" priority="5204">
      <formula>$Z65="Gráfico 15"</formula>
    </cfRule>
    <cfRule type="expression" dxfId="597" priority="5205">
      <formula>$Z65="Gráfico 14"</formula>
    </cfRule>
    <cfRule type="expression" dxfId="596" priority="5206">
      <formula>$Z65="Gráfico 12"</formula>
    </cfRule>
    <cfRule type="expression" dxfId="595" priority="5207">
      <formula>$Z65="Gráfico 13"</formula>
    </cfRule>
    <cfRule type="expression" dxfId="594" priority="5208">
      <formula>$Z65="Gráfico 11"</formula>
    </cfRule>
    <cfRule type="expression" dxfId="593" priority="5209">
      <formula>$Z65="Gráfico 9"</formula>
    </cfRule>
    <cfRule type="expression" dxfId="592" priority="5210">
      <formula>$Z65="Gráfico 8"</formula>
    </cfRule>
    <cfRule type="expression" dxfId="591" priority="5211">
      <formula>$Z65="Gráfico 7"</formula>
    </cfRule>
    <cfRule type="expression" dxfId="590" priority="5212">
      <formula>$Z65="Gráfico 6"</formula>
    </cfRule>
    <cfRule type="expression" dxfId="589" priority="5213">
      <formula>$Z65="Gráfico 4"</formula>
    </cfRule>
    <cfRule type="expression" dxfId="588" priority="5214">
      <formula>$Z65="Gráfico 3"</formula>
    </cfRule>
    <cfRule type="expression" dxfId="587" priority="5215">
      <formula>$Z65="Gráfico 2"</formula>
    </cfRule>
    <cfRule type="expression" dxfId="586" priority="5216">
      <formula>$Z65="Gráfico 1"</formula>
    </cfRule>
    <cfRule type="expression" dxfId="585" priority="5217">
      <formula>$Z65="Gráfico 5"</formula>
    </cfRule>
  </conditionalFormatting>
  <conditionalFormatting sqref="M71">
    <cfRule type="expression" dxfId="584" priority="5144">
      <formula>$Z66="Reporte 2"</formula>
    </cfRule>
    <cfRule type="expression" dxfId="583" priority="5145">
      <formula>$Z66="Reporte 1"</formula>
    </cfRule>
    <cfRule type="expression" dxfId="582" priority="5146">
      <formula>$Z66="Informe 10"</formula>
    </cfRule>
    <cfRule type="expression" dxfId="581" priority="5147">
      <formula>$Z66="Informe 9"</formula>
    </cfRule>
    <cfRule type="expression" dxfId="580" priority="5148">
      <formula>$Z66="Informe 8"</formula>
    </cfRule>
    <cfRule type="expression" dxfId="579" priority="5149">
      <formula>$Z66="Informe 7"</formula>
    </cfRule>
    <cfRule type="expression" dxfId="578" priority="5150">
      <formula>$Z66="Informe 6"</formula>
    </cfRule>
    <cfRule type="expression" dxfId="577" priority="5151">
      <formula>$Z66="Informe 5"</formula>
    </cfRule>
    <cfRule type="expression" dxfId="576" priority="5152">
      <formula>$Z66="Informe 4"</formula>
    </cfRule>
    <cfRule type="expression" dxfId="575" priority="5153">
      <formula>$Z66="Informe 3"</formula>
    </cfRule>
    <cfRule type="expression" dxfId="574" priority="5154">
      <formula>$Z66="Informe 2"</formula>
    </cfRule>
    <cfRule type="expression" dxfId="573" priority="5155">
      <formula>$Z66="Informe 1"</formula>
    </cfRule>
    <cfRule type="expression" dxfId="572" priority="5156">
      <formula>$Z66="Gráfico 10"</formula>
    </cfRule>
    <cfRule type="expression" dxfId="571" priority="5157">
      <formula>$Z66="Gráfico 25"</formula>
    </cfRule>
    <cfRule type="expression" dxfId="570" priority="5158">
      <formula>$Z66="Gráfico 24"</formula>
    </cfRule>
    <cfRule type="expression" dxfId="569" priority="5159">
      <formula>$Z66="Gráfico 23"</formula>
    </cfRule>
    <cfRule type="expression" dxfId="568" priority="5160">
      <formula>$Z66="Gráfico 22"</formula>
    </cfRule>
    <cfRule type="expression" dxfId="567" priority="5161">
      <formula>$Z66="Gráfico 21"</formula>
    </cfRule>
    <cfRule type="expression" dxfId="566" priority="5162">
      <formula>$Z66="Gráfico 20"</formula>
    </cfRule>
    <cfRule type="expression" dxfId="565" priority="5163">
      <formula>$Z66="Gráfico 18"</formula>
    </cfRule>
    <cfRule type="expression" dxfId="564" priority="5164">
      <formula>$Z66="Gráfico 19"</formula>
    </cfRule>
    <cfRule type="expression" dxfId="563" priority="5165">
      <formula>$Z66="Gráfico 17"</formula>
    </cfRule>
    <cfRule type="expression" dxfId="562" priority="5166">
      <formula>$Z66="Gráfico 16"</formula>
    </cfRule>
    <cfRule type="expression" dxfId="561" priority="5167">
      <formula>$Z66="Gráfico 15"</formula>
    </cfRule>
    <cfRule type="expression" dxfId="560" priority="5168">
      <formula>$Z66="Gráfico 14"</formula>
    </cfRule>
    <cfRule type="expression" dxfId="559" priority="5169">
      <formula>$Z66="Gráfico 12"</formula>
    </cfRule>
    <cfRule type="expression" dxfId="558" priority="5170">
      <formula>$Z66="Gráfico 13"</formula>
    </cfRule>
    <cfRule type="expression" dxfId="557" priority="5171">
      <formula>$Z66="Gráfico 11"</formula>
    </cfRule>
    <cfRule type="expression" dxfId="556" priority="5172">
      <formula>$Z66="Gráfico 9"</formula>
    </cfRule>
    <cfRule type="expression" dxfId="555" priority="5173">
      <formula>$Z66="Gráfico 8"</formula>
    </cfRule>
    <cfRule type="expression" dxfId="554" priority="5174">
      <formula>$Z66="Gráfico 7"</formula>
    </cfRule>
    <cfRule type="expression" dxfId="553" priority="5175">
      <formula>$Z66="Gráfico 6"</formula>
    </cfRule>
    <cfRule type="expression" dxfId="552" priority="5176">
      <formula>$Z66="Gráfico 4"</formula>
    </cfRule>
    <cfRule type="expression" dxfId="551" priority="5177">
      <formula>$Z66="Gráfico 3"</formula>
    </cfRule>
    <cfRule type="expression" dxfId="550" priority="5178">
      <formula>$Z66="Gráfico 2"</formula>
    </cfRule>
    <cfRule type="expression" dxfId="549" priority="5179">
      <formula>$Z66="Gráfico 1"</formula>
    </cfRule>
    <cfRule type="expression" dxfId="548" priority="5180">
      <formula>$Z66="Gráfico 5"</formula>
    </cfRule>
  </conditionalFormatting>
  <conditionalFormatting sqref="M72">
    <cfRule type="expression" dxfId="547" priority="4922">
      <formula>#REF!="Reporte 2"</formula>
    </cfRule>
    <cfRule type="expression" dxfId="546" priority="4923">
      <formula>#REF!="Reporte 1"</formula>
    </cfRule>
    <cfRule type="expression" dxfId="545" priority="4924">
      <formula>#REF!="Informe 10"</formula>
    </cfRule>
    <cfRule type="expression" dxfId="544" priority="4925">
      <formula>#REF!="Informe 9"</formula>
    </cfRule>
    <cfRule type="expression" dxfId="543" priority="4926">
      <formula>#REF!="Informe 8"</formula>
    </cfRule>
    <cfRule type="expression" dxfId="542" priority="4927">
      <formula>#REF!="Informe 7"</formula>
    </cfRule>
    <cfRule type="expression" dxfId="541" priority="4928">
      <formula>#REF!="Informe 6"</formula>
    </cfRule>
    <cfRule type="expression" dxfId="540" priority="4929">
      <formula>#REF!="Informe 5"</formula>
    </cfRule>
    <cfRule type="expression" dxfId="539" priority="4930">
      <formula>#REF!="Informe 4"</formula>
    </cfRule>
    <cfRule type="expression" dxfId="538" priority="4931">
      <formula>#REF!="Informe 3"</formula>
    </cfRule>
    <cfRule type="expression" dxfId="537" priority="4932">
      <formula>#REF!="Informe 2"</formula>
    </cfRule>
    <cfRule type="expression" dxfId="536" priority="4933">
      <formula>#REF!="Informe 1"</formula>
    </cfRule>
    <cfRule type="expression" dxfId="535" priority="4934">
      <formula>#REF!="Gráfico 10"</formula>
    </cfRule>
    <cfRule type="expression" dxfId="534" priority="4935">
      <formula>#REF!="Gráfico 25"</formula>
    </cfRule>
    <cfRule type="expression" dxfId="533" priority="4936">
      <formula>#REF!="Gráfico 24"</formula>
    </cfRule>
    <cfRule type="expression" dxfId="532" priority="4937">
      <formula>#REF!="Gráfico 23"</formula>
    </cfRule>
    <cfRule type="expression" dxfId="531" priority="4938">
      <formula>#REF!="Gráfico 22"</formula>
    </cfRule>
    <cfRule type="expression" dxfId="530" priority="4939">
      <formula>#REF!="Gráfico 21"</formula>
    </cfRule>
    <cfRule type="expression" dxfId="529" priority="4940">
      <formula>#REF!="Gráfico 20"</formula>
    </cfRule>
    <cfRule type="expression" dxfId="528" priority="4941">
      <formula>#REF!="Gráfico 18"</formula>
    </cfRule>
    <cfRule type="expression" dxfId="527" priority="4942">
      <formula>#REF!="Gráfico 19"</formula>
    </cfRule>
    <cfRule type="expression" dxfId="526" priority="4943">
      <formula>#REF!="Gráfico 17"</formula>
    </cfRule>
    <cfRule type="expression" dxfId="525" priority="4944">
      <formula>#REF!="Gráfico 16"</formula>
    </cfRule>
    <cfRule type="expression" dxfId="524" priority="4945">
      <formula>#REF!="Gráfico 15"</formula>
    </cfRule>
    <cfRule type="expression" dxfId="523" priority="4946">
      <formula>#REF!="Gráfico 14"</formula>
    </cfRule>
    <cfRule type="expression" dxfId="522" priority="4947">
      <formula>#REF!="Gráfico 12"</formula>
    </cfRule>
    <cfRule type="expression" dxfId="521" priority="4948">
      <formula>#REF!="Gráfico 13"</formula>
    </cfRule>
    <cfRule type="expression" dxfId="520" priority="4949">
      <formula>#REF!="Gráfico 11"</formula>
    </cfRule>
    <cfRule type="expression" dxfId="519" priority="4950">
      <formula>#REF!="Gráfico 9"</formula>
    </cfRule>
    <cfRule type="expression" dxfId="518" priority="4951">
      <formula>#REF!="Gráfico 8"</formula>
    </cfRule>
    <cfRule type="expression" dxfId="517" priority="4952">
      <formula>#REF!="Gráfico 7"</formula>
    </cfRule>
    <cfRule type="expression" dxfId="516" priority="4953">
      <formula>#REF!="Gráfico 6"</formula>
    </cfRule>
    <cfRule type="expression" dxfId="515" priority="4954">
      <formula>#REF!="Gráfico 4"</formula>
    </cfRule>
    <cfRule type="expression" dxfId="514" priority="4955">
      <formula>#REF!="Gráfico 3"</formula>
    </cfRule>
    <cfRule type="expression" dxfId="513" priority="4956">
      <formula>#REF!="Gráfico 2"</formula>
    </cfRule>
    <cfRule type="expression" dxfId="512" priority="4957">
      <formula>#REF!="Gráfico 1"</formula>
    </cfRule>
    <cfRule type="expression" dxfId="511" priority="4958">
      <formula>#REF!="Gráfico 5"</formula>
    </cfRule>
  </conditionalFormatting>
  <conditionalFormatting sqref="M73">
    <cfRule type="expression" dxfId="510" priority="4885">
      <formula>#REF!="Reporte 2"</formula>
    </cfRule>
    <cfRule type="expression" dxfId="509" priority="4886">
      <formula>#REF!="Reporte 1"</formula>
    </cfRule>
    <cfRule type="expression" dxfId="508" priority="4887">
      <formula>#REF!="Informe 10"</formula>
    </cfRule>
    <cfRule type="expression" dxfId="507" priority="4888">
      <formula>#REF!="Informe 9"</formula>
    </cfRule>
    <cfRule type="expression" dxfId="506" priority="4889">
      <formula>#REF!="Informe 8"</formula>
    </cfRule>
    <cfRule type="expression" dxfId="505" priority="4890">
      <formula>#REF!="Informe 7"</formula>
    </cfRule>
    <cfRule type="expression" dxfId="504" priority="4891">
      <formula>#REF!="Informe 6"</formula>
    </cfRule>
    <cfRule type="expression" dxfId="503" priority="4892">
      <formula>#REF!="Informe 5"</formula>
    </cfRule>
    <cfRule type="expression" dxfId="502" priority="4893">
      <formula>#REF!="Informe 4"</formula>
    </cfRule>
    <cfRule type="expression" dxfId="501" priority="4894">
      <formula>#REF!="Informe 3"</formula>
    </cfRule>
    <cfRule type="expression" dxfId="500" priority="4895">
      <formula>#REF!="Informe 2"</formula>
    </cfRule>
    <cfRule type="expression" dxfId="499" priority="4896">
      <formula>#REF!="Informe 1"</formula>
    </cfRule>
    <cfRule type="expression" dxfId="498" priority="4897">
      <formula>#REF!="Gráfico 10"</formula>
    </cfRule>
    <cfRule type="expression" dxfId="497" priority="4898">
      <formula>#REF!="Gráfico 25"</formula>
    </cfRule>
    <cfRule type="expression" dxfId="496" priority="4899">
      <formula>#REF!="Gráfico 24"</formula>
    </cfRule>
    <cfRule type="expression" dxfId="495" priority="4900">
      <formula>#REF!="Gráfico 23"</formula>
    </cfRule>
    <cfRule type="expression" dxfId="494" priority="4901">
      <formula>#REF!="Gráfico 22"</formula>
    </cfRule>
    <cfRule type="expression" dxfId="493" priority="4902">
      <formula>#REF!="Gráfico 21"</formula>
    </cfRule>
    <cfRule type="expression" dxfId="492" priority="4903">
      <formula>#REF!="Gráfico 20"</formula>
    </cfRule>
    <cfRule type="expression" dxfId="491" priority="4904">
      <formula>#REF!="Gráfico 18"</formula>
    </cfRule>
    <cfRule type="expression" dxfId="490" priority="4905">
      <formula>#REF!="Gráfico 19"</formula>
    </cfRule>
    <cfRule type="expression" dxfId="489" priority="4906">
      <formula>#REF!="Gráfico 17"</formula>
    </cfRule>
    <cfRule type="expression" dxfId="488" priority="4907">
      <formula>#REF!="Gráfico 16"</formula>
    </cfRule>
    <cfRule type="expression" dxfId="487" priority="4908">
      <formula>#REF!="Gráfico 15"</formula>
    </cfRule>
    <cfRule type="expression" dxfId="486" priority="4909">
      <formula>#REF!="Gráfico 14"</formula>
    </cfRule>
    <cfRule type="expression" dxfId="485" priority="4910">
      <formula>#REF!="Gráfico 12"</formula>
    </cfRule>
    <cfRule type="expression" dxfId="484" priority="4911">
      <formula>#REF!="Gráfico 13"</formula>
    </cfRule>
    <cfRule type="expression" dxfId="483" priority="4912">
      <formula>#REF!="Gráfico 11"</formula>
    </cfRule>
    <cfRule type="expression" dxfId="482" priority="4913">
      <formula>#REF!="Gráfico 9"</formula>
    </cfRule>
    <cfRule type="expression" dxfId="481" priority="4914">
      <formula>#REF!="Gráfico 8"</formula>
    </cfRule>
    <cfRule type="expression" dxfId="480" priority="4915">
      <formula>#REF!="Gráfico 7"</formula>
    </cfRule>
    <cfRule type="expression" dxfId="479" priority="4916">
      <formula>#REF!="Gráfico 6"</formula>
    </cfRule>
    <cfRule type="expression" dxfId="478" priority="4917">
      <formula>#REF!="Gráfico 4"</formula>
    </cfRule>
    <cfRule type="expression" dxfId="477" priority="4918">
      <formula>#REF!="Gráfico 3"</formula>
    </cfRule>
    <cfRule type="expression" dxfId="476" priority="4919">
      <formula>#REF!="Gráfico 2"</formula>
    </cfRule>
    <cfRule type="expression" dxfId="475" priority="4920">
      <formula>#REF!="Gráfico 1"</formula>
    </cfRule>
    <cfRule type="expression" dxfId="474" priority="4921">
      <formula>#REF!="Gráfico 5"</formula>
    </cfRule>
  </conditionalFormatting>
  <conditionalFormatting sqref="M74">
    <cfRule type="expression" dxfId="473" priority="4848">
      <formula>#REF!="Reporte 2"</formula>
    </cfRule>
    <cfRule type="expression" dxfId="472" priority="4849">
      <formula>#REF!="Reporte 1"</formula>
    </cfRule>
    <cfRule type="expression" dxfId="471" priority="4850">
      <formula>#REF!="Informe 10"</formula>
    </cfRule>
    <cfRule type="expression" dxfId="470" priority="4851">
      <formula>#REF!="Informe 9"</formula>
    </cfRule>
    <cfRule type="expression" dxfId="469" priority="4852">
      <formula>#REF!="Informe 8"</formula>
    </cfRule>
    <cfRule type="expression" dxfId="468" priority="4853">
      <formula>#REF!="Informe 7"</formula>
    </cfRule>
    <cfRule type="expression" dxfId="467" priority="4854">
      <formula>#REF!="Informe 6"</formula>
    </cfRule>
    <cfRule type="expression" dxfId="466" priority="4855">
      <formula>#REF!="Informe 5"</formula>
    </cfRule>
    <cfRule type="expression" dxfId="465" priority="4856">
      <formula>#REF!="Informe 4"</formula>
    </cfRule>
    <cfRule type="expression" dxfId="464" priority="4857">
      <formula>#REF!="Informe 3"</formula>
    </cfRule>
    <cfRule type="expression" dxfId="463" priority="4858">
      <formula>#REF!="Informe 2"</formula>
    </cfRule>
    <cfRule type="expression" dxfId="462" priority="4859">
      <formula>#REF!="Informe 1"</formula>
    </cfRule>
    <cfRule type="expression" dxfId="461" priority="4860">
      <formula>#REF!="Gráfico 10"</formula>
    </cfRule>
    <cfRule type="expression" dxfId="460" priority="4861">
      <formula>#REF!="Gráfico 25"</formula>
    </cfRule>
    <cfRule type="expression" dxfId="459" priority="4862">
      <formula>#REF!="Gráfico 24"</formula>
    </cfRule>
    <cfRule type="expression" dxfId="458" priority="4863">
      <formula>#REF!="Gráfico 23"</formula>
    </cfRule>
    <cfRule type="expression" dxfId="457" priority="4864">
      <formula>#REF!="Gráfico 22"</formula>
    </cfRule>
    <cfRule type="expression" dxfId="456" priority="4865">
      <formula>#REF!="Gráfico 21"</formula>
    </cfRule>
    <cfRule type="expression" dxfId="455" priority="4866">
      <formula>#REF!="Gráfico 20"</formula>
    </cfRule>
    <cfRule type="expression" dxfId="454" priority="4867">
      <formula>#REF!="Gráfico 18"</formula>
    </cfRule>
    <cfRule type="expression" dxfId="453" priority="4868">
      <formula>#REF!="Gráfico 19"</formula>
    </cfRule>
    <cfRule type="expression" dxfId="452" priority="4869">
      <formula>#REF!="Gráfico 17"</formula>
    </cfRule>
    <cfRule type="expression" dxfId="451" priority="4870">
      <formula>#REF!="Gráfico 16"</formula>
    </cfRule>
    <cfRule type="expression" dxfId="450" priority="4871">
      <formula>#REF!="Gráfico 15"</formula>
    </cfRule>
    <cfRule type="expression" dxfId="449" priority="4872">
      <formula>#REF!="Gráfico 14"</formula>
    </cfRule>
    <cfRule type="expression" dxfId="448" priority="4873">
      <formula>#REF!="Gráfico 12"</formula>
    </cfRule>
    <cfRule type="expression" dxfId="447" priority="4874">
      <formula>#REF!="Gráfico 13"</formula>
    </cfRule>
    <cfRule type="expression" dxfId="446" priority="4875">
      <formula>#REF!="Gráfico 11"</formula>
    </cfRule>
    <cfRule type="expression" dxfId="445" priority="4876">
      <formula>#REF!="Gráfico 9"</formula>
    </cfRule>
    <cfRule type="expression" dxfId="444" priority="4877">
      <formula>#REF!="Gráfico 8"</formula>
    </cfRule>
    <cfRule type="expression" dxfId="443" priority="4878">
      <formula>#REF!="Gráfico 7"</formula>
    </cfRule>
    <cfRule type="expression" dxfId="442" priority="4879">
      <formula>#REF!="Gráfico 6"</formula>
    </cfRule>
    <cfRule type="expression" dxfId="441" priority="4880">
      <formula>#REF!="Gráfico 4"</formula>
    </cfRule>
    <cfRule type="expression" dxfId="440" priority="4881">
      <formula>#REF!="Gráfico 3"</formula>
    </cfRule>
    <cfRule type="expression" dxfId="439" priority="4882">
      <formula>#REF!="Gráfico 2"</formula>
    </cfRule>
    <cfRule type="expression" dxfId="438" priority="4883">
      <formula>#REF!="Gráfico 1"</formula>
    </cfRule>
    <cfRule type="expression" dxfId="437" priority="4884">
      <formula>#REF!="Gráfico 5"</formula>
    </cfRule>
  </conditionalFormatting>
  <conditionalFormatting sqref="M75">
    <cfRule type="expression" dxfId="436" priority="4626">
      <formula>#REF!="Reporte 2"</formula>
    </cfRule>
    <cfRule type="expression" dxfId="435" priority="4627">
      <formula>#REF!="Reporte 1"</formula>
    </cfRule>
    <cfRule type="expression" dxfId="434" priority="4628">
      <formula>#REF!="Informe 10"</formula>
    </cfRule>
    <cfRule type="expression" dxfId="433" priority="4629">
      <formula>#REF!="Informe 9"</formula>
    </cfRule>
    <cfRule type="expression" dxfId="432" priority="4630">
      <formula>#REF!="Informe 8"</formula>
    </cfRule>
    <cfRule type="expression" dxfId="431" priority="4631">
      <formula>#REF!="Informe 7"</formula>
    </cfRule>
    <cfRule type="expression" dxfId="430" priority="4632">
      <formula>#REF!="Informe 6"</formula>
    </cfRule>
    <cfRule type="expression" dxfId="429" priority="4633">
      <formula>#REF!="Informe 5"</formula>
    </cfRule>
    <cfRule type="expression" dxfId="428" priority="4634">
      <formula>#REF!="Informe 4"</formula>
    </cfRule>
    <cfRule type="expression" dxfId="427" priority="4635">
      <formula>#REF!="Informe 3"</formula>
    </cfRule>
    <cfRule type="expression" dxfId="426" priority="4636">
      <formula>#REF!="Informe 2"</formula>
    </cfRule>
    <cfRule type="expression" dxfId="425" priority="4637">
      <formula>#REF!="Informe 1"</formula>
    </cfRule>
    <cfRule type="expression" dxfId="424" priority="4638">
      <formula>#REF!="Gráfico 10"</formula>
    </cfRule>
    <cfRule type="expression" dxfId="423" priority="4639">
      <formula>#REF!="Gráfico 25"</formula>
    </cfRule>
    <cfRule type="expression" dxfId="422" priority="4640">
      <formula>#REF!="Gráfico 24"</formula>
    </cfRule>
    <cfRule type="expression" dxfId="421" priority="4641">
      <formula>#REF!="Gráfico 23"</formula>
    </cfRule>
    <cfRule type="expression" dxfId="420" priority="4642">
      <formula>#REF!="Gráfico 22"</formula>
    </cfRule>
    <cfRule type="expression" dxfId="419" priority="4643">
      <formula>#REF!="Gráfico 21"</formula>
    </cfRule>
    <cfRule type="expression" dxfId="418" priority="4644">
      <formula>#REF!="Gráfico 20"</formula>
    </cfRule>
    <cfRule type="expression" dxfId="417" priority="4645">
      <formula>#REF!="Gráfico 18"</formula>
    </cfRule>
    <cfRule type="expression" dxfId="416" priority="4646">
      <formula>#REF!="Gráfico 19"</formula>
    </cfRule>
    <cfRule type="expression" dxfId="415" priority="4647">
      <formula>#REF!="Gráfico 17"</formula>
    </cfRule>
    <cfRule type="expression" dxfId="414" priority="4648">
      <formula>#REF!="Gráfico 16"</formula>
    </cfRule>
    <cfRule type="expression" dxfId="413" priority="4649">
      <formula>#REF!="Gráfico 15"</formula>
    </cfRule>
    <cfRule type="expression" dxfId="412" priority="4650">
      <formula>#REF!="Gráfico 14"</formula>
    </cfRule>
    <cfRule type="expression" dxfId="411" priority="4651">
      <formula>#REF!="Gráfico 12"</formula>
    </cfRule>
    <cfRule type="expression" dxfId="410" priority="4652">
      <formula>#REF!="Gráfico 13"</formula>
    </cfRule>
    <cfRule type="expression" dxfId="409" priority="4653">
      <formula>#REF!="Gráfico 11"</formula>
    </cfRule>
    <cfRule type="expression" dxfId="408" priority="4654">
      <formula>#REF!="Gráfico 9"</formula>
    </cfRule>
    <cfRule type="expression" dxfId="407" priority="4655">
      <formula>#REF!="Gráfico 8"</formula>
    </cfRule>
    <cfRule type="expression" dxfId="406" priority="4656">
      <formula>#REF!="Gráfico 7"</formula>
    </cfRule>
    <cfRule type="expression" dxfId="405" priority="4657">
      <formula>#REF!="Gráfico 6"</formula>
    </cfRule>
    <cfRule type="expression" dxfId="404" priority="4658">
      <formula>#REF!="Gráfico 4"</formula>
    </cfRule>
    <cfRule type="expression" dxfId="403" priority="4659">
      <formula>#REF!="Gráfico 3"</formula>
    </cfRule>
    <cfRule type="expression" dxfId="402" priority="4660">
      <formula>#REF!="Gráfico 2"</formula>
    </cfRule>
    <cfRule type="expression" dxfId="401" priority="4661">
      <formula>#REF!="Gráfico 1"</formula>
    </cfRule>
    <cfRule type="expression" dxfId="400" priority="4662">
      <formula>#REF!="Gráfico 5"</formula>
    </cfRule>
  </conditionalFormatting>
  <conditionalFormatting sqref="M76">
    <cfRule type="expression" dxfId="399" priority="4589">
      <formula>#REF!="Reporte 2"</formula>
    </cfRule>
    <cfRule type="expression" dxfId="398" priority="4590">
      <formula>#REF!="Reporte 1"</formula>
    </cfRule>
    <cfRule type="expression" dxfId="397" priority="4591">
      <formula>#REF!="Informe 10"</formula>
    </cfRule>
    <cfRule type="expression" dxfId="396" priority="4592">
      <formula>#REF!="Informe 9"</formula>
    </cfRule>
    <cfRule type="expression" dxfId="395" priority="4593">
      <formula>#REF!="Informe 8"</formula>
    </cfRule>
    <cfRule type="expression" dxfId="394" priority="4594">
      <formula>#REF!="Informe 7"</formula>
    </cfRule>
    <cfRule type="expression" dxfId="393" priority="4595">
      <formula>#REF!="Informe 6"</formula>
    </cfRule>
    <cfRule type="expression" dxfId="392" priority="4596">
      <formula>#REF!="Informe 5"</formula>
    </cfRule>
    <cfRule type="expression" dxfId="391" priority="4597">
      <formula>#REF!="Informe 4"</formula>
    </cfRule>
    <cfRule type="expression" dxfId="390" priority="4598">
      <formula>#REF!="Informe 3"</formula>
    </cfRule>
    <cfRule type="expression" dxfId="389" priority="4599">
      <formula>#REF!="Informe 2"</formula>
    </cfRule>
    <cfRule type="expression" dxfId="388" priority="4600">
      <formula>#REF!="Informe 1"</formula>
    </cfRule>
    <cfRule type="expression" dxfId="387" priority="4601">
      <formula>#REF!="Gráfico 10"</formula>
    </cfRule>
    <cfRule type="expression" dxfId="386" priority="4602">
      <formula>#REF!="Gráfico 25"</formula>
    </cfRule>
    <cfRule type="expression" dxfId="385" priority="4603">
      <formula>#REF!="Gráfico 24"</formula>
    </cfRule>
    <cfRule type="expression" dxfId="384" priority="4604">
      <formula>#REF!="Gráfico 23"</formula>
    </cfRule>
    <cfRule type="expression" dxfId="383" priority="4605">
      <formula>#REF!="Gráfico 22"</formula>
    </cfRule>
    <cfRule type="expression" dxfId="382" priority="4606">
      <formula>#REF!="Gráfico 21"</formula>
    </cfRule>
    <cfRule type="expression" dxfId="381" priority="4607">
      <formula>#REF!="Gráfico 20"</formula>
    </cfRule>
    <cfRule type="expression" dxfId="380" priority="4608">
      <formula>#REF!="Gráfico 18"</formula>
    </cfRule>
    <cfRule type="expression" dxfId="379" priority="4609">
      <formula>#REF!="Gráfico 19"</formula>
    </cfRule>
    <cfRule type="expression" dxfId="378" priority="4610">
      <formula>#REF!="Gráfico 17"</formula>
    </cfRule>
    <cfRule type="expression" dxfId="377" priority="4611">
      <formula>#REF!="Gráfico 16"</formula>
    </cfRule>
    <cfRule type="expression" dxfId="376" priority="4612">
      <formula>#REF!="Gráfico 15"</formula>
    </cfRule>
    <cfRule type="expression" dxfId="375" priority="4613">
      <formula>#REF!="Gráfico 14"</formula>
    </cfRule>
    <cfRule type="expression" dxfId="374" priority="4614">
      <formula>#REF!="Gráfico 12"</formula>
    </cfRule>
    <cfRule type="expression" dxfId="373" priority="4615">
      <formula>#REF!="Gráfico 13"</formula>
    </cfRule>
    <cfRule type="expression" dxfId="372" priority="4616">
      <formula>#REF!="Gráfico 11"</formula>
    </cfRule>
    <cfRule type="expression" dxfId="371" priority="4617">
      <formula>#REF!="Gráfico 9"</formula>
    </cfRule>
    <cfRule type="expression" dxfId="370" priority="4618">
      <formula>#REF!="Gráfico 8"</formula>
    </cfRule>
    <cfRule type="expression" dxfId="369" priority="4619">
      <formula>#REF!="Gráfico 7"</formula>
    </cfRule>
    <cfRule type="expression" dxfId="368" priority="4620">
      <formula>#REF!="Gráfico 6"</formula>
    </cfRule>
    <cfRule type="expression" dxfId="367" priority="4621">
      <formula>#REF!="Gráfico 4"</formula>
    </cfRule>
    <cfRule type="expression" dxfId="366" priority="4622">
      <formula>#REF!="Gráfico 3"</formula>
    </cfRule>
    <cfRule type="expression" dxfId="365" priority="4623">
      <formula>#REF!="Gráfico 2"</formula>
    </cfRule>
    <cfRule type="expression" dxfId="364" priority="4624">
      <formula>#REF!="Gráfico 1"</formula>
    </cfRule>
    <cfRule type="expression" dxfId="363" priority="4625">
      <formula>#REF!="Gráfico 5"</formula>
    </cfRule>
  </conditionalFormatting>
  <conditionalFormatting sqref="M77">
    <cfRule type="expression" dxfId="362" priority="4552">
      <formula>#REF!="Reporte 2"</formula>
    </cfRule>
    <cfRule type="expression" dxfId="361" priority="4553">
      <formula>#REF!="Reporte 1"</formula>
    </cfRule>
    <cfRule type="expression" dxfId="360" priority="4554">
      <formula>#REF!="Informe 10"</formula>
    </cfRule>
    <cfRule type="expression" dxfId="359" priority="4555">
      <formula>#REF!="Informe 9"</formula>
    </cfRule>
    <cfRule type="expression" dxfId="358" priority="4556">
      <formula>#REF!="Informe 8"</formula>
    </cfRule>
    <cfRule type="expression" dxfId="357" priority="4557">
      <formula>#REF!="Informe 7"</formula>
    </cfRule>
    <cfRule type="expression" dxfId="356" priority="4558">
      <formula>#REF!="Informe 6"</formula>
    </cfRule>
    <cfRule type="expression" dxfId="355" priority="4559">
      <formula>#REF!="Informe 5"</formula>
    </cfRule>
    <cfRule type="expression" dxfId="354" priority="4560">
      <formula>#REF!="Informe 4"</formula>
    </cfRule>
    <cfRule type="expression" dxfId="353" priority="4561">
      <formula>#REF!="Informe 3"</formula>
    </cfRule>
    <cfRule type="expression" dxfId="352" priority="4562">
      <formula>#REF!="Informe 2"</formula>
    </cfRule>
    <cfRule type="expression" dxfId="351" priority="4563">
      <formula>#REF!="Informe 1"</formula>
    </cfRule>
    <cfRule type="expression" dxfId="350" priority="4564">
      <formula>#REF!="Gráfico 10"</formula>
    </cfRule>
    <cfRule type="expression" dxfId="349" priority="4565">
      <formula>#REF!="Gráfico 25"</formula>
    </cfRule>
    <cfRule type="expression" dxfId="348" priority="4566">
      <formula>#REF!="Gráfico 24"</formula>
    </cfRule>
    <cfRule type="expression" dxfId="347" priority="4567">
      <formula>#REF!="Gráfico 23"</formula>
    </cfRule>
    <cfRule type="expression" dxfId="346" priority="4568">
      <formula>#REF!="Gráfico 22"</formula>
    </cfRule>
    <cfRule type="expression" dxfId="345" priority="4569">
      <formula>#REF!="Gráfico 21"</formula>
    </cfRule>
    <cfRule type="expression" dxfId="344" priority="4570">
      <formula>#REF!="Gráfico 20"</formula>
    </cfRule>
    <cfRule type="expression" dxfId="343" priority="4571">
      <formula>#REF!="Gráfico 18"</formula>
    </cfRule>
    <cfRule type="expression" dxfId="342" priority="4572">
      <formula>#REF!="Gráfico 19"</formula>
    </cfRule>
    <cfRule type="expression" dxfId="341" priority="4573">
      <formula>#REF!="Gráfico 17"</formula>
    </cfRule>
    <cfRule type="expression" dxfId="340" priority="4574">
      <formula>#REF!="Gráfico 16"</formula>
    </cfRule>
    <cfRule type="expression" dxfId="339" priority="4575">
      <formula>#REF!="Gráfico 15"</formula>
    </cfRule>
    <cfRule type="expression" dxfId="338" priority="4576">
      <formula>#REF!="Gráfico 14"</formula>
    </cfRule>
    <cfRule type="expression" dxfId="337" priority="4577">
      <formula>#REF!="Gráfico 12"</formula>
    </cfRule>
    <cfRule type="expression" dxfId="336" priority="4578">
      <formula>#REF!="Gráfico 13"</formula>
    </cfRule>
    <cfRule type="expression" dxfId="335" priority="4579">
      <formula>#REF!="Gráfico 11"</formula>
    </cfRule>
    <cfRule type="expression" dxfId="334" priority="4580">
      <formula>#REF!="Gráfico 9"</formula>
    </cfRule>
    <cfRule type="expression" dxfId="333" priority="4581">
      <formula>#REF!="Gráfico 8"</formula>
    </cfRule>
    <cfRule type="expression" dxfId="332" priority="4582">
      <formula>#REF!="Gráfico 7"</formula>
    </cfRule>
    <cfRule type="expression" dxfId="331" priority="4583">
      <formula>#REF!="Gráfico 6"</formula>
    </cfRule>
    <cfRule type="expression" dxfId="330" priority="4584">
      <formula>#REF!="Gráfico 4"</formula>
    </cfRule>
    <cfRule type="expression" dxfId="329" priority="4585">
      <formula>#REF!="Gráfico 3"</formula>
    </cfRule>
    <cfRule type="expression" dxfId="328" priority="4586">
      <formula>#REF!="Gráfico 2"</formula>
    </cfRule>
    <cfRule type="expression" dxfId="327" priority="4587">
      <formula>#REF!="Gráfico 1"</formula>
    </cfRule>
    <cfRule type="expression" dxfId="326" priority="4588">
      <formula>#REF!="Gráfico 5"</formula>
    </cfRule>
  </conditionalFormatting>
  <conditionalFormatting sqref="S71">
    <cfRule type="expression" dxfId="325" priority="4478">
      <formula>$Z71="Reporte 2"</formula>
    </cfRule>
    <cfRule type="expression" dxfId="324" priority="4479">
      <formula>$Z71="Reporte 1"</formula>
    </cfRule>
    <cfRule type="expression" dxfId="323" priority="4480">
      <formula>$Z71="Informe 10"</formula>
    </cfRule>
    <cfRule type="expression" dxfId="322" priority="4481">
      <formula>$Z71="Informe 9"</formula>
    </cfRule>
    <cfRule type="expression" dxfId="321" priority="4482">
      <formula>$Z71="Informe 8"</formula>
    </cfRule>
    <cfRule type="expression" dxfId="320" priority="4483">
      <formula>$Z71="Informe 7"</formula>
    </cfRule>
    <cfRule type="expression" dxfId="319" priority="4484">
      <formula>$Z71="Informe 6"</formula>
    </cfRule>
    <cfRule type="expression" dxfId="318" priority="4485">
      <formula>$Z71="Informe 5"</formula>
    </cfRule>
    <cfRule type="expression" dxfId="317" priority="4486">
      <formula>$Z71="Informe 4"</formula>
    </cfRule>
    <cfRule type="expression" dxfId="316" priority="4487">
      <formula>$Z71="Informe 3"</formula>
    </cfRule>
    <cfRule type="expression" dxfId="315" priority="4488">
      <formula>$Z71="Informe 2"</formula>
    </cfRule>
    <cfRule type="expression" dxfId="314" priority="4489">
      <formula>$Z71="Informe 1"</formula>
    </cfRule>
    <cfRule type="expression" dxfId="313" priority="4490">
      <formula>$Z71="Gráfico 10"</formula>
    </cfRule>
    <cfRule type="expression" dxfId="312" priority="4491">
      <formula>$Z71="Gráfico 25"</formula>
    </cfRule>
    <cfRule type="expression" dxfId="311" priority="4492">
      <formula>$Z71="Gráfico 24"</formula>
    </cfRule>
    <cfRule type="expression" dxfId="310" priority="4493">
      <formula>$Z71="Gráfico 23"</formula>
    </cfRule>
    <cfRule type="expression" dxfId="309" priority="4494">
      <formula>$Z71="Gráfico 22"</formula>
    </cfRule>
    <cfRule type="expression" dxfId="308" priority="4495">
      <formula>$Z71="Gráfico 21"</formula>
    </cfRule>
    <cfRule type="expression" dxfId="307" priority="4496">
      <formula>$Z71="Gráfico 20"</formula>
    </cfRule>
    <cfRule type="expression" dxfId="306" priority="4497">
      <formula>$Z71="Gráfico 18"</formula>
    </cfRule>
    <cfRule type="expression" dxfId="305" priority="4498">
      <formula>$Z71="Gráfico 19"</formula>
    </cfRule>
    <cfRule type="expression" dxfId="304" priority="4499">
      <formula>$Z71="Gráfico 17"</formula>
    </cfRule>
    <cfRule type="expression" dxfId="303" priority="4500">
      <formula>$Z71="Gráfico 16"</formula>
    </cfRule>
    <cfRule type="expression" dxfId="302" priority="4501">
      <formula>$Z71="Gráfico 15"</formula>
    </cfRule>
    <cfRule type="expression" dxfId="301" priority="4502">
      <formula>$Z71="Gráfico 14"</formula>
    </cfRule>
    <cfRule type="expression" dxfId="300" priority="4503">
      <formula>$Z71="Gráfico 12"</formula>
    </cfRule>
    <cfRule type="expression" dxfId="299" priority="4504">
      <formula>$Z71="Gráfico 13"</formula>
    </cfRule>
    <cfRule type="expression" dxfId="298" priority="4505">
      <formula>$Z71="Gráfico 11"</formula>
    </cfRule>
    <cfRule type="expression" dxfId="297" priority="4506">
      <formula>$Z71="Gráfico 9"</formula>
    </cfRule>
    <cfRule type="expression" dxfId="296" priority="4507">
      <formula>$Z71="Gráfico 8"</formula>
    </cfRule>
    <cfRule type="expression" dxfId="295" priority="4508">
      <formula>$Z71="Gráfico 7"</formula>
    </cfRule>
    <cfRule type="expression" dxfId="294" priority="4509">
      <formula>$Z71="Gráfico 6"</formula>
    </cfRule>
    <cfRule type="expression" dxfId="293" priority="4510">
      <formula>$Z71="Gráfico 4"</formula>
    </cfRule>
    <cfRule type="expression" dxfId="292" priority="4511">
      <formula>$Z71="Gráfico 3"</formula>
    </cfRule>
    <cfRule type="expression" dxfId="291" priority="4512">
      <formula>$Z71="Gráfico 2"</formula>
    </cfRule>
    <cfRule type="expression" dxfId="290" priority="4513">
      <formula>$Z71="Gráfico 1"</formula>
    </cfRule>
    <cfRule type="expression" dxfId="289" priority="4514">
      <formula>$Z71="Gráfico 5"</formula>
    </cfRule>
  </conditionalFormatting>
  <conditionalFormatting sqref="S76">
    <cfRule type="expression" dxfId="288" priority="3812">
      <formula>$Z76="Reporte 2"</formula>
    </cfRule>
    <cfRule type="expression" dxfId="287" priority="3813">
      <formula>$Z76="Reporte 1"</formula>
    </cfRule>
    <cfRule type="expression" dxfId="286" priority="3814">
      <formula>$Z76="Informe 10"</formula>
    </cfRule>
    <cfRule type="expression" dxfId="285" priority="3815">
      <formula>$Z76="Informe 9"</formula>
    </cfRule>
    <cfRule type="expression" dxfId="284" priority="3816">
      <formula>$Z76="Informe 8"</formula>
    </cfRule>
    <cfRule type="expression" dxfId="283" priority="3817">
      <formula>$Z76="Informe 7"</formula>
    </cfRule>
    <cfRule type="expression" dxfId="282" priority="3818">
      <formula>$Z76="Informe 6"</formula>
    </cfRule>
    <cfRule type="expression" dxfId="281" priority="3819">
      <formula>$Z76="Informe 5"</formula>
    </cfRule>
    <cfRule type="expression" dxfId="280" priority="3820">
      <formula>$Z76="Informe 4"</formula>
    </cfRule>
    <cfRule type="expression" dxfId="279" priority="3821">
      <formula>$Z76="Informe 3"</formula>
    </cfRule>
    <cfRule type="expression" dxfId="278" priority="3822">
      <formula>$Z76="Informe 2"</formula>
    </cfRule>
    <cfRule type="expression" dxfId="277" priority="3823">
      <formula>$Z76="Informe 1"</formula>
    </cfRule>
    <cfRule type="expression" dxfId="276" priority="3824">
      <formula>$Z76="Gráfico 10"</formula>
    </cfRule>
    <cfRule type="expression" dxfId="275" priority="3825">
      <formula>$Z76="Gráfico 25"</formula>
    </cfRule>
    <cfRule type="expression" dxfId="274" priority="3826">
      <formula>$Z76="Gráfico 24"</formula>
    </cfRule>
    <cfRule type="expression" dxfId="273" priority="3827">
      <formula>$Z76="Gráfico 23"</formula>
    </cfRule>
    <cfRule type="expression" dxfId="272" priority="3828">
      <formula>$Z76="Gráfico 22"</formula>
    </cfRule>
    <cfRule type="expression" dxfId="271" priority="3829">
      <formula>$Z76="Gráfico 21"</formula>
    </cfRule>
    <cfRule type="expression" dxfId="270" priority="3830">
      <formula>$Z76="Gráfico 20"</formula>
    </cfRule>
    <cfRule type="expression" dxfId="269" priority="3831">
      <formula>$Z76="Gráfico 18"</formula>
    </cfRule>
    <cfRule type="expression" dxfId="268" priority="3832">
      <formula>$Z76="Gráfico 19"</formula>
    </cfRule>
    <cfRule type="expression" dxfId="267" priority="3833">
      <formula>$Z76="Gráfico 17"</formula>
    </cfRule>
    <cfRule type="expression" dxfId="266" priority="3834">
      <formula>$Z76="Gráfico 16"</formula>
    </cfRule>
    <cfRule type="expression" dxfId="265" priority="3835">
      <formula>$Z76="Gráfico 15"</formula>
    </cfRule>
    <cfRule type="expression" dxfId="264" priority="3836">
      <formula>$Z76="Gráfico 14"</formula>
    </cfRule>
    <cfRule type="expression" dxfId="263" priority="3837">
      <formula>$Z76="Gráfico 12"</formula>
    </cfRule>
    <cfRule type="expression" dxfId="262" priority="3838">
      <formula>$Z76="Gráfico 13"</formula>
    </cfRule>
    <cfRule type="expression" dxfId="261" priority="3839">
      <formula>$Z76="Gráfico 11"</formula>
    </cfRule>
    <cfRule type="expression" dxfId="260" priority="3840">
      <formula>$Z76="Gráfico 9"</formula>
    </cfRule>
    <cfRule type="expression" dxfId="259" priority="3841">
      <formula>$Z76="Gráfico 8"</formula>
    </cfRule>
    <cfRule type="expression" dxfId="258" priority="3842">
      <formula>$Z76="Gráfico 7"</formula>
    </cfRule>
    <cfRule type="expression" dxfId="257" priority="3843">
      <formula>$Z76="Gráfico 6"</formula>
    </cfRule>
    <cfRule type="expression" dxfId="256" priority="3844">
      <formula>$Z76="Gráfico 4"</formula>
    </cfRule>
    <cfRule type="expression" dxfId="255" priority="3845">
      <formula>$Z76="Gráfico 3"</formula>
    </cfRule>
    <cfRule type="expression" dxfId="254" priority="3846">
      <formula>$Z76="Gráfico 2"</formula>
    </cfRule>
    <cfRule type="expression" dxfId="253" priority="3847">
      <formula>$Z76="Gráfico 1"</formula>
    </cfRule>
    <cfRule type="expression" dxfId="252" priority="3848">
      <formula>$Z76="Gráfico 5"</formula>
    </cfRule>
  </conditionalFormatting>
  <conditionalFormatting sqref="S72">
    <cfRule type="expression" dxfId="251" priority="4182">
      <formula>$Z72="Reporte 2"</formula>
    </cfRule>
    <cfRule type="expression" dxfId="250" priority="4183">
      <formula>$Z72="Reporte 1"</formula>
    </cfRule>
    <cfRule type="expression" dxfId="249" priority="4184">
      <formula>$Z72="Informe 10"</formula>
    </cfRule>
    <cfRule type="expression" dxfId="248" priority="4185">
      <formula>$Z72="Informe 9"</formula>
    </cfRule>
    <cfRule type="expression" dxfId="247" priority="4186">
      <formula>$Z72="Informe 8"</formula>
    </cfRule>
    <cfRule type="expression" dxfId="246" priority="4187">
      <formula>$Z72="Informe 7"</formula>
    </cfRule>
    <cfRule type="expression" dxfId="245" priority="4188">
      <formula>$Z72="Informe 6"</formula>
    </cfRule>
    <cfRule type="expression" dxfId="244" priority="4189">
      <formula>$Z72="Informe 5"</formula>
    </cfRule>
    <cfRule type="expression" dxfId="243" priority="4190">
      <formula>$Z72="Informe 4"</formula>
    </cfRule>
    <cfRule type="expression" dxfId="242" priority="4191">
      <formula>$Z72="Informe 3"</formula>
    </cfRule>
    <cfRule type="expression" dxfId="241" priority="4192">
      <formula>$Z72="Informe 2"</formula>
    </cfRule>
    <cfRule type="expression" dxfId="240" priority="4193">
      <formula>$Z72="Informe 1"</formula>
    </cfRule>
    <cfRule type="expression" dxfId="239" priority="4194">
      <formula>$Z72="Gráfico 10"</formula>
    </cfRule>
    <cfRule type="expression" dxfId="238" priority="4195">
      <formula>$Z72="Gráfico 25"</formula>
    </cfRule>
    <cfRule type="expression" dxfId="237" priority="4196">
      <formula>$Z72="Gráfico 24"</formula>
    </cfRule>
    <cfRule type="expression" dxfId="236" priority="4197">
      <formula>$Z72="Gráfico 23"</formula>
    </cfRule>
    <cfRule type="expression" dxfId="235" priority="4198">
      <formula>$Z72="Gráfico 22"</formula>
    </cfRule>
    <cfRule type="expression" dxfId="234" priority="4199">
      <formula>$Z72="Gráfico 21"</formula>
    </cfRule>
    <cfRule type="expression" dxfId="233" priority="4200">
      <formula>$Z72="Gráfico 20"</formula>
    </cfRule>
    <cfRule type="expression" dxfId="232" priority="4201">
      <formula>$Z72="Gráfico 18"</formula>
    </cfRule>
    <cfRule type="expression" dxfId="231" priority="4202">
      <formula>$Z72="Gráfico 19"</formula>
    </cfRule>
    <cfRule type="expression" dxfId="230" priority="4203">
      <formula>$Z72="Gráfico 17"</formula>
    </cfRule>
    <cfRule type="expression" dxfId="229" priority="4204">
      <formula>$Z72="Gráfico 16"</formula>
    </cfRule>
    <cfRule type="expression" dxfId="228" priority="4205">
      <formula>$Z72="Gráfico 15"</formula>
    </cfRule>
    <cfRule type="expression" dxfId="227" priority="4206">
      <formula>$Z72="Gráfico 14"</formula>
    </cfRule>
    <cfRule type="expression" dxfId="226" priority="4207">
      <formula>$Z72="Gráfico 12"</formula>
    </cfRule>
    <cfRule type="expression" dxfId="225" priority="4208">
      <formula>$Z72="Gráfico 13"</formula>
    </cfRule>
    <cfRule type="expression" dxfId="224" priority="4209">
      <formula>$Z72="Gráfico 11"</formula>
    </cfRule>
    <cfRule type="expression" dxfId="223" priority="4210">
      <formula>$Z72="Gráfico 9"</formula>
    </cfRule>
    <cfRule type="expression" dxfId="222" priority="4211">
      <formula>$Z72="Gráfico 8"</formula>
    </cfRule>
    <cfRule type="expression" dxfId="221" priority="4212">
      <formula>$Z72="Gráfico 7"</formula>
    </cfRule>
    <cfRule type="expression" dxfId="220" priority="4213">
      <formula>$Z72="Gráfico 6"</formula>
    </cfRule>
    <cfRule type="expression" dxfId="219" priority="4214">
      <formula>$Z72="Gráfico 4"</formula>
    </cfRule>
    <cfRule type="expression" dxfId="218" priority="4215">
      <formula>$Z72="Gráfico 3"</formula>
    </cfRule>
    <cfRule type="expression" dxfId="217" priority="4216">
      <formula>$Z72="Gráfico 2"</formula>
    </cfRule>
    <cfRule type="expression" dxfId="216" priority="4217">
      <formula>$Z72="Gráfico 1"</formula>
    </cfRule>
    <cfRule type="expression" dxfId="215" priority="4218">
      <formula>$Z72="Gráfico 5"</formula>
    </cfRule>
  </conditionalFormatting>
  <conditionalFormatting sqref="S73">
    <cfRule type="expression" dxfId="214" priority="4108">
      <formula>$Z73="Reporte 2"</formula>
    </cfRule>
    <cfRule type="expression" dxfId="213" priority="4109">
      <formula>$Z73="Reporte 1"</formula>
    </cfRule>
    <cfRule type="expression" dxfId="212" priority="4110">
      <formula>$Z73="Informe 10"</formula>
    </cfRule>
    <cfRule type="expression" dxfId="211" priority="4111">
      <formula>$Z73="Informe 9"</formula>
    </cfRule>
    <cfRule type="expression" dxfId="210" priority="4112">
      <formula>$Z73="Informe 8"</formula>
    </cfRule>
    <cfRule type="expression" dxfId="209" priority="4113">
      <formula>$Z73="Informe 7"</formula>
    </cfRule>
    <cfRule type="expression" dxfId="208" priority="4114">
      <formula>$Z73="Informe 6"</formula>
    </cfRule>
    <cfRule type="expression" dxfId="207" priority="4115">
      <formula>$Z73="Informe 5"</formula>
    </cfRule>
    <cfRule type="expression" dxfId="206" priority="4116">
      <formula>$Z73="Informe 4"</formula>
    </cfRule>
    <cfRule type="expression" dxfId="205" priority="4117">
      <formula>$Z73="Informe 3"</formula>
    </cfRule>
    <cfRule type="expression" dxfId="204" priority="4118">
      <formula>$Z73="Informe 2"</formula>
    </cfRule>
    <cfRule type="expression" dxfId="203" priority="4119">
      <formula>$Z73="Informe 1"</formula>
    </cfRule>
    <cfRule type="expression" dxfId="202" priority="4120">
      <formula>$Z73="Gráfico 10"</formula>
    </cfRule>
    <cfRule type="expression" dxfId="201" priority="4121">
      <formula>$Z73="Gráfico 25"</formula>
    </cfRule>
    <cfRule type="expression" dxfId="200" priority="4122">
      <formula>$Z73="Gráfico 24"</formula>
    </cfRule>
    <cfRule type="expression" dxfId="199" priority="4123">
      <formula>$Z73="Gráfico 23"</formula>
    </cfRule>
    <cfRule type="expression" dxfId="198" priority="4124">
      <formula>$Z73="Gráfico 22"</formula>
    </cfRule>
    <cfRule type="expression" dxfId="197" priority="4125">
      <formula>$Z73="Gráfico 21"</formula>
    </cfRule>
    <cfRule type="expression" dxfId="196" priority="4126">
      <formula>$Z73="Gráfico 20"</formula>
    </cfRule>
    <cfRule type="expression" dxfId="195" priority="4127">
      <formula>$Z73="Gráfico 18"</formula>
    </cfRule>
    <cfRule type="expression" dxfId="194" priority="4128">
      <formula>$Z73="Gráfico 19"</formula>
    </cfRule>
    <cfRule type="expression" dxfId="193" priority="4129">
      <formula>$Z73="Gráfico 17"</formula>
    </cfRule>
    <cfRule type="expression" dxfId="192" priority="4130">
      <formula>$Z73="Gráfico 16"</formula>
    </cfRule>
    <cfRule type="expression" dxfId="191" priority="4131">
      <formula>$Z73="Gráfico 15"</formula>
    </cfRule>
    <cfRule type="expression" dxfId="190" priority="4132">
      <formula>$Z73="Gráfico 14"</formula>
    </cfRule>
    <cfRule type="expression" dxfId="189" priority="4133">
      <formula>$Z73="Gráfico 12"</formula>
    </cfRule>
    <cfRule type="expression" dxfId="188" priority="4134">
      <formula>$Z73="Gráfico 13"</formula>
    </cfRule>
    <cfRule type="expression" dxfId="187" priority="4135">
      <formula>$Z73="Gráfico 11"</formula>
    </cfRule>
    <cfRule type="expression" dxfId="186" priority="4136">
      <formula>$Z73="Gráfico 9"</formula>
    </cfRule>
    <cfRule type="expression" dxfId="185" priority="4137">
      <formula>$Z73="Gráfico 8"</formula>
    </cfRule>
    <cfRule type="expression" dxfId="184" priority="4138">
      <formula>$Z73="Gráfico 7"</formula>
    </cfRule>
    <cfRule type="expression" dxfId="183" priority="4139">
      <formula>$Z73="Gráfico 6"</formula>
    </cfRule>
    <cfRule type="expression" dxfId="182" priority="4140">
      <formula>$Z73="Gráfico 4"</formula>
    </cfRule>
    <cfRule type="expression" dxfId="181" priority="4141">
      <formula>$Z73="Gráfico 3"</formula>
    </cfRule>
    <cfRule type="expression" dxfId="180" priority="4142">
      <formula>$Z73="Gráfico 2"</formula>
    </cfRule>
    <cfRule type="expression" dxfId="179" priority="4143">
      <formula>$Z73="Gráfico 1"</formula>
    </cfRule>
    <cfRule type="expression" dxfId="178" priority="4144">
      <formula>$Z73="Gráfico 5"</formula>
    </cfRule>
  </conditionalFormatting>
  <conditionalFormatting sqref="S74">
    <cfRule type="expression" dxfId="177" priority="4071">
      <formula>$Z74="Reporte 2"</formula>
    </cfRule>
    <cfRule type="expression" dxfId="176" priority="4072">
      <formula>$Z74="Reporte 1"</formula>
    </cfRule>
    <cfRule type="expression" dxfId="175" priority="4073">
      <formula>$Z74="Informe 10"</formula>
    </cfRule>
    <cfRule type="expression" dxfId="174" priority="4074">
      <formula>$Z74="Informe 9"</formula>
    </cfRule>
    <cfRule type="expression" dxfId="173" priority="4075">
      <formula>$Z74="Informe 8"</formula>
    </cfRule>
    <cfRule type="expression" dxfId="172" priority="4076">
      <formula>$Z74="Informe 7"</formula>
    </cfRule>
    <cfRule type="expression" dxfId="171" priority="4077">
      <formula>$Z74="Informe 6"</formula>
    </cfRule>
    <cfRule type="expression" dxfId="170" priority="4078">
      <formula>$Z74="Informe 5"</formula>
    </cfRule>
    <cfRule type="expression" dxfId="169" priority="4079">
      <formula>$Z74="Informe 4"</formula>
    </cfRule>
    <cfRule type="expression" dxfId="168" priority="4080">
      <formula>$Z74="Informe 3"</formula>
    </cfRule>
    <cfRule type="expression" dxfId="167" priority="4081">
      <formula>$Z74="Informe 2"</formula>
    </cfRule>
    <cfRule type="expression" dxfId="166" priority="4082">
      <formula>$Z74="Informe 1"</formula>
    </cfRule>
    <cfRule type="expression" dxfId="165" priority="4083">
      <formula>$Z74="Gráfico 10"</formula>
    </cfRule>
    <cfRule type="expression" dxfId="164" priority="4084">
      <formula>$Z74="Gráfico 25"</formula>
    </cfRule>
    <cfRule type="expression" dxfId="163" priority="4085">
      <formula>$Z74="Gráfico 24"</formula>
    </cfRule>
    <cfRule type="expression" dxfId="162" priority="4086">
      <formula>$Z74="Gráfico 23"</formula>
    </cfRule>
    <cfRule type="expression" dxfId="161" priority="4087">
      <formula>$Z74="Gráfico 22"</formula>
    </cfRule>
    <cfRule type="expression" dxfId="160" priority="4088">
      <formula>$Z74="Gráfico 21"</formula>
    </cfRule>
    <cfRule type="expression" dxfId="159" priority="4089">
      <formula>$Z74="Gráfico 20"</formula>
    </cfRule>
    <cfRule type="expression" dxfId="158" priority="4090">
      <formula>$Z74="Gráfico 18"</formula>
    </cfRule>
    <cfRule type="expression" dxfId="157" priority="4091">
      <formula>$Z74="Gráfico 19"</formula>
    </cfRule>
    <cfRule type="expression" dxfId="156" priority="4092">
      <formula>$Z74="Gráfico 17"</formula>
    </cfRule>
    <cfRule type="expression" dxfId="155" priority="4093">
      <formula>$Z74="Gráfico 16"</formula>
    </cfRule>
    <cfRule type="expression" dxfId="154" priority="4094">
      <formula>$Z74="Gráfico 15"</formula>
    </cfRule>
    <cfRule type="expression" dxfId="153" priority="4095">
      <formula>$Z74="Gráfico 14"</formula>
    </cfRule>
    <cfRule type="expression" dxfId="152" priority="4096">
      <formula>$Z74="Gráfico 12"</formula>
    </cfRule>
    <cfRule type="expression" dxfId="151" priority="4097">
      <formula>$Z74="Gráfico 13"</formula>
    </cfRule>
    <cfRule type="expression" dxfId="150" priority="4098">
      <formula>$Z74="Gráfico 11"</formula>
    </cfRule>
    <cfRule type="expression" dxfId="149" priority="4099">
      <formula>$Z74="Gráfico 9"</formula>
    </cfRule>
    <cfRule type="expression" dxfId="148" priority="4100">
      <formula>$Z74="Gráfico 8"</formula>
    </cfRule>
    <cfRule type="expression" dxfId="147" priority="4101">
      <formula>$Z74="Gráfico 7"</formula>
    </cfRule>
    <cfRule type="expression" dxfId="146" priority="4102">
      <formula>$Z74="Gráfico 6"</formula>
    </cfRule>
    <cfRule type="expression" dxfId="145" priority="4103">
      <formula>$Z74="Gráfico 4"</formula>
    </cfRule>
    <cfRule type="expression" dxfId="144" priority="4104">
      <formula>$Z74="Gráfico 3"</formula>
    </cfRule>
    <cfRule type="expression" dxfId="143" priority="4105">
      <formula>$Z74="Gráfico 2"</formula>
    </cfRule>
    <cfRule type="expression" dxfId="142" priority="4106">
      <formula>$Z74="Gráfico 1"</formula>
    </cfRule>
    <cfRule type="expression" dxfId="141" priority="4107">
      <formula>$Z74="Gráfico 5"</formula>
    </cfRule>
  </conditionalFormatting>
  <conditionalFormatting sqref="S75">
    <cfRule type="expression" dxfId="140" priority="3849">
      <formula>$Z75="Reporte 2"</formula>
    </cfRule>
    <cfRule type="expression" dxfId="139" priority="3850">
      <formula>$Z75="Reporte 1"</formula>
    </cfRule>
    <cfRule type="expression" dxfId="138" priority="3851">
      <formula>$Z75="Informe 10"</formula>
    </cfRule>
    <cfRule type="expression" dxfId="137" priority="3852">
      <formula>$Z75="Informe 9"</formula>
    </cfRule>
    <cfRule type="expression" dxfId="136" priority="3853">
      <formula>$Z75="Informe 8"</formula>
    </cfRule>
    <cfRule type="expression" dxfId="135" priority="3854">
      <formula>$Z75="Informe 7"</formula>
    </cfRule>
    <cfRule type="expression" dxfId="134" priority="3855">
      <formula>$Z75="Informe 6"</formula>
    </cfRule>
    <cfRule type="expression" dxfId="133" priority="3856">
      <formula>$Z75="Informe 5"</formula>
    </cfRule>
    <cfRule type="expression" dxfId="132" priority="3857">
      <formula>$Z75="Informe 4"</formula>
    </cfRule>
    <cfRule type="expression" dxfId="131" priority="3858">
      <formula>$Z75="Informe 3"</formula>
    </cfRule>
    <cfRule type="expression" dxfId="130" priority="3859">
      <formula>$Z75="Informe 2"</formula>
    </cfRule>
    <cfRule type="expression" dxfId="129" priority="3860">
      <formula>$Z75="Informe 1"</formula>
    </cfRule>
    <cfRule type="expression" dxfId="128" priority="3861">
      <formula>$Z75="Gráfico 10"</formula>
    </cfRule>
    <cfRule type="expression" dxfId="127" priority="3862">
      <formula>$Z75="Gráfico 25"</formula>
    </cfRule>
    <cfRule type="expression" dxfId="126" priority="3863">
      <formula>$Z75="Gráfico 24"</formula>
    </cfRule>
    <cfRule type="expression" dxfId="125" priority="3864">
      <formula>$Z75="Gráfico 23"</formula>
    </cfRule>
    <cfRule type="expression" dxfId="124" priority="3865">
      <formula>$Z75="Gráfico 22"</formula>
    </cfRule>
    <cfRule type="expression" dxfId="123" priority="3866">
      <formula>$Z75="Gráfico 21"</formula>
    </cfRule>
    <cfRule type="expression" dxfId="122" priority="3867">
      <formula>$Z75="Gráfico 20"</formula>
    </cfRule>
    <cfRule type="expression" dxfId="121" priority="3868">
      <formula>$Z75="Gráfico 18"</formula>
    </cfRule>
    <cfRule type="expression" dxfId="120" priority="3869">
      <formula>$Z75="Gráfico 19"</formula>
    </cfRule>
    <cfRule type="expression" dxfId="119" priority="3870">
      <formula>$Z75="Gráfico 17"</formula>
    </cfRule>
    <cfRule type="expression" dxfId="118" priority="3871">
      <formula>$Z75="Gráfico 16"</formula>
    </cfRule>
    <cfRule type="expression" dxfId="117" priority="3872">
      <formula>$Z75="Gráfico 15"</formula>
    </cfRule>
    <cfRule type="expression" dxfId="116" priority="3873">
      <formula>$Z75="Gráfico 14"</formula>
    </cfRule>
    <cfRule type="expression" dxfId="115" priority="3874">
      <formula>$Z75="Gráfico 12"</formula>
    </cfRule>
    <cfRule type="expression" dxfId="114" priority="3875">
      <formula>$Z75="Gráfico 13"</formula>
    </cfRule>
    <cfRule type="expression" dxfId="113" priority="3876">
      <formula>$Z75="Gráfico 11"</formula>
    </cfRule>
    <cfRule type="expression" dxfId="112" priority="3877">
      <formula>$Z75="Gráfico 9"</formula>
    </cfRule>
    <cfRule type="expression" dxfId="111" priority="3878">
      <formula>$Z75="Gráfico 8"</formula>
    </cfRule>
    <cfRule type="expression" dxfId="110" priority="3879">
      <formula>$Z75="Gráfico 7"</formula>
    </cfRule>
    <cfRule type="expression" dxfId="109" priority="3880">
      <formula>$Z75="Gráfico 6"</formula>
    </cfRule>
    <cfRule type="expression" dxfId="108" priority="3881">
      <formula>$Z75="Gráfico 4"</formula>
    </cfRule>
    <cfRule type="expression" dxfId="107" priority="3882">
      <formula>$Z75="Gráfico 3"</formula>
    </cfRule>
    <cfRule type="expression" dxfId="106" priority="3883">
      <formula>$Z75="Gráfico 2"</formula>
    </cfRule>
    <cfRule type="expression" dxfId="105" priority="3884">
      <formula>$Z75="Gráfico 1"</formula>
    </cfRule>
    <cfRule type="expression" dxfId="104" priority="3885">
      <formula>$Z75="Gráfico 5"</formula>
    </cfRule>
  </conditionalFormatting>
  <conditionalFormatting sqref="S77">
    <cfRule type="expression" dxfId="103" priority="3775">
      <formula>$Z77="Reporte 2"</formula>
    </cfRule>
    <cfRule type="expression" dxfId="102" priority="3776">
      <formula>$Z77="Reporte 1"</formula>
    </cfRule>
    <cfRule type="expression" dxfId="101" priority="3777">
      <formula>$Z77="Informe 10"</formula>
    </cfRule>
    <cfRule type="expression" dxfId="100" priority="3778">
      <formula>$Z77="Informe 9"</formula>
    </cfRule>
    <cfRule type="expression" dxfId="99" priority="3779">
      <formula>$Z77="Informe 8"</formula>
    </cfRule>
    <cfRule type="expression" dxfId="98" priority="3780">
      <formula>$Z77="Informe 7"</formula>
    </cfRule>
    <cfRule type="expression" dxfId="97" priority="3781">
      <formula>$Z77="Informe 6"</formula>
    </cfRule>
    <cfRule type="expression" dxfId="96" priority="3782">
      <formula>$Z77="Informe 5"</formula>
    </cfRule>
    <cfRule type="expression" dxfId="95" priority="3783">
      <formula>$Z77="Informe 4"</formula>
    </cfRule>
    <cfRule type="expression" dxfId="94" priority="3784">
      <formula>$Z77="Informe 3"</formula>
    </cfRule>
    <cfRule type="expression" dxfId="93" priority="3785">
      <formula>$Z77="Informe 2"</formula>
    </cfRule>
    <cfRule type="expression" dxfId="92" priority="3786">
      <formula>$Z77="Informe 1"</formula>
    </cfRule>
    <cfRule type="expression" dxfId="91" priority="3787">
      <formula>$Z77="Gráfico 10"</formula>
    </cfRule>
    <cfRule type="expression" dxfId="90" priority="3788">
      <formula>$Z77="Gráfico 25"</formula>
    </cfRule>
    <cfRule type="expression" dxfId="89" priority="3789">
      <formula>$Z77="Gráfico 24"</formula>
    </cfRule>
    <cfRule type="expression" dxfId="88" priority="3790">
      <formula>$Z77="Gráfico 23"</formula>
    </cfRule>
    <cfRule type="expression" dxfId="87" priority="3791">
      <formula>$Z77="Gráfico 22"</formula>
    </cfRule>
    <cfRule type="expression" dxfId="86" priority="3792">
      <formula>$Z77="Gráfico 21"</formula>
    </cfRule>
    <cfRule type="expression" dxfId="85" priority="3793">
      <formula>$Z77="Gráfico 20"</formula>
    </cfRule>
    <cfRule type="expression" dxfId="84" priority="3794">
      <formula>$Z77="Gráfico 18"</formula>
    </cfRule>
    <cfRule type="expression" dxfId="83" priority="3795">
      <formula>$Z77="Gráfico 19"</formula>
    </cfRule>
    <cfRule type="expression" dxfId="82" priority="3796">
      <formula>$Z77="Gráfico 17"</formula>
    </cfRule>
    <cfRule type="expression" dxfId="81" priority="3797">
      <formula>$Z77="Gráfico 16"</formula>
    </cfRule>
    <cfRule type="expression" dxfId="80" priority="3798">
      <formula>$Z77="Gráfico 15"</formula>
    </cfRule>
    <cfRule type="expression" dxfId="79" priority="3799">
      <formula>$Z77="Gráfico 14"</formula>
    </cfRule>
    <cfRule type="expression" dxfId="78" priority="3800">
      <formula>$Z77="Gráfico 12"</formula>
    </cfRule>
    <cfRule type="expression" dxfId="77" priority="3801">
      <formula>$Z77="Gráfico 13"</formula>
    </cfRule>
    <cfRule type="expression" dxfId="76" priority="3802">
      <formula>$Z77="Gráfico 11"</formula>
    </cfRule>
    <cfRule type="expression" dxfId="75" priority="3803">
      <formula>$Z77="Gráfico 9"</formula>
    </cfRule>
    <cfRule type="expression" dxfId="74" priority="3804">
      <formula>$Z77="Gráfico 8"</formula>
    </cfRule>
    <cfRule type="expression" dxfId="73" priority="3805">
      <formula>$Z77="Gráfico 7"</formula>
    </cfRule>
    <cfRule type="expression" dxfId="72" priority="3806">
      <formula>$Z77="Gráfico 6"</formula>
    </cfRule>
    <cfRule type="expression" dxfId="71" priority="3807">
      <formula>$Z77="Gráfico 4"</formula>
    </cfRule>
    <cfRule type="expression" dxfId="70" priority="3808">
      <formula>$Z77="Gráfico 3"</formula>
    </cfRule>
    <cfRule type="expression" dxfId="69" priority="3809">
      <formula>$Z77="Gráfico 2"</formula>
    </cfRule>
    <cfRule type="expression" dxfId="68" priority="3810">
      <formula>$Z77="Gráfico 1"</formula>
    </cfRule>
    <cfRule type="expression" dxfId="67" priority="3811">
      <formula>$Z77="Gráfico 5"</formula>
    </cfRule>
  </conditionalFormatting>
  <hyperlinks>
    <hyperlink ref="B4" r:id="rId1" display="https://analytics.zoho.com/open-view/2395394000001771263?ZOHO_CRITERIA=%224.6%22.%22C%C3%B3digo_Regi%C3%B3n%22%3D13" xr:uid="{0622CEDA-1D01-4A24-942F-D9DAF230E1F4}"/>
    <hyperlink ref="B71" r:id="rId2" display="https://analytics.zoho.com/open-view/2395394000002077599?ZOHO_CRITERIA=%224.6%22.%22C%C3%B3digo_Comuna%22%3D9101" xr:uid="{6F571719-ABE6-462E-9302-0806899AA7C0}"/>
    <hyperlink ref="B70" r:id="rId3" display="https://analytics.zoho.com/open-view/2395394000001951907?ZOHO_CRITERIA=%224.6%22.%22C%C3%B3digo_Regi%C3%B3n%22%3D5" xr:uid="{2EEE32C8-E5F6-4818-95C2-3279237E1012}"/>
    <hyperlink ref="B5" r:id="rId4" display="https://analytics.zoho.com/open-view/2395394000001779205?ZOHO_CRITERIA=%224.6%22.%22C%C3%B3digo_Regi%C3%B3n%22%3D13" xr:uid="{92F54E9A-AC98-42D3-BD97-15C0199F5C90}"/>
    <hyperlink ref="B6" r:id="rId5" display="https://analytics.zoho.com/open-view/2395394000001818939?ZOHO_CRITERIA=%224.6%22.%22C%C3%B3digo_Regi%C3%B3n%22%3D13" xr:uid="{6A2C97C2-BCFE-444A-83EA-8C8EB914A4C1}"/>
    <hyperlink ref="B7" r:id="rId6" display="https://analytics.zoho.com/open-view/2395394000001829180?ZOHO_CRITERIA=%224.6%22.%22C%C3%B3digo_Regi%C3%B3n%22%3D13" xr:uid="{F8BADECA-8DC0-4CA4-9B53-6604F3BBA243}"/>
    <hyperlink ref="B8" r:id="rId7" display="https://analytics.zoho.com/open-view/2395394000001829456?ZOHO_CRITERIA=%224.6%22.%22C%C3%B3digo_Regi%C3%B3n%22%3D13" xr:uid="{3FB92C4E-D901-4EA6-96DE-032E756F2EBE}"/>
    <hyperlink ref="B9" r:id="rId8" display="https://analytics.zoho.com/open-view/2395394000001829908?ZOHO_CRITERIA=%224.6%22.%22C%C3%B3digo_Regi%C3%B3n%22%3D13" xr:uid="{05CE6637-65DC-4361-973F-A326D5F00A76}"/>
    <hyperlink ref="B27" r:id="rId9" display="https://analytics.zoho.com/open-view/2395394000001779691?ZOHO_CRITERIA=%224.6%22.%22C%C3%B3digo_Regi%C3%B3n%22%3D13" xr:uid="{F3443B63-F384-4A22-8207-387B9FAD4F82}"/>
    <hyperlink ref="B29" r:id="rId10" display="https://analytics.zoho.com/open-view/2395394000001829309?ZOHO_CRITERIA=%224.6%22.%22C%C3%B3digo_Regi%C3%B3n%22%3D13" xr:uid="{6CF3852D-565B-444B-881E-AAB0D894B2B0}"/>
    <hyperlink ref="B28" r:id="rId11" display="https://analytics.zoho.com/open-view/2395394000001829058?ZOHO_CRITERIA=%224.6%22.%22C%C3%B3digo_Regi%C3%B3n%22%3D13" xr:uid="{1542DA9D-4D7D-49E5-8A36-920AE0FD33FC}"/>
    <hyperlink ref="B30" r:id="rId12" display="https://analytics.zoho.com/open-view/2395394000001829653?ZOHO_CRITERIA=%224.6%22.%22C%C3%B3digo_Regi%C3%B3n%22%3D13" xr:uid="{6BF70FAC-D709-4300-A9AF-0083E50DA367}"/>
    <hyperlink ref="B31" r:id="rId13" display="https://analytics.zoho.com/open-view/2395394000001834177?ZOHO_CRITERIA=%224.6%22.%22C%C3%B3digo_Regi%C3%B3n%22%3D13" xr:uid="{790EA2F7-6E14-4101-A4FD-19FEF6C4D268}"/>
    <hyperlink ref="B26" r:id="rId14" display="https://analytics.zoho.com/open-view/2395394000001779029?ZOHO_CRITERIA=%224.6%22.%22C%C3%B3digo_Regi%C3%B3n%22%3D13" xr:uid="{ED77B85D-D9E4-4083-AB3D-F53BB058B18E}"/>
    <hyperlink ref="B10" r:id="rId15" display="https://analytics.zoho.com/open-view/2395394000001834352?ZOHO_CRITERIA=%224.6%22.%22C%C3%B3digo_Comuna%22%3D1405" xr:uid="{3DE7E0D9-0C88-4AAA-A1B2-21071E2032EE}"/>
    <hyperlink ref="B11" r:id="rId16" display="https://analytics.zoho.com/open-view/2395394000001834799?ZOHO_CRITERIA=%224.6%22.%22C%C3%B3digo_Comuna%22%3D1405" xr:uid="{9D6D3EDB-FA71-4DD5-8400-D649DC4786A8}"/>
    <hyperlink ref="B12" r:id="rId17" display="https://analytics.zoho.com/open-view/2395394000001840276?ZOHO_CRITERIA=%224.6%22.%22C%C3%B3digo_Comuna%22%3D1405" xr:uid="{673CC6A2-9750-47A5-B85B-2AB38B84C6C3}"/>
    <hyperlink ref="B13" r:id="rId18" display="https://analytics.zoho.com/open-view/2395394000001840783?ZOHO_CRITERIA=%224.6%22.%22C%C3%B3digo_Comuna%22%3D1405" xr:uid="{72F88095-5DD3-443A-B3BA-B89DFD9E974B}"/>
    <hyperlink ref="B14" r:id="rId19" display="https://analytics.zoho.com/open-view/2395394000001846568?ZOHO_CRITERIA=%224.6%22.%22C%C3%B3digo_Comuna%22%3D1405" xr:uid="{1249AD2F-5CCC-4783-B0F3-CA1FCB415168}"/>
    <hyperlink ref="B32" r:id="rId20" display="https://analytics.zoho.com/open-view/2395394000001834656?ZOHO_CRITERIA=%224.6%22.%22C%C3%B3digo_Comuna%22%3D1405" xr:uid="{F0FE96B6-C283-4096-9097-04113B7FFD81}"/>
    <hyperlink ref="B33" r:id="rId21" display="https://analytics.zoho.com/open-view/2395394000001840069?ZOHO_CRITERIA=%224.6%22.%22C%C3%B3digo_Comuna%22%3D1405" xr:uid="{2645530B-1B61-4F5B-899A-0802830183C2}"/>
    <hyperlink ref="B34" r:id="rId22" display="https://analytics.zoho.com/open-view/2395394000001840481?ZOHO_CRITERIA=%224.6%22.%22C%C3%B3digo_Comuna%22%3D1405" xr:uid="{6DE537B3-3B94-4E01-A4F9-6989AB28F8E6}"/>
    <hyperlink ref="B35" r:id="rId23" display="https://analytics.zoho.com/open-view/2395394000001846254?ZOHO_CRITERIA=%224.6%22.%22C%C3%B3digo_Comuna%22%3D1405" xr:uid="{F5B93181-519B-4BE7-BE14-95E77457422A}"/>
    <hyperlink ref="B36" r:id="rId24" display="https://analytics.zoho.com/open-view/2395394000001846850?ZOHO_CRITERIA=%224.6%22.%22C%C3%B3digo_Comuna%22%3D1405" xr:uid="{7128A15C-081D-4245-9470-BE5AEB10B2AF}"/>
    <hyperlink ref="B15" r:id="rId25" display="https://analytics.zoho.com/open-view/2395394000001853164?ZOHO_CRITERIA=%224.6%22.%22Id_Producto%22%3D100101" xr:uid="{CF19968B-78F6-4D29-9E69-10C27D164E11}"/>
    <hyperlink ref="B16" r:id="rId26" display="https://analytics.zoho.com/open-view/2395394000001865085?ZOHO_CRITERIA=%224.6%22.%22Id_Producto%22%3D100101" xr:uid="{909A06F3-8849-4B46-B12B-1CF9B8A8FF37}"/>
    <hyperlink ref="B17" r:id="rId27" display="https://analytics.zoho.com/open-view/2395394000001865834?ZOHO_CRITERIA=%224.6%22.%22Id_Producto%22%3D100101" xr:uid="{53F6E9AE-8971-4E05-AADD-4972E48B3A1E}"/>
    <hyperlink ref="B18" r:id="rId28" display="https://analytics.zoho.com/open-view/2395394000001874472?ZOHO_CRITERIA=%224.6%22.%22Id_Producto%22%3D100101" xr:uid="{447446B3-6039-435D-893B-CBE85641AD2F}"/>
    <hyperlink ref="B19" r:id="rId29" display="https://analytics.zoho.com/open-view/2395394000001874875?ZOHO_CRITERIA=%224.6%22.%22Id_Producto%22%3D100101" xr:uid="{AC6494E3-845F-40A0-8F19-C6C54A89F233}"/>
    <hyperlink ref="B20" r:id="rId30" display="https://analytics.zoho.com/open-view/2395394000001878451?ZOHO_CRITERIA=%224.6%22.%22Id_Producto%22%3D100101" xr:uid="{DF2D214C-C363-43B6-9C88-0886E0E210FF}"/>
    <hyperlink ref="B37" r:id="rId31" display="https://analytics.zoho.com/open-view/2395394000001853630?ZOHO_CRITERIA=%224.6%22.%22Id_Producto%22%3D100101" xr:uid="{A3B16ED2-3D6A-465F-8E58-47DB51E0F6C6}"/>
    <hyperlink ref="B38" r:id="rId32" display="https://analytics.zoho.com/open-view/2395394000001865414?ZOHO_CRITERIA=%224.6%22.%22Id_Producto%22%3D100101" xr:uid="{12197D41-58B4-455F-9E65-A2D18A59DECF}"/>
    <hyperlink ref="B39" r:id="rId33" display="https://analytics.zoho.com/open-view/2395394000001874197?ZOHO_CRITERIA=%224.6%22.%22Id_Producto%22%3D100101" xr:uid="{5108DC57-5EFB-410B-BE90-E1CF3B00DD35}"/>
    <hyperlink ref="B40" r:id="rId34" display="https://analytics.zoho.com/open-view/2395394000001874693?ZOHO_CRITERIA=%224.6%22.%22Id_Producto%22%3D100101" xr:uid="{80E3E4D6-BB3C-4527-BF0F-C7E6CEC89C1F}"/>
    <hyperlink ref="B41" r:id="rId35" display="https://analytics.zoho.com/open-view/2395394000001878256?ZOHO_CRITERIA=%224.6%22.%22Id_Producto%22%3D100101" xr:uid="{D671ABA9-9789-4AC2-AEF2-A3ABF99DA774}"/>
    <hyperlink ref="B42" r:id="rId36" display="https://analytics.zoho.com/open-view/2395394000001878651?ZOHO_CRITERIA=%224.6%22.%22Id_Producto%22%3D100101" xr:uid="{3A4F11B7-E10E-4965-B9C4-89D4E938F7CF}"/>
    <hyperlink ref="B47" r:id="rId37" display="https://analytics.zoho.com/open-view/2395394000001894853?ZOHO_CRITERIA=%224.6%22.%22Id_Categor%C3%ADa%22%3D100101001" xr:uid="{70D0D4CE-835B-47DD-B330-A9371E89D73C}"/>
    <hyperlink ref="B46" r:id="rId38" display="https://analytics.zoho.com/open-view/2395394000001894573?ZOHO_CRITERIA=%224.6%22.%22Id_Categor%C3%ADa%22%3D100101001" xr:uid="{68D927C6-D7EB-495F-A4E7-A67F8039A9C6}"/>
    <hyperlink ref="B45" r:id="rId39" display="https://analytics.zoho.com/open-view/2395394000001894109?ZOHO_CRITERIA=%224.6%22.%22Id_Categor%C3%ADa%22%3D100101001" xr:uid="{F1308813-F8BC-471E-B503-543F2491F90A}"/>
    <hyperlink ref="B44" r:id="rId40" display="https://analytics.zoho.com/open-view/2395394000001886383?ZOHO_CRITERIA=%224.6%22.%22Id_Categor%C3%ADa%22%3D100101001" xr:uid="{A65764E5-EEC9-4D2A-ABC3-8B3BE5412F0C}"/>
    <hyperlink ref="B43" r:id="rId41" display="https://analytics.zoho.com/open-view/2395394000001886157?ZOHO_CRITERIA=%224.6%22.%22Id_Categor%C3%ADa%22%3D100101001" xr:uid="{C8A3F8F7-128C-4A2C-896B-3E89CE7CD15D}"/>
    <hyperlink ref="B25" r:id="rId42" display="https://analytics.zoho.com/open-view/2395394000001894719?ZOHO_CRITERIA=%224.6%22.%22Id_Categor%C3%ADa%22%3D100101001" xr:uid="{8B2A5F6C-0F96-477A-9D4E-7B8FC20C5183}"/>
    <hyperlink ref="B24" r:id="rId43" display="https://analytics.zoho.com/open-view/2395394000001894331?ZOHO_CRITERIA=%224.6%22.%22Id_Categor%C3%ADa%22%3D100101001" xr:uid="{5ED89CB8-AC75-41B1-9705-9621EE78C6BE}"/>
    <hyperlink ref="B23" r:id="rId44" display="https://analytics.zoho.com/open-view/2395394000001894015?ZOHO_CRITERIA=%224.6%22.%22Id_Categor%C3%ADa%22%3D100101001" xr:uid="{624101C8-F201-4600-98ED-6C426FE9D13F}"/>
    <hyperlink ref="B22" r:id="rId45" display="https://analytics.zoho.com/open-view/2395394000001886612?ZOHO_CRITERIA=%224.6%22.%22Id_Categor%C3%ADa%22%3D100101001" xr:uid="{155AC914-C2A8-4F49-B6F0-1D3C0FACC598}"/>
    <hyperlink ref="B21" r:id="rId46" display="https://analytics.zoho.com/open-view/2395394000001878889?ZOHO_CRITERIA=%224.6%22.%22Id_Categor%C3%ADa%22%3D100101001" xr:uid="{D0D097EE-B3E0-401A-9F0F-3D0C8C23AA86}"/>
    <hyperlink ref="B55" r:id="rId47" xr:uid="{5405D3CA-2ABF-4048-B229-90FF522335CD}"/>
    <hyperlink ref="B54" r:id="rId48" xr:uid="{02274ED3-FBFA-42D2-B97C-E497D64DE7A4}"/>
    <hyperlink ref="B53" r:id="rId49" xr:uid="{7C5F6A87-107D-41A6-898A-B6D9B5E63EE5}"/>
    <hyperlink ref="B52" r:id="rId50" xr:uid="{7ABA16AC-BC76-4DFC-801E-B8BEC9EE0853}"/>
    <hyperlink ref="B51" r:id="rId51" xr:uid="{286C708E-23D9-428F-8475-AEE593BDAD1C}"/>
    <hyperlink ref="B50" r:id="rId52" xr:uid="{4F098D5B-25D8-47C1-BD41-2991036A0241}"/>
    <hyperlink ref="B49" r:id="rId53" xr:uid="{4B4BE860-8243-4BDE-B75B-76B8421B3F54}"/>
    <hyperlink ref="B48" r:id="rId54" xr:uid="{B30C209D-701D-4D10-A09F-5CB71FA74AA5}"/>
    <hyperlink ref="B56" r:id="rId55" xr:uid="{91D65DA7-5527-423F-BE5C-81DB939748D3}"/>
    <hyperlink ref="B57" r:id="rId56" xr:uid="{F1E46EB3-51C9-4FA6-AE06-D5C1858C3564}"/>
    <hyperlink ref="B58" r:id="rId57" xr:uid="{4AFFA57D-AF51-406E-B3D2-91B4B2660EE4}"/>
    <hyperlink ref="B59" r:id="rId58" xr:uid="{2FB1180E-66B7-4951-A3E1-EEF8514007BB}"/>
    <hyperlink ref="B64" r:id="rId59" display="https://analytics.zoho.com/open-view/2395394000001914761?ZOHO_CRITERIA=%224.6%22.%22Id_Tipo_de_Envase%22%3D1" xr:uid="{29685980-26B0-4353-86FC-ECDF4F352311}"/>
    <hyperlink ref="B69" r:id="rId60" display="https://analytics.zoho.com/open-view/2395394000001918395?ZOHO_CRITERIA=%224.6%22.%22Id_Destino%22%3D1" xr:uid="{ED785B6B-B64A-4AFD-9C59-CB7EC61E806F}"/>
    <hyperlink ref="B63" r:id="rId61" display="https://analytics.zoho.com/open-view/2395394000001914650?ZOHO_CRITERIA=%224.6%22.%22Id_Tipo_de_Envase%22%3D1" xr:uid="{4190ABCE-B921-4A30-851C-23D8B1388460}"/>
    <hyperlink ref="B68" r:id="rId62" display="https://analytics.zoho.com/open-view/2395394000001918250?ZOHO_CRITERIA=%224.6%22.%22Id_Tipo_de_Envase%22%3D1" xr:uid="{D3CD6568-7277-4766-A000-7EF6FCEF7D96}"/>
    <hyperlink ref="B62" r:id="rId63" display="https://analytics.zoho.com/open-view/2395394000001914549?ZOHO_CRITERIA=%224.6%22.%22Id_Procesamiento%22%3D1" xr:uid="{DCADB0B5-2ECA-42E4-B2BA-8DF8E339D007}"/>
    <hyperlink ref="B67" r:id="rId64" display="https://analytics.zoho.com/open-view/2395394000001918081?ZOHO_CRITERIA=%224.6%22.%22Id_Procesamiento%22%3D1" xr:uid="{043FEAFD-9F97-47B2-B8F4-B044C9E865BE}"/>
    <hyperlink ref="B65" r:id="rId65" display="https://analytics.zoho.com/open-view/2395394000001905534?ZOHO_CRITERIA=%224.6%22.%22Id_Producto%22%3D100101" xr:uid="{909597BD-6503-44FA-8D2A-B3A0AC22EB60}"/>
    <hyperlink ref="B60" r:id="rId66" display="https://analytics.zoho.com/open-view/2395394000001914138?ZOHO_CRITERIA=%224.6%22.%22Id_Producto%22%3D100101" xr:uid="{CB8E21E5-3D7C-4DE4-AE94-2959C47DB28F}"/>
    <hyperlink ref="B61" r:id="rId67" display="https://analytics.zoho.com/open-view/2395394000001914419?ZOHO_CRITERIA=%224.6%22.%22Id_Categor%C3%ADa%22%3D100101001" xr:uid="{474758F1-C5E3-40D5-9C20-BF4086CC07E9}"/>
    <hyperlink ref="B66" r:id="rId68" display="https://analytics.zoho.com/open-view/2395394000001914948?ZOHO_CRITERIA=%224.6%22.%22Id_Categor%C3%ADa%22%3D100101001" xr:uid="{C1CC1543-6389-4AEE-82AF-47D35BB45E2C}"/>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disablePrompts="1"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CC0066"/>
  </sheetPr>
  <dimension ref="A1:B9"/>
  <sheetViews>
    <sheetView workbookViewId="0">
      <selection activeCell="D25" sqref="D25"/>
    </sheetView>
  </sheetViews>
  <sheetFormatPr baseColWidth="10" defaultRowHeight="15" x14ac:dyDescent="0.25"/>
  <cols>
    <col min="2" max="2" width="12.5703125" bestFit="1" customWidth="1"/>
  </cols>
  <sheetData>
    <row r="1" spans="1:2" ht="24" x14ac:dyDescent="0.25">
      <c r="A1" s="69" t="s">
        <v>26072</v>
      </c>
      <c r="B1" s="70" t="s">
        <v>26073</v>
      </c>
    </row>
    <row r="2" spans="1:2" x14ac:dyDescent="0.25">
      <c r="A2" s="63">
        <v>1</v>
      </c>
      <c r="B2" s="58" t="s">
        <v>26082</v>
      </c>
    </row>
    <row r="3" spans="1:2" x14ac:dyDescent="0.25">
      <c r="A3" s="63">
        <v>2</v>
      </c>
      <c r="B3" s="58" t="s">
        <v>26085</v>
      </c>
    </row>
    <row r="4" spans="1:2" x14ac:dyDescent="0.25">
      <c r="A4" s="63">
        <v>3</v>
      </c>
      <c r="B4" s="58" t="s">
        <v>16841</v>
      </c>
    </row>
    <row r="5" spans="1:2" x14ac:dyDescent="0.25">
      <c r="A5" s="63">
        <v>4</v>
      </c>
      <c r="B5" s="58" t="s">
        <v>26089</v>
      </c>
    </row>
    <row r="6" spans="1:2" x14ac:dyDescent="0.25">
      <c r="A6" s="63">
        <v>5</v>
      </c>
      <c r="B6" s="58" t="s">
        <v>26094</v>
      </c>
    </row>
    <row r="7" spans="1:2" x14ac:dyDescent="0.25">
      <c r="A7" s="63">
        <v>6</v>
      </c>
      <c r="B7" s="58" t="s">
        <v>18251</v>
      </c>
    </row>
    <row r="8" spans="1:2" x14ac:dyDescent="0.25">
      <c r="A8" s="63">
        <v>7</v>
      </c>
      <c r="B8" s="58" t="s">
        <v>14788</v>
      </c>
    </row>
    <row r="9" spans="1:2" x14ac:dyDescent="0.25">
      <c r="A9" s="71">
        <v>8</v>
      </c>
      <c r="B9" s="60" t="s">
        <v>26140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CC0066"/>
  </sheetPr>
  <dimension ref="A1:B29"/>
  <sheetViews>
    <sheetView workbookViewId="0">
      <selection activeCell="D25" sqref="D25"/>
    </sheetView>
  </sheetViews>
  <sheetFormatPr baseColWidth="10" defaultRowHeight="15" x14ac:dyDescent="0.25"/>
  <cols>
    <col min="2" max="2" width="31.140625" bestFit="1" customWidth="1"/>
  </cols>
  <sheetData>
    <row r="1" spans="1:2" ht="24" x14ac:dyDescent="0.25">
      <c r="A1" s="9" t="s">
        <v>26070</v>
      </c>
      <c r="B1" s="9" t="s">
        <v>26071</v>
      </c>
    </row>
    <row r="2" spans="1:2" x14ac:dyDescent="0.25">
      <c r="A2" s="15">
        <v>3</v>
      </c>
      <c r="B2" t="s">
        <v>26114</v>
      </c>
    </row>
    <row r="3" spans="1:2" x14ac:dyDescent="0.25">
      <c r="A3" s="15">
        <v>4</v>
      </c>
      <c r="B3" t="s">
        <v>26103</v>
      </c>
    </row>
    <row r="4" spans="1:2" x14ac:dyDescent="0.25">
      <c r="A4" s="15">
        <v>7</v>
      </c>
      <c r="B4" t="s">
        <v>26107</v>
      </c>
    </row>
    <row r="5" spans="1:2" x14ac:dyDescent="0.25">
      <c r="A5" s="15">
        <v>8</v>
      </c>
      <c r="B5" t="s">
        <v>26081</v>
      </c>
    </row>
    <row r="6" spans="1:2" x14ac:dyDescent="0.25">
      <c r="A6" s="15">
        <v>9</v>
      </c>
      <c r="B6" t="s">
        <v>26088</v>
      </c>
    </row>
    <row r="7" spans="1:2" x14ac:dyDescent="0.25">
      <c r="A7" s="15">
        <v>10</v>
      </c>
      <c r="B7" t="s">
        <v>26090</v>
      </c>
    </row>
    <row r="8" spans="1:2" x14ac:dyDescent="0.25">
      <c r="A8" s="15">
        <v>11</v>
      </c>
      <c r="B8" t="s">
        <v>26091</v>
      </c>
    </row>
    <row r="9" spans="1:2" x14ac:dyDescent="0.25">
      <c r="A9" s="15">
        <v>12</v>
      </c>
      <c r="B9" t="s">
        <v>26092</v>
      </c>
    </row>
    <row r="10" spans="1:2" x14ac:dyDescent="0.25">
      <c r="A10" s="15">
        <v>13</v>
      </c>
      <c r="B10" t="s">
        <v>26093</v>
      </c>
    </row>
    <row r="11" spans="1:2" x14ac:dyDescent="0.25">
      <c r="A11" s="15">
        <v>14</v>
      </c>
      <c r="B11" t="s">
        <v>26105</v>
      </c>
    </row>
    <row r="12" spans="1:2" x14ac:dyDescent="0.25">
      <c r="A12" s="15">
        <v>15</v>
      </c>
      <c r="B12" t="s">
        <v>26106</v>
      </c>
    </row>
    <row r="13" spans="1:2" x14ac:dyDescent="0.25">
      <c r="A13" s="15">
        <v>16</v>
      </c>
      <c r="B13" t="s">
        <v>26111</v>
      </c>
    </row>
    <row r="14" spans="1:2" x14ac:dyDescent="0.25">
      <c r="A14" s="15">
        <v>17</v>
      </c>
      <c r="B14" t="s">
        <v>26112</v>
      </c>
    </row>
    <row r="15" spans="1:2" x14ac:dyDescent="0.25">
      <c r="A15" s="15">
        <v>18</v>
      </c>
      <c r="B15" t="s">
        <v>26113</v>
      </c>
    </row>
    <row r="16" spans="1:2" x14ac:dyDescent="0.25">
      <c r="A16" s="15">
        <v>19</v>
      </c>
      <c r="B16" t="s">
        <v>26116</v>
      </c>
    </row>
    <row r="17" spans="1:2" x14ac:dyDescent="0.25">
      <c r="A17" s="15">
        <v>20</v>
      </c>
      <c r="B17" t="s">
        <v>26119</v>
      </c>
    </row>
    <row r="18" spans="1:2" x14ac:dyDescent="0.25">
      <c r="A18" s="15">
        <v>21</v>
      </c>
      <c r="B18" t="s">
        <v>26123</v>
      </c>
    </row>
    <row r="19" spans="1:2" x14ac:dyDescent="0.25">
      <c r="A19" s="15">
        <v>22</v>
      </c>
      <c r="B19" t="s">
        <v>26124</v>
      </c>
    </row>
    <row r="20" spans="1:2" x14ac:dyDescent="0.25">
      <c r="A20" s="15">
        <v>23</v>
      </c>
      <c r="B20" t="s">
        <v>26129</v>
      </c>
    </row>
    <row r="21" spans="1:2" x14ac:dyDescent="0.25">
      <c r="A21" s="15">
        <v>24</v>
      </c>
      <c r="B21" t="s">
        <v>26136</v>
      </c>
    </row>
    <row r="22" spans="1:2" x14ac:dyDescent="0.25">
      <c r="A22" s="15">
        <v>25</v>
      </c>
      <c r="B22" t="s">
        <v>26137</v>
      </c>
    </row>
    <row r="23" spans="1:2" x14ac:dyDescent="0.25">
      <c r="A23" s="15">
        <v>26</v>
      </c>
      <c r="B23" t="s">
        <v>26138</v>
      </c>
    </row>
    <row r="24" spans="1:2" x14ac:dyDescent="0.25">
      <c r="A24" s="15">
        <v>27</v>
      </c>
      <c r="B24" t="s">
        <v>26139</v>
      </c>
    </row>
    <row r="25" spans="1:2" x14ac:dyDescent="0.25">
      <c r="A25" s="15">
        <v>28</v>
      </c>
      <c r="B25" t="s">
        <v>26141</v>
      </c>
    </row>
    <row r="26" spans="1:2" x14ac:dyDescent="0.25">
      <c r="A26" s="15">
        <v>29</v>
      </c>
      <c r="B26" t="s">
        <v>26102</v>
      </c>
    </row>
    <row r="27" spans="1:2" x14ac:dyDescent="0.25">
      <c r="A27" s="15">
        <v>30</v>
      </c>
      <c r="B27" t="s">
        <v>26143</v>
      </c>
    </row>
    <row r="28" spans="1:2" x14ac:dyDescent="0.25">
      <c r="A28" s="15">
        <v>31</v>
      </c>
      <c r="B28" t="s">
        <v>26145</v>
      </c>
    </row>
    <row r="29" spans="1:2" x14ac:dyDescent="0.25">
      <c r="A29" s="15">
        <v>32</v>
      </c>
      <c r="B29" t="s">
        <v>26147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CC0066"/>
  </sheetPr>
  <dimension ref="A1:B53"/>
  <sheetViews>
    <sheetView workbookViewId="0">
      <selection activeCell="D25" sqref="D25"/>
    </sheetView>
  </sheetViews>
  <sheetFormatPr baseColWidth="10" defaultRowHeight="15" x14ac:dyDescent="0.25"/>
  <sheetData>
    <row r="1" spans="1:2" x14ac:dyDescent="0.25">
      <c r="A1" s="66" t="s">
        <v>25388</v>
      </c>
      <c r="B1" s="67" t="s">
        <v>9557</v>
      </c>
    </row>
    <row r="2" spans="1:2" x14ac:dyDescent="0.25">
      <c r="A2" s="63">
        <v>100101001</v>
      </c>
      <c r="B2" s="59" t="s">
        <v>18392</v>
      </c>
    </row>
    <row r="3" spans="1:2" x14ac:dyDescent="0.25">
      <c r="A3" s="63">
        <v>100101002</v>
      </c>
      <c r="B3" s="59" t="s">
        <v>17678</v>
      </c>
    </row>
    <row r="4" spans="1:2" x14ac:dyDescent="0.25">
      <c r="A4" s="63">
        <v>100101003</v>
      </c>
      <c r="B4" s="59" t="s">
        <v>16976</v>
      </c>
    </row>
    <row r="5" spans="1:2" x14ac:dyDescent="0.25">
      <c r="A5" s="63">
        <v>100101004</v>
      </c>
      <c r="B5" s="59" t="s">
        <v>16281</v>
      </c>
    </row>
    <row r="6" spans="1:2" x14ac:dyDescent="0.25">
      <c r="A6" s="63">
        <v>100101006</v>
      </c>
      <c r="B6" s="59" t="s">
        <v>11262</v>
      </c>
    </row>
    <row r="7" spans="1:2" x14ac:dyDescent="0.25">
      <c r="A7" s="63">
        <v>100101007</v>
      </c>
      <c r="B7" s="59" t="s">
        <v>11267</v>
      </c>
    </row>
    <row r="8" spans="1:2" x14ac:dyDescent="0.25">
      <c r="A8" s="63">
        <v>100101008</v>
      </c>
      <c r="B8" s="59" t="s">
        <v>2109</v>
      </c>
    </row>
    <row r="9" spans="1:2" x14ac:dyDescent="0.25">
      <c r="A9" s="63">
        <v>100101009</v>
      </c>
      <c r="B9" s="59" t="s">
        <v>11276</v>
      </c>
    </row>
    <row r="10" spans="1:2" x14ac:dyDescent="0.25">
      <c r="A10" s="63">
        <v>100101010</v>
      </c>
      <c r="B10" s="59" t="s">
        <v>11281</v>
      </c>
    </row>
    <row r="11" spans="1:2" x14ac:dyDescent="0.25">
      <c r="A11" s="63">
        <v>100102002</v>
      </c>
      <c r="B11" s="59" t="s">
        <v>17683</v>
      </c>
    </row>
    <row r="12" spans="1:2" x14ac:dyDescent="0.25">
      <c r="A12" s="63">
        <v>100102003</v>
      </c>
      <c r="B12" s="59" t="s">
        <v>819</v>
      </c>
    </row>
    <row r="13" spans="1:2" x14ac:dyDescent="0.25">
      <c r="A13" s="63">
        <v>100102004</v>
      </c>
      <c r="B13" s="59" t="s">
        <v>16286</v>
      </c>
    </row>
    <row r="14" spans="1:2" x14ac:dyDescent="0.25">
      <c r="A14" s="63">
        <v>100102005</v>
      </c>
      <c r="B14" s="59" t="s">
        <v>11307</v>
      </c>
    </row>
    <row r="15" spans="1:2" x14ac:dyDescent="0.25">
      <c r="A15" s="63">
        <v>100102006</v>
      </c>
      <c r="B15" s="59" t="s">
        <v>11312</v>
      </c>
    </row>
    <row r="16" spans="1:2" x14ac:dyDescent="0.25">
      <c r="A16" s="63">
        <v>100102007</v>
      </c>
      <c r="B16" s="59" t="s">
        <v>11317</v>
      </c>
    </row>
    <row r="17" spans="1:2" x14ac:dyDescent="0.25">
      <c r="A17" s="63">
        <v>100103001</v>
      </c>
      <c r="B17" s="59" t="s">
        <v>18402</v>
      </c>
    </row>
    <row r="18" spans="1:2" x14ac:dyDescent="0.25">
      <c r="A18" s="63">
        <v>100103002</v>
      </c>
      <c r="B18" s="59" t="s">
        <v>17688</v>
      </c>
    </row>
    <row r="19" spans="1:2" x14ac:dyDescent="0.25">
      <c r="A19" s="63">
        <v>100103003</v>
      </c>
      <c r="B19" s="59" t="s">
        <v>16985</v>
      </c>
    </row>
    <row r="20" spans="1:2" x14ac:dyDescent="0.25">
      <c r="A20" s="63">
        <v>100103004</v>
      </c>
      <c r="B20" s="59" t="s">
        <v>16291</v>
      </c>
    </row>
    <row r="21" spans="1:2" x14ac:dyDescent="0.25">
      <c r="A21" s="63">
        <v>100103005</v>
      </c>
      <c r="B21" s="59" t="s">
        <v>11338</v>
      </c>
    </row>
    <row r="22" spans="1:2" x14ac:dyDescent="0.25">
      <c r="A22" s="63">
        <v>100103006</v>
      </c>
      <c r="B22" s="59" t="s">
        <v>11343</v>
      </c>
    </row>
    <row r="23" spans="1:2" x14ac:dyDescent="0.25">
      <c r="A23" s="63">
        <v>100104001</v>
      </c>
      <c r="B23" s="59" t="s">
        <v>252</v>
      </c>
    </row>
    <row r="24" spans="1:2" x14ac:dyDescent="0.25">
      <c r="A24" s="63">
        <v>100104002</v>
      </c>
      <c r="B24" s="59" t="s">
        <v>17693</v>
      </c>
    </row>
    <row r="25" spans="1:2" x14ac:dyDescent="0.25">
      <c r="A25" s="63">
        <v>100104003</v>
      </c>
      <c r="B25" s="59" t="s">
        <v>16990</v>
      </c>
    </row>
    <row r="26" spans="1:2" x14ac:dyDescent="0.25">
      <c r="A26" s="63">
        <v>100104004</v>
      </c>
      <c r="B26" s="59" t="s">
        <v>16296</v>
      </c>
    </row>
    <row r="27" spans="1:2" x14ac:dyDescent="0.25">
      <c r="A27" s="63">
        <v>100104005</v>
      </c>
      <c r="B27" s="59" t="s">
        <v>11363</v>
      </c>
    </row>
    <row r="28" spans="1:2" x14ac:dyDescent="0.25">
      <c r="A28" s="63">
        <v>100104006</v>
      </c>
      <c r="B28" s="59" t="s">
        <v>26142</v>
      </c>
    </row>
    <row r="29" spans="1:2" x14ac:dyDescent="0.25">
      <c r="A29" s="63">
        <v>100105001</v>
      </c>
      <c r="B29" s="59" t="s">
        <v>18411</v>
      </c>
    </row>
    <row r="30" spans="1:2" x14ac:dyDescent="0.25">
      <c r="A30" s="63">
        <v>100105002</v>
      </c>
      <c r="B30" s="59" t="s">
        <v>17698</v>
      </c>
    </row>
    <row r="31" spans="1:2" x14ac:dyDescent="0.25">
      <c r="A31" s="63">
        <v>100105003</v>
      </c>
      <c r="B31" s="59" t="s">
        <v>16995</v>
      </c>
    </row>
    <row r="32" spans="1:2" x14ac:dyDescent="0.25">
      <c r="A32" s="63">
        <v>100105004</v>
      </c>
      <c r="B32" s="59" t="s">
        <v>16301</v>
      </c>
    </row>
    <row r="33" spans="1:2" x14ac:dyDescent="0.25">
      <c r="A33" s="63">
        <v>100105005</v>
      </c>
      <c r="B33" s="59" t="s">
        <v>11378</v>
      </c>
    </row>
    <row r="34" spans="1:2" x14ac:dyDescent="0.25">
      <c r="A34" s="63">
        <v>100106001</v>
      </c>
      <c r="B34" s="59" t="s">
        <v>18416</v>
      </c>
    </row>
    <row r="35" spans="1:2" x14ac:dyDescent="0.25">
      <c r="A35" s="63">
        <v>100106002</v>
      </c>
      <c r="B35" s="59" t="s">
        <v>17703</v>
      </c>
    </row>
    <row r="36" spans="1:2" x14ac:dyDescent="0.25">
      <c r="A36" s="63">
        <v>100107002</v>
      </c>
      <c r="B36" s="59" t="s">
        <v>17708</v>
      </c>
    </row>
    <row r="37" spans="1:2" x14ac:dyDescent="0.25">
      <c r="A37" s="63">
        <v>100107003</v>
      </c>
      <c r="B37" s="59" t="s">
        <v>17005</v>
      </c>
    </row>
    <row r="38" spans="1:2" x14ac:dyDescent="0.25">
      <c r="A38" s="63">
        <v>100107006</v>
      </c>
      <c r="B38" s="59" t="s">
        <v>11393</v>
      </c>
    </row>
    <row r="39" spans="1:2" x14ac:dyDescent="0.25">
      <c r="A39" s="63">
        <v>100107007</v>
      </c>
      <c r="B39" s="59" t="s">
        <v>11398</v>
      </c>
    </row>
    <row r="40" spans="1:2" x14ac:dyDescent="0.25">
      <c r="A40" s="63">
        <v>100107008</v>
      </c>
      <c r="B40" s="59" t="s">
        <v>11403</v>
      </c>
    </row>
    <row r="41" spans="1:2" x14ac:dyDescent="0.25">
      <c r="A41" s="63">
        <v>100107009</v>
      </c>
      <c r="B41" s="59" t="s">
        <v>11408</v>
      </c>
    </row>
    <row r="42" spans="1:2" x14ac:dyDescent="0.25">
      <c r="A42" s="63">
        <v>100107011</v>
      </c>
      <c r="B42" s="59" t="s">
        <v>11418</v>
      </c>
    </row>
    <row r="43" spans="1:2" x14ac:dyDescent="0.25">
      <c r="A43" s="63">
        <v>100107012</v>
      </c>
      <c r="B43" s="68" t="s">
        <v>11423</v>
      </c>
    </row>
    <row r="44" spans="1:2" x14ac:dyDescent="0.25">
      <c r="A44" s="63">
        <v>100108001</v>
      </c>
      <c r="B44" s="59" t="s">
        <v>18426</v>
      </c>
    </row>
    <row r="45" spans="1:2" x14ac:dyDescent="0.25">
      <c r="A45" s="63">
        <v>100108002</v>
      </c>
      <c r="B45" s="59" t="s">
        <v>17713</v>
      </c>
    </row>
    <row r="46" spans="1:2" x14ac:dyDescent="0.25">
      <c r="A46" s="63">
        <v>100108003</v>
      </c>
      <c r="B46" s="59" t="s">
        <v>17010</v>
      </c>
    </row>
    <row r="47" spans="1:2" x14ac:dyDescent="0.25">
      <c r="A47" s="63">
        <v>100108004</v>
      </c>
      <c r="B47" s="59" t="s">
        <v>16311</v>
      </c>
    </row>
    <row r="48" spans="1:2" x14ac:dyDescent="0.25">
      <c r="A48" s="63">
        <v>100108005</v>
      </c>
      <c r="B48" s="59" t="s">
        <v>5400</v>
      </c>
    </row>
    <row r="49" spans="1:2" x14ac:dyDescent="0.25">
      <c r="A49" s="63">
        <v>100108006</v>
      </c>
      <c r="B49" s="59" t="s">
        <v>11443</v>
      </c>
    </row>
    <row r="50" spans="1:2" x14ac:dyDescent="0.25">
      <c r="A50" s="63">
        <v>100109001</v>
      </c>
      <c r="B50" s="59" t="s">
        <v>18431</v>
      </c>
    </row>
    <row r="51" spans="1:2" x14ac:dyDescent="0.25">
      <c r="A51" s="63">
        <v>100112025</v>
      </c>
      <c r="B51" s="59" t="s">
        <v>11631</v>
      </c>
    </row>
    <row r="52" spans="1:2" x14ac:dyDescent="0.25">
      <c r="A52" s="63">
        <v>100101012</v>
      </c>
      <c r="B52" s="59" t="s">
        <v>11291</v>
      </c>
    </row>
    <row r="53" spans="1:2" x14ac:dyDescent="0.25">
      <c r="A53" s="63">
        <v>100107014</v>
      </c>
      <c r="B53" s="59" t="s">
        <v>11433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CC0066"/>
  </sheetPr>
  <dimension ref="A1:B11"/>
  <sheetViews>
    <sheetView workbookViewId="0">
      <selection activeCell="D25" sqref="D25"/>
    </sheetView>
  </sheetViews>
  <sheetFormatPr baseColWidth="10" defaultRowHeight="15" x14ac:dyDescent="0.25"/>
  <sheetData>
    <row r="1" spans="1:2" x14ac:dyDescent="0.25">
      <c r="A1" s="7" t="s">
        <v>25387</v>
      </c>
      <c r="B1" s="7" t="s">
        <v>9554</v>
      </c>
    </row>
    <row r="2" spans="1:2" x14ac:dyDescent="0.25">
      <c r="A2" s="15">
        <v>100101</v>
      </c>
      <c r="B2" t="s">
        <v>11256</v>
      </c>
    </row>
    <row r="3" spans="1:2" x14ac:dyDescent="0.25">
      <c r="A3" s="15">
        <v>100102</v>
      </c>
      <c r="B3" t="s">
        <v>11306</v>
      </c>
    </row>
    <row r="4" spans="1:2" x14ac:dyDescent="0.25">
      <c r="A4" s="15">
        <v>100103</v>
      </c>
      <c r="B4" t="s">
        <v>11337</v>
      </c>
    </row>
    <row r="5" spans="1:2" x14ac:dyDescent="0.25">
      <c r="A5" s="15">
        <v>100104</v>
      </c>
      <c r="B5" t="s">
        <v>11362</v>
      </c>
    </row>
    <row r="6" spans="1:2" x14ac:dyDescent="0.25">
      <c r="A6" s="15">
        <v>100105</v>
      </c>
      <c r="B6" t="s">
        <v>11377</v>
      </c>
    </row>
    <row r="7" spans="1:2" x14ac:dyDescent="0.25">
      <c r="A7" s="15">
        <v>100106</v>
      </c>
      <c r="B7" t="s">
        <v>17000</v>
      </c>
    </row>
    <row r="8" spans="1:2" x14ac:dyDescent="0.25">
      <c r="A8" s="15">
        <v>100107</v>
      </c>
      <c r="B8" t="s">
        <v>9429</v>
      </c>
    </row>
    <row r="9" spans="1:2" x14ac:dyDescent="0.25">
      <c r="A9" s="15">
        <v>100108</v>
      </c>
      <c r="B9" t="s">
        <v>11438</v>
      </c>
    </row>
    <row r="10" spans="1:2" x14ac:dyDescent="0.25">
      <c r="A10" s="15">
        <v>100109</v>
      </c>
      <c r="B10" t="s">
        <v>18431</v>
      </c>
    </row>
    <row r="11" spans="1:2" x14ac:dyDescent="0.25">
      <c r="A11" s="15">
        <v>100112</v>
      </c>
      <c r="B11" t="s">
        <v>11530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CC0066"/>
  </sheetPr>
  <dimension ref="A1:C178"/>
  <sheetViews>
    <sheetView workbookViewId="0">
      <selection activeCell="H15" sqref="H15"/>
    </sheetView>
  </sheetViews>
  <sheetFormatPr baseColWidth="10" defaultRowHeight="15" x14ac:dyDescent="0.25"/>
  <sheetData>
    <row r="1" spans="1:3" ht="24" x14ac:dyDescent="0.25">
      <c r="A1" s="64" t="s">
        <v>26067</v>
      </c>
      <c r="B1" s="65" t="s">
        <v>1063</v>
      </c>
      <c r="C1" t="s">
        <v>28072</v>
      </c>
    </row>
    <row r="2" spans="1:3" x14ac:dyDescent="0.25">
      <c r="A2" s="63">
        <v>1405</v>
      </c>
      <c r="B2" s="58" t="s">
        <v>1081</v>
      </c>
      <c r="C2" s="78">
        <f>+VLOOKUP(A2,Codigos_comunas[],3,0)</f>
        <v>349</v>
      </c>
    </row>
    <row r="3" spans="1:3" x14ac:dyDescent="0.25">
      <c r="A3" s="63">
        <v>3101</v>
      </c>
      <c r="B3" s="58" t="s">
        <v>1110</v>
      </c>
      <c r="C3" s="78">
        <f>+VLOOKUP(A3,Codigos_comunas[],3,0)</f>
        <v>359</v>
      </c>
    </row>
    <row r="4" spans="1:3" x14ac:dyDescent="0.25">
      <c r="A4" s="63">
        <v>3102</v>
      </c>
      <c r="B4" s="58" t="s">
        <v>1113</v>
      </c>
      <c r="C4" s="78">
        <f>+VLOOKUP(A4,Codigos_comunas[],3,0)</f>
        <v>360</v>
      </c>
    </row>
    <row r="5" spans="1:3" x14ac:dyDescent="0.25">
      <c r="A5" s="63">
        <v>3103</v>
      </c>
      <c r="B5" s="58" t="s">
        <v>1116</v>
      </c>
      <c r="C5" s="78">
        <f>+VLOOKUP(A5,Codigos_comunas[],3,0)</f>
        <v>361</v>
      </c>
    </row>
    <row r="6" spans="1:3" x14ac:dyDescent="0.25">
      <c r="A6" s="63">
        <v>3301</v>
      </c>
      <c r="B6" s="58" t="s">
        <v>1125</v>
      </c>
      <c r="C6" s="78">
        <f>+VLOOKUP(A6,Codigos_comunas[],3,0)</f>
        <v>364</v>
      </c>
    </row>
    <row r="7" spans="1:3" x14ac:dyDescent="0.25">
      <c r="A7" s="63">
        <v>3302</v>
      </c>
      <c r="B7" s="58" t="s">
        <v>1128</v>
      </c>
      <c r="C7" s="78">
        <f>+VLOOKUP(A7,Codigos_comunas[],3,0)</f>
        <v>365</v>
      </c>
    </row>
    <row r="8" spans="1:3" x14ac:dyDescent="0.25">
      <c r="A8" s="63">
        <v>3303</v>
      </c>
      <c r="B8" s="58" t="s">
        <v>1131</v>
      </c>
      <c r="C8" s="78">
        <f>+VLOOKUP(A8,Codigos_comunas[],3,0)</f>
        <v>366</v>
      </c>
    </row>
    <row r="9" spans="1:3" x14ac:dyDescent="0.25">
      <c r="A9" s="63">
        <v>3304</v>
      </c>
      <c r="B9" s="58" t="s">
        <v>1134</v>
      </c>
      <c r="C9" s="78">
        <f>+VLOOKUP(A9,Codigos_comunas[],3,0)</f>
        <v>367</v>
      </c>
    </row>
    <row r="10" spans="1:3" x14ac:dyDescent="0.25">
      <c r="A10" s="63">
        <v>4101</v>
      </c>
      <c r="B10" s="58" t="s">
        <v>1137</v>
      </c>
      <c r="C10" s="78">
        <f>+VLOOKUP(A10,Codigos_comunas[],3,0)</f>
        <v>368</v>
      </c>
    </row>
    <row r="11" spans="1:3" x14ac:dyDescent="0.25">
      <c r="A11" s="63">
        <v>4102</v>
      </c>
      <c r="B11" s="58" t="s">
        <v>773</v>
      </c>
      <c r="C11" s="78">
        <f>+VLOOKUP(A11,Codigos_comunas[],3,0)</f>
        <v>369</v>
      </c>
    </row>
    <row r="12" spans="1:3" x14ac:dyDescent="0.25">
      <c r="A12" s="63">
        <v>4103</v>
      </c>
      <c r="B12" s="58" t="s">
        <v>1142</v>
      </c>
      <c r="C12" s="78">
        <f>+VLOOKUP(A12,Codigos_comunas[],3,0)</f>
        <v>370</v>
      </c>
    </row>
    <row r="13" spans="1:3" x14ac:dyDescent="0.25">
      <c r="A13" s="63">
        <v>4104</v>
      </c>
      <c r="B13" s="58" t="s">
        <v>1145</v>
      </c>
      <c r="C13" s="78">
        <f>+VLOOKUP(A13,Codigos_comunas[],3,0)</f>
        <v>371</v>
      </c>
    </row>
    <row r="14" spans="1:3" x14ac:dyDescent="0.25">
      <c r="A14" s="63">
        <v>4105</v>
      </c>
      <c r="B14" s="58" t="s">
        <v>1148</v>
      </c>
      <c r="C14" s="78">
        <f>+VLOOKUP(A14,Codigos_comunas[],3,0)</f>
        <v>372</v>
      </c>
    </row>
    <row r="15" spans="1:3" x14ac:dyDescent="0.25">
      <c r="A15" s="63">
        <v>4106</v>
      </c>
      <c r="B15" s="58" t="s">
        <v>1151</v>
      </c>
      <c r="C15" s="78">
        <f>+VLOOKUP(A15,Codigos_comunas[],3,0)</f>
        <v>373</v>
      </c>
    </row>
    <row r="16" spans="1:3" x14ac:dyDescent="0.25">
      <c r="A16" s="63">
        <v>4201</v>
      </c>
      <c r="B16" s="58" t="s">
        <v>1154</v>
      </c>
      <c r="C16" s="78">
        <f>+VLOOKUP(A16,Codigos_comunas[],3,0)</f>
        <v>374</v>
      </c>
    </row>
    <row r="17" spans="1:3" x14ac:dyDescent="0.25">
      <c r="A17" s="63">
        <v>4202</v>
      </c>
      <c r="B17" s="58" t="s">
        <v>1157</v>
      </c>
      <c r="C17" s="78">
        <f>+VLOOKUP(A17,Codigos_comunas[],3,0)</f>
        <v>375</v>
      </c>
    </row>
    <row r="18" spans="1:3" x14ac:dyDescent="0.25">
      <c r="A18" s="63">
        <v>4203</v>
      </c>
      <c r="B18" s="58" t="s">
        <v>1160</v>
      </c>
      <c r="C18" s="78">
        <f>+VLOOKUP(A18,Codigos_comunas[],3,0)</f>
        <v>376</v>
      </c>
    </row>
    <row r="19" spans="1:3" x14ac:dyDescent="0.25">
      <c r="A19" s="63">
        <v>4204</v>
      </c>
      <c r="B19" s="58" t="s">
        <v>1163</v>
      </c>
      <c r="C19" s="78">
        <f>+VLOOKUP(A19,Codigos_comunas[],3,0)</f>
        <v>377</v>
      </c>
    </row>
    <row r="20" spans="1:3" x14ac:dyDescent="0.25">
      <c r="A20" s="63">
        <v>4301</v>
      </c>
      <c r="B20" s="58" t="s">
        <v>1166</v>
      </c>
      <c r="C20" s="78">
        <f>+VLOOKUP(A20,Codigos_comunas[],3,0)</f>
        <v>378</v>
      </c>
    </row>
    <row r="21" spans="1:3" x14ac:dyDescent="0.25">
      <c r="A21" s="63">
        <v>4302</v>
      </c>
      <c r="B21" s="58" t="s">
        <v>1169</v>
      </c>
      <c r="C21" s="78">
        <f>+VLOOKUP(A21,Codigos_comunas[],3,0)</f>
        <v>379</v>
      </c>
    </row>
    <row r="22" spans="1:3" x14ac:dyDescent="0.25">
      <c r="A22" s="63">
        <v>4303</v>
      </c>
      <c r="B22" s="58" t="s">
        <v>1172</v>
      </c>
      <c r="C22" s="78">
        <f>+VLOOKUP(A22,Codigos_comunas[],3,0)</f>
        <v>380</v>
      </c>
    </row>
    <row r="23" spans="1:3" x14ac:dyDescent="0.25">
      <c r="A23" s="63">
        <v>5102</v>
      </c>
      <c r="B23" s="58" t="s">
        <v>1183</v>
      </c>
      <c r="C23" s="78">
        <f>+VLOOKUP(A23,Codigos_comunas[],3,0)</f>
        <v>384</v>
      </c>
    </row>
    <row r="24" spans="1:3" x14ac:dyDescent="0.25">
      <c r="A24" s="63">
        <v>5107</v>
      </c>
      <c r="B24" s="58" t="s">
        <v>1195</v>
      </c>
      <c r="C24" s="78">
        <f>+VLOOKUP(A24,Codigos_comunas[],3,0)</f>
        <v>388</v>
      </c>
    </row>
    <row r="25" spans="1:3" x14ac:dyDescent="0.25">
      <c r="A25" s="63">
        <v>5301</v>
      </c>
      <c r="B25" s="58" t="s">
        <v>1204</v>
      </c>
      <c r="C25" s="78">
        <f>+VLOOKUP(A25,Codigos_comunas[],3,0)</f>
        <v>391</v>
      </c>
    </row>
    <row r="26" spans="1:3" x14ac:dyDescent="0.25">
      <c r="A26" s="63">
        <v>5302</v>
      </c>
      <c r="B26" s="58" t="s">
        <v>1207</v>
      </c>
      <c r="C26" s="78">
        <f>+VLOOKUP(A26,Codigos_comunas[],3,0)</f>
        <v>392</v>
      </c>
    </row>
    <row r="27" spans="1:3" x14ac:dyDescent="0.25">
      <c r="A27" s="63">
        <v>5303</v>
      </c>
      <c r="B27" s="58" t="s">
        <v>1210</v>
      </c>
      <c r="C27" s="78">
        <f>+VLOOKUP(A27,Codigos_comunas[],3,0)</f>
        <v>393</v>
      </c>
    </row>
    <row r="28" spans="1:3" x14ac:dyDescent="0.25">
      <c r="A28" s="63">
        <v>5304</v>
      </c>
      <c r="B28" s="58" t="s">
        <v>1213</v>
      </c>
      <c r="C28" s="78">
        <f>+VLOOKUP(A28,Codigos_comunas[],3,0)</f>
        <v>394</v>
      </c>
    </row>
    <row r="29" spans="1:3" x14ac:dyDescent="0.25">
      <c r="A29" s="63">
        <v>5401</v>
      </c>
      <c r="B29" s="58" t="s">
        <v>1216</v>
      </c>
      <c r="C29" s="78">
        <f>+VLOOKUP(A29,Codigos_comunas[],3,0)</f>
        <v>395</v>
      </c>
    </row>
    <row r="30" spans="1:3" x14ac:dyDescent="0.25">
      <c r="A30" s="63">
        <v>5402</v>
      </c>
      <c r="B30" s="58" t="s">
        <v>1219</v>
      </c>
      <c r="C30" s="78">
        <f>+VLOOKUP(A30,Codigos_comunas[],3,0)</f>
        <v>396</v>
      </c>
    </row>
    <row r="31" spans="1:3" x14ac:dyDescent="0.25">
      <c r="A31" s="63">
        <v>5404</v>
      </c>
      <c r="B31" s="58" t="s">
        <v>1225</v>
      </c>
      <c r="C31" s="78">
        <f>+VLOOKUP(A31,Codigos_comunas[],3,0)</f>
        <v>398</v>
      </c>
    </row>
    <row r="32" spans="1:3" x14ac:dyDescent="0.25">
      <c r="A32" s="63">
        <v>5405</v>
      </c>
      <c r="B32" s="58" t="s">
        <v>1228</v>
      </c>
      <c r="C32" s="78">
        <f>+VLOOKUP(A32,Codigos_comunas[],3,0)</f>
        <v>399</v>
      </c>
    </row>
    <row r="33" spans="1:3" x14ac:dyDescent="0.25">
      <c r="A33" s="63">
        <v>5501</v>
      </c>
      <c r="B33" s="58" t="s">
        <v>1231</v>
      </c>
      <c r="C33" s="78">
        <f>+VLOOKUP(A33,Codigos_comunas[],3,0)</f>
        <v>400</v>
      </c>
    </row>
    <row r="34" spans="1:3" x14ac:dyDescent="0.25">
      <c r="A34" s="63">
        <v>5502</v>
      </c>
      <c r="B34" s="58" t="s">
        <v>1234</v>
      </c>
      <c r="C34" s="78">
        <f>+VLOOKUP(A34,Codigos_comunas[],3,0)</f>
        <v>401</v>
      </c>
    </row>
    <row r="35" spans="1:3" x14ac:dyDescent="0.25">
      <c r="A35" s="63">
        <v>5503</v>
      </c>
      <c r="B35" s="58" t="s">
        <v>1237</v>
      </c>
      <c r="C35" s="78">
        <f>+VLOOKUP(A35,Codigos_comunas[],3,0)</f>
        <v>402</v>
      </c>
    </row>
    <row r="36" spans="1:3" x14ac:dyDescent="0.25">
      <c r="A36" s="63">
        <v>5504</v>
      </c>
      <c r="B36" s="58" t="s">
        <v>1240</v>
      </c>
      <c r="C36" s="78">
        <f>+VLOOKUP(A36,Codigos_comunas[],3,0)</f>
        <v>403</v>
      </c>
    </row>
    <row r="37" spans="1:3" x14ac:dyDescent="0.25">
      <c r="A37" s="63">
        <v>5506</v>
      </c>
      <c r="B37" s="58" t="s">
        <v>1243</v>
      </c>
      <c r="C37" s="78">
        <f>+VLOOKUP(A37,Codigos_comunas[],3,0)</f>
        <v>404</v>
      </c>
    </row>
    <row r="38" spans="1:3" x14ac:dyDescent="0.25">
      <c r="A38" s="63">
        <v>5601</v>
      </c>
      <c r="B38" s="58" t="s">
        <v>1246</v>
      </c>
      <c r="C38" s="78">
        <f>+VLOOKUP(A38,Codigos_comunas[],3,0)</f>
        <v>405</v>
      </c>
    </row>
    <row r="39" spans="1:3" x14ac:dyDescent="0.25">
      <c r="A39" s="63">
        <v>5602</v>
      </c>
      <c r="B39" s="58" t="s">
        <v>1249</v>
      </c>
      <c r="C39" s="78">
        <f>+VLOOKUP(A39,Codigos_comunas[],3,0)</f>
        <v>406</v>
      </c>
    </row>
    <row r="40" spans="1:3" x14ac:dyDescent="0.25">
      <c r="A40" s="63">
        <v>5603</v>
      </c>
      <c r="B40" s="58" t="s">
        <v>1252</v>
      </c>
      <c r="C40" s="78">
        <f>+VLOOKUP(A40,Codigos_comunas[],3,0)</f>
        <v>407</v>
      </c>
    </row>
    <row r="41" spans="1:3" x14ac:dyDescent="0.25">
      <c r="A41" s="63">
        <v>5701</v>
      </c>
      <c r="B41" s="58" t="s">
        <v>1264</v>
      </c>
      <c r="C41" s="78">
        <f>+VLOOKUP(A41,Codigos_comunas[],3,0)</f>
        <v>411</v>
      </c>
    </row>
    <row r="42" spans="1:3" x14ac:dyDescent="0.25">
      <c r="A42" s="63">
        <v>5702</v>
      </c>
      <c r="B42" s="58" t="s">
        <v>1267</v>
      </c>
      <c r="C42" s="78">
        <f>+VLOOKUP(A42,Codigos_comunas[],3,0)</f>
        <v>412</v>
      </c>
    </row>
    <row r="43" spans="1:3" x14ac:dyDescent="0.25">
      <c r="A43" s="63">
        <v>5703</v>
      </c>
      <c r="B43" s="58" t="s">
        <v>1270</v>
      </c>
      <c r="C43" s="78">
        <f>+VLOOKUP(A43,Codigos_comunas[],3,0)</f>
        <v>413</v>
      </c>
    </row>
    <row r="44" spans="1:3" x14ac:dyDescent="0.25">
      <c r="A44" s="63">
        <v>5704</v>
      </c>
      <c r="B44" s="58" t="s">
        <v>1273</v>
      </c>
      <c r="C44" s="78">
        <f>+VLOOKUP(A44,Codigos_comunas[],3,0)</f>
        <v>414</v>
      </c>
    </row>
    <row r="45" spans="1:3" x14ac:dyDescent="0.25">
      <c r="A45" s="63">
        <v>5705</v>
      </c>
      <c r="B45" s="58" t="s">
        <v>1276</v>
      </c>
      <c r="C45" s="78">
        <f>+VLOOKUP(A45,Codigos_comunas[],3,0)</f>
        <v>415</v>
      </c>
    </row>
    <row r="46" spans="1:3" x14ac:dyDescent="0.25">
      <c r="A46" s="63">
        <v>5706</v>
      </c>
      <c r="B46" s="58" t="s">
        <v>1279</v>
      </c>
      <c r="C46" s="78">
        <f>+VLOOKUP(A46,Codigos_comunas[],3,0)</f>
        <v>416</v>
      </c>
    </row>
    <row r="47" spans="1:3" x14ac:dyDescent="0.25">
      <c r="A47" s="63">
        <v>5801</v>
      </c>
      <c r="B47" s="58" t="s">
        <v>1282</v>
      </c>
      <c r="C47" s="78">
        <f>+VLOOKUP(A47,Codigos_comunas[],3,0)</f>
        <v>417</v>
      </c>
    </row>
    <row r="48" spans="1:3" x14ac:dyDescent="0.25">
      <c r="A48" s="63">
        <v>5802</v>
      </c>
      <c r="B48" s="58" t="s">
        <v>1285</v>
      </c>
      <c r="C48" s="78">
        <f>+VLOOKUP(A48,Codigos_comunas[],3,0)</f>
        <v>418</v>
      </c>
    </row>
    <row r="49" spans="1:3" x14ac:dyDescent="0.25">
      <c r="A49" s="63">
        <v>5803</v>
      </c>
      <c r="B49" s="58" t="s">
        <v>1288</v>
      </c>
      <c r="C49" s="78">
        <f>+VLOOKUP(A49,Codigos_comunas[],3,0)</f>
        <v>419</v>
      </c>
    </row>
    <row r="50" spans="1:3" x14ac:dyDescent="0.25">
      <c r="A50" s="63">
        <v>5804</v>
      </c>
      <c r="B50" s="58" t="s">
        <v>1291</v>
      </c>
      <c r="C50" s="78">
        <f>+VLOOKUP(A50,Codigos_comunas[],3,0)</f>
        <v>420</v>
      </c>
    </row>
    <row r="51" spans="1:3" x14ac:dyDescent="0.25">
      <c r="A51" s="63">
        <v>6101</v>
      </c>
      <c r="B51" s="58" t="s">
        <v>1294</v>
      </c>
      <c r="C51" s="78">
        <f>+VLOOKUP(A51,Codigos_comunas[],3,0)</f>
        <v>421</v>
      </c>
    </row>
    <row r="52" spans="1:3" x14ac:dyDescent="0.25">
      <c r="A52" s="63">
        <v>6102</v>
      </c>
      <c r="B52" s="58" t="s">
        <v>1297</v>
      </c>
      <c r="C52" s="78">
        <f>+VLOOKUP(A52,Codigos_comunas[],3,0)</f>
        <v>422</v>
      </c>
    </row>
    <row r="53" spans="1:3" x14ac:dyDescent="0.25">
      <c r="A53" s="63">
        <v>6104</v>
      </c>
      <c r="B53" s="58" t="s">
        <v>1303</v>
      </c>
      <c r="C53" s="78">
        <f>+VLOOKUP(A53,Codigos_comunas[],3,0)</f>
        <v>424</v>
      </c>
    </row>
    <row r="54" spans="1:3" x14ac:dyDescent="0.25">
      <c r="A54" s="63">
        <v>6106</v>
      </c>
      <c r="B54" s="58" t="s">
        <v>1309</v>
      </c>
      <c r="C54" s="78">
        <f>+VLOOKUP(A54,Codigos_comunas[],3,0)</f>
        <v>426</v>
      </c>
    </row>
    <row r="55" spans="1:3" x14ac:dyDescent="0.25">
      <c r="A55" s="63">
        <v>6107</v>
      </c>
      <c r="B55" s="58" t="s">
        <v>1312</v>
      </c>
      <c r="C55" s="78">
        <f>+VLOOKUP(A55,Codigos_comunas[],3,0)</f>
        <v>427</v>
      </c>
    </row>
    <row r="56" spans="1:3" x14ac:dyDescent="0.25">
      <c r="A56" s="63">
        <v>6108</v>
      </c>
      <c r="B56" s="58" t="s">
        <v>1315</v>
      </c>
      <c r="C56" s="78">
        <f>+VLOOKUP(A56,Codigos_comunas[],3,0)</f>
        <v>428</v>
      </c>
    </row>
    <row r="57" spans="1:3" x14ac:dyDescent="0.25">
      <c r="A57" s="63">
        <v>6109</v>
      </c>
      <c r="B57" s="58" t="s">
        <v>1318</v>
      </c>
      <c r="C57" s="78">
        <f>+VLOOKUP(A57,Codigos_comunas[],3,0)</f>
        <v>429</v>
      </c>
    </row>
    <row r="58" spans="1:3" x14ac:dyDescent="0.25">
      <c r="A58" s="63">
        <v>6111</v>
      </c>
      <c r="B58" s="58" t="s">
        <v>1324</v>
      </c>
      <c r="C58" s="78">
        <f>+VLOOKUP(A58,Codigos_comunas[],3,0)</f>
        <v>431</v>
      </c>
    </row>
    <row r="59" spans="1:3" x14ac:dyDescent="0.25">
      <c r="A59" s="63">
        <v>6112</v>
      </c>
      <c r="B59" s="58" t="s">
        <v>1327</v>
      </c>
      <c r="C59" s="78">
        <f>+VLOOKUP(A59,Codigos_comunas[],3,0)</f>
        <v>432</v>
      </c>
    </row>
    <row r="60" spans="1:3" x14ac:dyDescent="0.25">
      <c r="A60" s="63">
        <v>6113</v>
      </c>
      <c r="B60" s="58" t="s">
        <v>1330</v>
      </c>
      <c r="C60" s="78">
        <f>+VLOOKUP(A60,Codigos_comunas[],3,0)</f>
        <v>433</v>
      </c>
    </row>
    <row r="61" spans="1:3" x14ac:dyDescent="0.25">
      <c r="A61" s="63">
        <v>6114</v>
      </c>
      <c r="B61" s="58" t="s">
        <v>1333</v>
      </c>
      <c r="C61" s="78">
        <f>+VLOOKUP(A61,Codigos_comunas[],3,0)</f>
        <v>434</v>
      </c>
    </row>
    <row r="62" spans="1:3" x14ac:dyDescent="0.25">
      <c r="A62" s="63">
        <v>6115</v>
      </c>
      <c r="B62" s="58" t="s">
        <v>1336</v>
      </c>
      <c r="C62" s="78">
        <f>+VLOOKUP(A62,Codigos_comunas[],3,0)</f>
        <v>435</v>
      </c>
    </row>
    <row r="63" spans="1:3" x14ac:dyDescent="0.25">
      <c r="A63" s="63">
        <v>6116</v>
      </c>
      <c r="B63" s="58" t="s">
        <v>1339</v>
      </c>
      <c r="C63" s="78">
        <f>+VLOOKUP(A63,Codigos_comunas[],3,0)</f>
        <v>436</v>
      </c>
    </row>
    <row r="64" spans="1:3" x14ac:dyDescent="0.25">
      <c r="A64" s="63">
        <v>6117</v>
      </c>
      <c r="B64" s="58" t="s">
        <v>1037</v>
      </c>
      <c r="C64" s="78">
        <f>+VLOOKUP(A64,Codigos_comunas[],3,0)</f>
        <v>437</v>
      </c>
    </row>
    <row r="65" spans="1:3" x14ac:dyDescent="0.25">
      <c r="A65" s="63">
        <v>6202</v>
      </c>
      <c r="B65" s="58" t="s">
        <v>1347</v>
      </c>
      <c r="C65" s="78">
        <f>+VLOOKUP(A65,Codigos_comunas[],3,0)</f>
        <v>439</v>
      </c>
    </row>
    <row r="66" spans="1:3" x14ac:dyDescent="0.25">
      <c r="A66" s="63">
        <v>6203</v>
      </c>
      <c r="B66" s="58" t="s">
        <v>1350</v>
      </c>
      <c r="C66" s="78">
        <f>+VLOOKUP(A66,Codigos_comunas[],3,0)</f>
        <v>440</v>
      </c>
    </row>
    <row r="67" spans="1:3" x14ac:dyDescent="0.25">
      <c r="A67" s="63">
        <v>6204</v>
      </c>
      <c r="B67" s="58" t="s">
        <v>1353</v>
      </c>
      <c r="C67" s="78">
        <f>+VLOOKUP(A67,Codigos_comunas[],3,0)</f>
        <v>441</v>
      </c>
    </row>
    <row r="68" spans="1:3" x14ac:dyDescent="0.25">
      <c r="A68" s="63">
        <v>6301</v>
      </c>
      <c r="B68" s="58" t="s">
        <v>1362</v>
      </c>
      <c r="C68" s="78">
        <f>+VLOOKUP(A68,Codigos_comunas[],3,0)</f>
        <v>444</v>
      </c>
    </row>
    <row r="69" spans="1:3" x14ac:dyDescent="0.25">
      <c r="A69" s="63">
        <v>6302</v>
      </c>
      <c r="B69" s="58" t="s">
        <v>1365</v>
      </c>
      <c r="C69" s="78">
        <f>+VLOOKUP(A69,Codigos_comunas[],3,0)</f>
        <v>445</v>
      </c>
    </row>
    <row r="70" spans="1:3" x14ac:dyDescent="0.25">
      <c r="A70" s="63">
        <v>6303</v>
      </c>
      <c r="B70" s="58" t="s">
        <v>1368</v>
      </c>
      <c r="C70" s="78">
        <f>+VLOOKUP(A70,Codigos_comunas[],3,0)</f>
        <v>446</v>
      </c>
    </row>
    <row r="71" spans="1:3" x14ac:dyDescent="0.25">
      <c r="A71" s="63">
        <v>6304</v>
      </c>
      <c r="B71" s="58" t="s">
        <v>1371</v>
      </c>
      <c r="C71" s="78">
        <f>+VLOOKUP(A71,Codigos_comunas[],3,0)</f>
        <v>447</v>
      </c>
    </row>
    <row r="72" spans="1:3" x14ac:dyDescent="0.25">
      <c r="A72" s="63">
        <v>6305</v>
      </c>
      <c r="B72" s="58" t="s">
        <v>1374</v>
      </c>
      <c r="C72" s="78">
        <f>+VLOOKUP(A72,Codigos_comunas[],3,0)</f>
        <v>448</v>
      </c>
    </row>
    <row r="73" spans="1:3" x14ac:dyDescent="0.25">
      <c r="A73" s="63">
        <v>6306</v>
      </c>
      <c r="B73" s="58" t="s">
        <v>1377</v>
      </c>
      <c r="C73" s="78">
        <f>+VLOOKUP(A73,Codigos_comunas[],3,0)</f>
        <v>449</v>
      </c>
    </row>
    <row r="74" spans="1:3" x14ac:dyDescent="0.25">
      <c r="A74" s="63">
        <v>6307</v>
      </c>
      <c r="B74" s="58" t="s">
        <v>1380</v>
      </c>
      <c r="C74" s="78">
        <f>+VLOOKUP(A74,Codigos_comunas[],3,0)</f>
        <v>450</v>
      </c>
    </row>
    <row r="75" spans="1:3" x14ac:dyDescent="0.25">
      <c r="A75" s="63">
        <v>6308</v>
      </c>
      <c r="B75" s="58" t="s">
        <v>1383</v>
      </c>
      <c r="C75" s="78">
        <f>+VLOOKUP(A75,Codigos_comunas[],3,0)</f>
        <v>451</v>
      </c>
    </row>
    <row r="76" spans="1:3" x14ac:dyDescent="0.25">
      <c r="A76" s="63">
        <v>6309</v>
      </c>
      <c r="B76" s="58" t="s">
        <v>1386</v>
      </c>
      <c r="C76" s="78">
        <f>+VLOOKUP(A76,Codigos_comunas[],3,0)</f>
        <v>452</v>
      </c>
    </row>
    <row r="77" spans="1:3" x14ac:dyDescent="0.25">
      <c r="A77" s="63">
        <v>6310</v>
      </c>
      <c r="B77" s="58" t="s">
        <v>1389</v>
      </c>
      <c r="C77" s="78">
        <f>+VLOOKUP(A77,Codigos_comunas[],3,0)</f>
        <v>453</v>
      </c>
    </row>
    <row r="78" spans="1:3" x14ac:dyDescent="0.25">
      <c r="A78" s="63">
        <v>7101</v>
      </c>
      <c r="B78" s="58" t="s">
        <v>1392</v>
      </c>
      <c r="C78" s="78">
        <f>+VLOOKUP(A78,Codigos_comunas[],3,0)</f>
        <v>454</v>
      </c>
    </row>
    <row r="79" spans="1:3" x14ac:dyDescent="0.25">
      <c r="A79" s="63">
        <v>7105</v>
      </c>
      <c r="B79" s="58" t="s">
        <v>788</v>
      </c>
      <c r="C79" s="78">
        <f>+VLOOKUP(A79,Codigos_comunas[],3,0)</f>
        <v>458</v>
      </c>
    </row>
    <row r="80" spans="1:3" x14ac:dyDescent="0.25">
      <c r="A80" s="63">
        <v>7107</v>
      </c>
      <c r="B80" s="58" t="s">
        <v>1409</v>
      </c>
      <c r="C80" s="78">
        <f>+VLOOKUP(A80,Codigos_comunas[],3,0)</f>
        <v>460</v>
      </c>
    </row>
    <row r="81" spans="1:3" x14ac:dyDescent="0.25">
      <c r="A81" s="63">
        <v>7108</v>
      </c>
      <c r="B81" s="58" t="s">
        <v>1412</v>
      </c>
      <c r="C81" s="78">
        <f>+VLOOKUP(A81,Codigos_comunas[],3,0)</f>
        <v>461</v>
      </c>
    </row>
    <row r="82" spans="1:3" x14ac:dyDescent="0.25">
      <c r="A82" s="63">
        <v>7109</v>
      </c>
      <c r="B82" s="58" t="s">
        <v>1415</v>
      </c>
      <c r="C82" s="78">
        <f>+VLOOKUP(A82,Codigos_comunas[],3,0)</f>
        <v>462</v>
      </c>
    </row>
    <row r="83" spans="1:3" x14ac:dyDescent="0.25">
      <c r="A83" s="63">
        <v>7110</v>
      </c>
      <c r="B83" s="58" t="s">
        <v>1418</v>
      </c>
      <c r="C83" s="78">
        <f>+VLOOKUP(A83,Codigos_comunas[],3,0)</f>
        <v>463</v>
      </c>
    </row>
    <row r="84" spans="1:3" x14ac:dyDescent="0.25">
      <c r="A84" s="63">
        <v>7201</v>
      </c>
      <c r="B84" s="58" t="s">
        <v>1421</v>
      </c>
      <c r="C84" s="78">
        <f>+VLOOKUP(A84,Codigos_comunas[],3,0)</f>
        <v>464</v>
      </c>
    </row>
    <row r="85" spans="1:3" x14ac:dyDescent="0.25">
      <c r="A85" s="63">
        <v>7203</v>
      </c>
      <c r="B85" s="58" t="s">
        <v>1427</v>
      </c>
      <c r="C85" s="78">
        <f>+VLOOKUP(A85,Codigos_comunas[],3,0)</f>
        <v>466</v>
      </c>
    </row>
    <row r="86" spans="1:3" x14ac:dyDescent="0.25">
      <c r="A86" s="63">
        <v>7301</v>
      </c>
      <c r="B86" s="58" t="s">
        <v>1430</v>
      </c>
      <c r="C86" s="78">
        <f>+VLOOKUP(A86,Codigos_comunas[],3,0)</f>
        <v>467</v>
      </c>
    </row>
    <row r="87" spans="1:3" x14ac:dyDescent="0.25">
      <c r="A87" s="63">
        <v>7302</v>
      </c>
      <c r="B87" s="58" t="s">
        <v>1433</v>
      </c>
      <c r="C87" s="78">
        <f>+VLOOKUP(A87,Codigos_comunas[],3,0)</f>
        <v>468</v>
      </c>
    </row>
    <row r="88" spans="1:3" x14ac:dyDescent="0.25">
      <c r="A88" s="63">
        <v>7303</v>
      </c>
      <c r="B88" s="58" t="s">
        <v>1436</v>
      </c>
      <c r="C88" s="78">
        <f>+VLOOKUP(A88,Codigos_comunas[],3,0)</f>
        <v>469</v>
      </c>
    </row>
    <row r="89" spans="1:3" x14ac:dyDescent="0.25">
      <c r="A89" s="63">
        <v>7304</v>
      </c>
      <c r="B89" s="58" t="s">
        <v>1439</v>
      </c>
      <c r="C89" s="78">
        <f>+VLOOKUP(A89,Codigos_comunas[],3,0)</f>
        <v>470</v>
      </c>
    </row>
    <row r="90" spans="1:3" x14ac:dyDescent="0.25">
      <c r="A90" s="63">
        <v>7305</v>
      </c>
      <c r="B90" s="58" t="s">
        <v>1442</v>
      </c>
      <c r="C90" s="78">
        <f>+VLOOKUP(A90,Codigos_comunas[],3,0)</f>
        <v>471</v>
      </c>
    </row>
    <row r="91" spans="1:3" x14ac:dyDescent="0.25">
      <c r="A91" s="63">
        <v>7306</v>
      </c>
      <c r="B91" s="58" t="s">
        <v>1445</v>
      </c>
      <c r="C91" s="78">
        <f>+VLOOKUP(A91,Codigos_comunas[],3,0)</f>
        <v>472</v>
      </c>
    </row>
    <row r="92" spans="1:3" x14ac:dyDescent="0.25">
      <c r="A92" s="63">
        <v>7307</v>
      </c>
      <c r="B92" s="58" t="s">
        <v>1448</v>
      </c>
      <c r="C92" s="78">
        <f>+VLOOKUP(A92,Codigos_comunas[],3,0)</f>
        <v>473</v>
      </c>
    </row>
    <row r="93" spans="1:3" x14ac:dyDescent="0.25">
      <c r="A93" s="63">
        <v>7308</v>
      </c>
      <c r="B93" s="58" t="s">
        <v>1451</v>
      </c>
      <c r="C93" s="78">
        <f>+VLOOKUP(A93,Codigos_comunas[],3,0)</f>
        <v>474</v>
      </c>
    </row>
    <row r="94" spans="1:3" x14ac:dyDescent="0.25">
      <c r="A94" s="63">
        <v>7309</v>
      </c>
      <c r="B94" s="58" t="s">
        <v>1454</v>
      </c>
      <c r="C94" s="78">
        <f>+VLOOKUP(A94,Codigos_comunas[],3,0)</f>
        <v>475</v>
      </c>
    </row>
    <row r="95" spans="1:3" x14ac:dyDescent="0.25">
      <c r="A95" s="63">
        <v>7401</v>
      </c>
      <c r="B95" s="58" t="s">
        <v>1457</v>
      </c>
      <c r="C95" s="78">
        <f>+VLOOKUP(A95,Codigos_comunas[],3,0)</f>
        <v>476</v>
      </c>
    </row>
    <row r="96" spans="1:3" x14ac:dyDescent="0.25">
      <c r="A96" s="63">
        <v>7402</v>
      </c>
      <c r="B96" s="58" t="s">
        <v>1460</v>
      </c>
      <c r="C96" s="78">
        <f>+VLOOKUP(A96,Codigos_comunas[],3,0)</f>
        <v>477</v>
      </c>
    </row>
    <row r="97" spans="1:3" x14ac:dyDescent="0.25">
      <c r="A97" s="63">
        <v>7403</v>
      </c>
      <c r="B97" s="58" t="s">
        <v>1463</v>
      </c>
      <c r="C97" s="78">
        <f>+VLOOKUP(A97,Codigos_comunas[],3,0)</f>
        <v>478</v>
      </c>
    </row>
    <row r="98" spans="1:3" x14ac:dyDescent="0.25">
      <c r="A98" s="63">
        <v>7405</v>
      </c>
      <c r="B98" s="58" t="s">
        <v>1469</v>
      </c>
      <c r="C98" s="78">
        <f>+VLOOKUP(A98,Codigos_comunas[],3,0)</f>
        <v>480</v>
      </c>
    </row>
    <row r="99" spans="1:3" x14ac:dyDescent="0.25">
      <c r="A99" s="63">
        <v>7406</v>
      </c>
      <c r="B99" s="58" t="s">
        <v>1472</v>
      </c>
      <c r="C99" s="78">
        <f>+VLOOKUP(A99,Codigos_comunas[],3,0)</f>
        <v>481</v>
      </c>
    </row>
    <row r="100" spans="1:3" x14ac:dyDescent="0.25">
      <c r="A100" s="63">
        <v>7407</v>
      </c>
      <c r="B100" s="58" t="s">
        <v>1475</v>
      </c>
      <c r="C100" s="78">
        <f>+VLOOKUP(A100,Codigos_comunas[],3,0)</f>
        <v>482</v>
      </c>
    </row>
    <row r="101" spans="1:3" x14ac:dyDescent="0.25">
      <c r="A101" s="63">
        <v>7408</v>
      </c>
      <c r="B101" s="58" t="s">
        <v>1478</v>
      </c>
      <c r="C101" s="78">
        <f>+VLOOKUP(A101,Codigos_comunas[],3,0)</f>
        <v>483</v>
      </c>
    </row>
    <row r="102" spans="1:3" x14ac:dyDescent="0.25">
      <c r="A102" s="63">
        <v>8104</v>
      </c>
      <c r="B102" s="58" t="s">
        <v>1490</v>
      </c>
      <c r="C102" s="78">
        <f>+VLOOKUP(A102,Codigos_comunas[],3,0)</f>
        <v>487</v>
      </c>
    </row>
    <row r="103" spans="1:3" x14ac:dyDescent="0.25">
      <c r="A103" s="63">
        <v>8109</v>
      </c>
      <c r="B103" s="58" t="s">
        <v>1505</v>
      </c>
      <c r="C103" s="78">
        <f>+VLOOKUP(A103,Codigos_comunas[],3,0)</f>
        <v>492</v>
      </c>
    </row>
    <row r="104" spans="1:3" x14ac:dyDescent="0.25">
      <c r="A104" s="63">
        <v>8204</v>
      </c>
      <c r="B104" s="58" t="s">
        <v>1526</v>
      </c>
      <c r="C104" s="78">
        <f>+VLOOKUP(A104,Codigos_comunas[],3,0)</f>
        <v>499</v>
      </c>
    </row>
    <row r="105" spans="1:3" x14ac:dyDescent="0.25">
      <c r="A105" s="63">
        <v>8301</v>
      </c>
      <c r="B105" s="58" t="s">
        <v>1538</v>
      </c>
      <c r="C105" s="78">
        <f>+VLOOKUP(A105,Codigos_comunas[],3,0)</f>
        <v>503</v>
      </c>
    </row>
    <row r="106" spans="1:3" x14ac:dyDescent="0.25">
      <c r="A106" s="63">
        <v>8303</v>
      </c>
      <c r="B106" s="58" t="s">
        <v>1544</v>
      </c>
      <c r="C106" s="78">
        <f>+VLOOKUP(A106,Codigos_comunas[],3,0)</f>
        <v>505</v>
      </c>
    </row>
    <row r="107" spans="1:3" x14ac:dyDescent="0.25">
      <c r="A107" s="63">
        <v>8305</v>
      </c>
      <c r="B107" s="58" t="s">
        <v>1550</v>
      </c>
      <c r="C107" s="78">
        <f>+VLOOKUP(A107,Codigos_comunas[],3,0)</f>
        <v>507</v>
      </c>
    </row>
    <row r="108" spans="1:3" x14ac:dyDescent="0.25">
      <c r="A108" s="63">
        <v>8308</v>
      </c>
      <c r="B108" s="58" t="s">
        <v>1559</v>
      </c>
      <c r="C108" s="78">
        <f>+VLOOKUP(A108,Codigos_comunas[],3,0)</f>
        <v>510</v>
      </c>
    </row>
    <row r="109" spans="1:3" x14ac:dyDescent="0.25">
      <c r="A109" s="63">
        <v>8313</v>
      </c>
      <c r="B109" s="58" t="s">
        <v>1573</v>
      </c>
      <c r="C109" s="78">
        <f>+VLOOKUP(A109,Codigos_comunas[],3,0)</f>
        <v>515</v>
      </c>
    </row>
    <row r="110" spans="1:3" x14ac:dyDescent="0.25">
      <c r="A110" s="63">
        <v>9101</v>
      </c>
      <c r="B110" s="58" t="s">
        <v>1579</v>
      </c>
      <c r="C110" s="78">
        <f>+VLOOKUP(A110,Codigos_comunas[],3,0)</f>
        <v>517</v>
      </c>
    </row>
    <row r="111" spans="1:3" x14ac:dyDescent="0.25">
      <c r="A111" s="63">
        <v>9103</v>
      </c>
      <c r="B111" s="58" t="s">
        <v>1585</v>
      </c>
      <c r="C111" s="78">
        <f>+VLOOKUP(A111,Codigos_comunas[],3,0)</f>
        <v>519</v>
      </c>
    </row>
    <row r="112" spans="1:3" x14ac:dyDescent="0.25">
      <c r="A112" s="63">
        <v>9105</v>
      </c>
      <c r="B112" s="58" t="s">
        <v>1591</v>
      </c>
      <c r="C112" s="78">
        <f>+VLOOKUP(A112,Codigos_comunas[],3,0)</f>
        <v>521</v>
      </c>
    </row>
    <row r="113" spans="1:3" x14ac:dyDescent="0.25">
      <c r="A113" s="63">
        <v>9106</v>
      </c>
      <c r="B113" s="58" t="s">
        <v>1594</v>
      </c>
      <c r="C113" s="78">
        <f>+VLOOKUP(A113,Codigos_comunas[],3,0)</f>
        <v>522</v>
      </c>
    </row>
    <row r="114" spans="1:3" x14ac:dyDescent="0.25">
      <c r="A114" s="63">
        <v>9107</v>
      </c>
      <c r="B114" s="58" t="s">
        <v>1597</v>
      </c>
      <c r="C114" s="78">
        <f>+VLOOKUP(A114,Codigos_comunas[],3,0)</f>
        <v>523</v>
      </c>
    </row>
    <row r="115" spans="1:3" x14ac:dyDescent="0.25">
      <c r="A115" s="63">
        <v>9109</v>
      </c>
      <c r="B115" s="58" t="s">
        <v>1603</v>
      </c>
      <c r="C115" s="78">
        <f>+VLOOKUP(A115,Codigos_comunas[],3,0)</f>
        <v>525</v>
      </c>
    </row>
    <row r="116" spans="1:3" x14ac:dyDescent="0.25">
      <c r="A116" s="63">
        <v>9111</v>
      </c>
      <c r="B116" s="58" t="s">
        <v>1609</v>
      </c>
      <c r="C116" s="78">
        <f>+VLOOKUP(A116,Codigos_comunas[],3,0)</f>
        <v>527</v>
      </c>
    </row>
    <row r="117" spans="1:3" x14ac:dyDescent="0.25">
      <c r="A117" s="63">
        <v>9113</v>
      </c>
      <c r="B117" s="58" t="s">
        <v>1615</v>
      </c>
      <c r="C117" s="78">
        <f>+VLOOKUP(A117,Codigos_comunas[],3,0)</f>
        <v>529</v>
      </c>
    </row>
    <row r="118" spans="1:3" x14ac:dyDescent="0.25">
      <c r="A118" s="63">
        <v>9114</v>
      </c>
      <c r="B118" s="58" t="s">
        <v>1618</v>
      </c>
      <c r="C118" s="78">
        <f>+VLOOKUP(A118,Codigos_comunas[],3,0)</f>
        <v>530</v>
      </c>
    </row>
    <row r="119" spans="1:3" x14ac:dyDescent="0.25">
      <c r="A119" s="63">
        <v>9117</v>
      </c>
      <c r="B119" s="58" t="s">
        <v>1627</v>
      </c>
      <c r="C119" s="78">
        <f>+VLOOKUP(A119,Codigos_comunas[],3,0)</f>
        <v>533</v>
      </c>
    </row>
    <row r="120" spans="1:3" x14ac:dyDescent="0.25">
      <c r="A120" s="63">
        <v>9119</v>
      </c>
      <c r="B120" s="58" t="s">
        <v>1633</v>
      </c>
      <c r="C120" s="78">
        <f>+VLOOKUP(A120,Codigos_comunas[],3,0)</f>
        <v>535</v>
      </c>
    </row>
    <row r="121" spans="1:3" x14ac:dyDescent="0.25">
      <c r="A121" s="63">
        <v>9120</v>
      </c>
      <c r="B121" s="58" t="s">
        <v>1636</v>
      </c>
      <c r="C121" s="78">
        <f>+VLOOKUP(A121,Codigos_comunas[],3,0)</f>
        <v>536</v>
      </c>
    </row>
    <row r="122" spans="1:3" x14ac:dyDescent="0.25">
      <c r="A122" s="63">
        <v>9201</v>
      </c>
      <c r="B122" s="58" t="s">
        <v>1642</v>
      </c>
      <c r="C122" s="78">
        <f>+VLOOKUP(A122,Codigos_comunas[],3,0)</f>
        <v>538</v>
      </c>
    </row>
    <row r="123" spans="1:3" x14ac:dyDescent="0.25">
      <c r="A123" s="63">
        <v>9202</v>
      </c>
      <c r="B123" s="58" t="s">
        <v>1645</v>
      </c>
      <c r="C123" s="78">
        <f>+VLOOKUP(A123,Codigos_comunas[],3,0)</f>
        <v>539</v>
      </c>
    </row>
    <row r="124" spans="1:3" x14ac:dyDescent="0.25">
      <c r="A124" s="63">
        <v>9204</v>
      </c>
      <c r="B124" s="58" t="s">
        <v>1651</v>
      </c>
      <c r="C124" s="78">
        <f>+VLOOKUP(A124,Codigos_comunas[],3,0)</f>
        <v>541</v>
      </c>
    </row>
    <row r="125" spans="1:3" x14ac:dyDescent="0.25">
      <c r="A125" s="63">
        <v>9206</v>
      </c>
      <c r="B125" s="58" t="s">
        <v>1657</v>
      </c>
      <c r="C125" s="78">
        <f>+VLOOKUP(A125,Codigos_comunas[],3,0)</f>
        <v>543</v>
      </c>
    </row>
    <row r="126" spans="1:3" x14ac:dyDescent="0.25">
      <c r="A126" s="63">
        <v>9209</v>
      </c>
      <c r="B126" s="58" t="s">
        <v>1666</v>
      </c>
      <c r="C126" s="78">
        <f>+VLOOKUP(A126,Codigos_comunas[],3,0)</f>
        <v>546</v>
      </c>
    </row>
    <row r="127" spans="1:3" x14ac:dyDescent="0.25">
      <c r="A127" s="63">
        <v>9211</v>
      </c>
      <c r="B127" s="58" t="s">
        <v>1672</v>
      </c>
      <c r="C127" s="78">
        <f>+VLOOKUP(A127,Codigos_comunas[],3,0)</f>
        <v>548</v>
      </c>
    </row>
    <row r="128" spans="1:3" x14ac:dyDescent="0.25">
      <c r="A128" s="63">
        <v>10105</v>
      </c>
      <c r="B128" s="58" t="s">
        <v>1687</v>
      </c>
      <c r="C128" s="78">
        <f>+VLOOKUP(A128,Codigos_comunas[],3,0)</f>
        <v>553</v>
      </c>
    </row>
    <row r="129" spans="1:3" x14ac:dyDescent="0.25">
      <c r="A129" s="63">
        <v>10106</v>
      </c>
      <c r="B129" s="58" t="s">
        <v>1690</v>
      </c>
      <c r="C129" s="78">
        <f>+VLOOKUP(A129,Codigos_comunas[],3,0)</f>
        <v>554</v>
      </c>
    </row>
    <row r="130" spans="1:3" x14ac:dyDescent="0.25">
      <c r="A130" s="63">
        <v>10107</v>
      </c>
      <c r="B130" s="58" t="s">
        <v>1693</v>
      </c>
      <c r="C130" s="78">
        <f>+VLOOKUP(A130,Codigos_comunas[],3,0)</f>
        <v>555</v>
      </c>
    </row>
    <row r="131" spans="1:3" x14ac:dyDescent="0.25">
      <c r="A131" s="63">
        <v>10303</v>
      </c>
      <c r="B131" s="58" t="s">
        <v>1738</v>
      </c>
      <c r="C131" s="78">
        <f>+VLOOKUP(A131,Codigos_comunas[],3,0)</f>
        <v>570</v>
      </c>
    </row>
    <row r="132" spans="1:3" x14ac:dyDescent="0.25">
      <c r="A132" s="63">
        <v>10304</v>
      </c>
      <c r="B132" s="58" t="s">
        <v>1741</v>
      </c>
      <c r="C132" s="78">
        <f>+VLOOKUP(A132,Codigos_comunas[],3,0)</f>
        <v>571</v>
      </c>
    </row>
    <row r="133" spans="1:3" x14ac:dyDescent="0.25">
      <c r="A133" s="63">
        <v>10305</v>
      </c>
      <c r="B133" s="58" t="s">
        <v>1744</v>
      </c>
      <c r="C133" s="78">
        <f>+VLOOKUP(A133,Codigos_comunas[],3,0)</f>
        <v>572</v>
      </c>
    </row>
    <row r="134" spans="1:3" x14ac:dyDescent="0.25">
      <c r="A134" s="63">
        <v>10307</v>
      </c>
      <c r="B134" s="58" t="s">
        <v>1750</v>
      </c>
      <c r="C134" s="78">
        <f>+VLOOKUP(A134,Codigos_comunas[],3,0)</f>
        <v>574</v>
      </c>
    </row>
    <row r="135" spans="1:3" x14ac:dyDescent="0.25">
      <c r="A135" s="63">
        <v>13103</v>
      </c>
      <c r="B135" s="58" t="s">
        <v>1832</v>
      </c>
      <c r="C135" s="78">
        <f>+VLOOKUP(A135,Codigos_comunas[],3,0)</f>
        <v>602</v>
      </c>
    </row>
    <row r="136" spans="1:3" x14ac:dyDescent="0.25">
      <c r="A136" s="63">
        <v>13119</v>
      </c>
      <c r="B136" s="58" t="s">
        <v>1879</v>
      </c>
      <c r="C136" s="78">
        <f>+VLOOKUP(A136,Codigos_comunas[],3,0)</f>
        <v>618</v>
      </c>
    </row>
    <row r="137" spans="1:3" x14ac:dyDescent="0.25">
      <c r="A137" s="63">
        <v>13124</v>
      </c>
      <c r="B137" s="58" t="s">
        <v>1894</v>
      </c>
      <c r="C137" s="78">
        <f>+VLOOKUP(A137,Codigos_comunas[],3,0)</f>
        <v>623</v>
      </c>
    </row>
    <row r="138" spans="1:3" x14ac:dyDescent="0.25">
      <c r="A138" s="63">
        <v>13125</v>
      </c>
      <c r="B138" s="58" t="s">
        <v>1897</v>
      </c>
      <c r="C138" s="78">
        <f>+VLOOKUP(A138,Codigos_comunas[],3,0)</f>
        <v>624</v>
      </c>
    </row>
    <row r="139" spans="1:3" x14ac:dyDescent="0.25">
      <c r="A139" s="63">
        <v>13128</v>
      </c>
      <c r="B139" s="58" t="s">
        <v>1906</v>
      </c>
      <c r="C139" s="78">
        <f>+VLOOKUP(A139,Codigos_comunas[],3,0)</f>
        <v>627</v>
      </c>
    </row>
    <row r="140" spans="1:3" x14ac:dyDescent="0.25">
      <c r="A140" s="63">
        <v>13201</v>
      </c>
      <c r="B140" s="58" t="s">
        <v>1920</v>
      </c>
      <c r="C140" s="78">
        <f>+VLOOKUP(A140,Codigos_comunas[],3,0)</f>
        <v>632</v>
      </c>
    </row>
    <row r="141" spans="1:3" x14ac:dyDescent="0.25">
      <c r="A141" s="63">
        <v>13202</v>
      </c>
      <c r="B141" s="58" t="s">
        <v>1923</v>
      </c>
      <c r="C141" s="78">
        <f>+VLOOKUP(A141,Codigos_comunas[],3,0)</f>
        <v>633</v>
      </c>
    </row>
    <row r="142" spans="1:3" x14ac:dyDescent="0.25">
      <c r="A142" s="63">
        <v>13203</v>
      </c>
      <c r="B142" s="58" t="s">
        <v>1926</v>
      </c>
      <c r="C142" s="78">
        <f>+VLOOKUP(A142,Codigos_comunas[],3,0)</f>
        <v>634</v>
      </c>
    </row>
    <row r="143" spans="1:3" x14ac:dyDescent="0.25">
      <c r="A143" s="63">
        <v>13301</v>
      </c>
      <c r="B143" s="58" t="s">
        <v>1929</v>
      </c>
      <c r="C143" s="78">
        <f>+VLOOKUP(A143,Codigos_comunas[],3,0)</f>
        <v>635</v>
      </c>
    </row>
    <row r="144" spans="1:3" x14ac:dyDescent="0.25">
      <c r="A144" s="63">
        <v>13302</v>
      </c>
      <c r="B144" s="58" t="s">
        <v>1932</v>
      </c>
      <c r="C144" s="78">
        <f>+VLOOKUP(A144,Codigos_comunas[],3,0)</f>
        <v>636</v>
      </c>
    </row>
    <row r="145" spans="1:3" x14ac:dyDescent="0.25">
      <c r="A145" s="63">
        <v>13303</v>
      </c>
      <c r="B145" s="58" t="s">
        <v>1935</v>
      </c>
      <c r="C145" s="78">
        <f>+VLOOKUP(A145,Codigos_comunas[],3,0)</f>
        <v>637</v>
      </c>
    </row>
    <row r="146" spans="1:3" x14ac:dyDescent="0.25">
      <c r="A146" s="63">
        <v>13401</v>
      </c>
      <c r="B146" s="58" t="s">
        <v>1938</v>
      </c>
      <c r="C146" s="78">
        <f>+VLOOKUP(A146,Codigos_comunas[],3,0)</f>
        <v>638</v>
      </c>
    </row>
    <row r="147" spans="1:3" x14ac:dyDescent="0.25">
      <c r="A147" s="63">
        <v>13402</v>
      </c>
      <c r="B147" s="58" t="s">
        <v>1941</v>
      </c>
      <c r="C147" s="78">
        <f>+VLOOKUP(A147,Codigos_comunas[],3,0)</f>
        <v>639</v>
      </c>
    </row>
    <row r="148" spans="1:3" x14ac:dyDescent="0.25">
      <c r="A148" s="63">
        <v>13403</v>
      </c>
      <c r="B148" s="58" t="s">
        <v>1944</v>
      </c>
      <c r="C148" s="78">
        <f>+VLOOKUP(A148,Codigos_comunas[],3,0)</f>
        <v>640</v>
      </c>
    </row>
    <row r="149" spans="1:3" x14ac:dyDescent="0.25">
      <c r="A149" s="63">
        <v>13404</v>
      </c>
      <c r="B149" s="58" t="s">
        <v>1947</v>
      </c>
      <c r="C149" s="78">
        <f>+VLOOKUP(A149,Codigos_comunas[],3,0)</f>
        <v>641</v>
      </c>
    </row>
    <row r="150" spans="1:3" x14ac:dyDescent="0.25">
      <c r="A150" s="63">
        <v>13501</v>
      </c>
      <c r="B150" s="58" t="s">
        <v>1950</v>
      </c>
      <c r="C150" s="78">
        <f>+VLOOKUP(A150,Codigos_comunas[],3,0)</f>
        <v>642</v>
      </c>
    </row>
    <row r="151" spans="1:3" x14ac:dyDescent="0.25">
      <c r="A151" s="63">
        <v>13502</v>
      </c>
      <c r="B151" s="58" t="s">
        <v>1953</v>
      </c>
      <c r="C151" s="78">
        <f>+VLOOKUP(A151,Codigos_comunas[],3,0)</f>
        <v>643</v>
      </c>
    </row>
    <row r="152" spans="1:3" x14ac:dyDescent="0.25">
      <c r="A152" s="63">
        <v>13503</v>
      </c>
      <c r="B152" s="58" t="s">
        <v>1956</v>
      </c>
      <c r="C152" s="78">
        <f>+VLOOKUP(A152,Codigos_comunas[],3,0)</f>
        <v>644</v>
      </c>
    </row>
    <row r="153" spans="1:3" x14ac:dyDescent="0.25">
      <c r="A153" s="63">
        <v>13504</v>
      </c>
      <c r="B153" s="58" t="s">
        <v>1959</v>
      </c>
      <c r="C153" s="78">
        <f>+VLOOKUP(A153,Codigos_comunas[],3,0)</f>
        <v>645</v>
      </c>
    </row>
    <row r="154" spans="1:3" x14ac:dyDescent="0.25">
      <c r="A154" s="63">
        <v>13505</v>
      </c>
      <c r="B154" s="58" t="s">
        <v>1962</v>
      </c>
      <c r="C154" s="78">
        <f>+VLOOKUP(A154,Codigos_comunas[],3,0)</f>
        <v>646</v>
      </c>
    </row>
    <row r="155" spans="1:3" x14ac:dyDescent="0.25">
      <c r="A155" s="63">
        <v>13601</v>
      </c>
      <c r="B155" s="58" t="s">
        <v>1965</v>
      </c>
      <c r="C155" s="78">
        <f>+VLOOKUP(A155,Codigos_comunas[],3,0)</f>
        <v>647</v>
      </c>
    </row>
    <row r="156" spans="1:3" x14ac:dyDescent="0.25">
      <c r="A156" s="63">
        <v>13602</v>
      </c>
      <c r="B156" s="58" t="s">
        <v>1968</v>
      </c>
      <c r="C156" s="78">
        <f>+VLOOKUP(A156,Codigos_comunas[],3,0)</f>
        <v>648</v>
      </c>
    </row>
    <row r="157" spans="1:3" x14ac:dyDescent="0.25">
      <c r="A157" s="63">
        <v>13603</v>
      </c>
      <c r="B157" s="58" t="s">
        <v>1971</v>
      </c>
      <c r="C157" s="78">
        <f>+VLOOKUP(A157,Codigos_comunas[],3,0)</f>
        <v>649</v>
      </c>
    </row>
    <row r="158" spans="1:3" x14ac:dyDescent="0.25">
      <c r="A158" s="63">
        <v>13604</v>
      </c>
      <c r="B158" s="58" t="s">
        <v>1974</v>
      </c>
      <c r="C158" s="78">
        <f>+VLOOKUP(A158,Codigos_comunas[],3,0)</f>
        <v>650</v>
      </c>
    </row>
    <row r="159" spans="1:3" x14ac:dyDescent="0.25">
      <c r="A159" s="63">
        <v>13605</v>
      </c>
      <c r="B159" s="58" t="s">
        <v>1977</v>
      </c>
      <c r="C159" s="78">
        <f>+VLOOKUP(A159,Codigos_comunas[],3,0)</f>
        <v>651</v>
      </c>
    </row>
    <row r="160" spans="1:3" x14ac:dyDescent="0.25">
      <c r="A160" s="63">
        <v>14101</v>
      </c>
      <c r="B160" s="58" t="s">
        <v>1980</v>
      </c>
      <c r="C160" s="78">
        <f>+VLOOKUP(A160,Codigos_comunas[],3,0)</f>
        <v>652</v>
      </c>
    </row>
    <row r="161" spans="1:3" x14ac:dyDescent="0.25">
      <c r="A161" s="63">
        <v>14103</v>
      </c>
      <c r="B161" s="58" t="s">
        <v>1986</v>
      </c>
      <c r="C161" s="78">
        <f>+VLOOKUP(A161,Codigos_comunas[],3,0)</f>
        <v>654</v>
      </c>
    </row>
    <row r="162" spans="1:3" x14ac:dyDescent="0.25">
      <c r="A162" s="63">
        <v>14106</v>
      </c>
      <c r="B162" s="58" t="s">
        <v>1994</v>
      </c>
      <c r="C162" s="78">
        <f>+VLOOKUP(A162,Codigos_comunas[],3,0)</f>
        <v>657</v>
      </c>
    </row>
    <row r="163" spans="1:3" x14ac:dyDescent="0.25">
      <c r="A163" s="63">
        <v>14201</v>
      </c>
      <c r="B163" s="58" t="s">
        <v>1025</v>
      </c>
      <c r="C163" s="78">
        <f>+VLOOKUP(A163,Codigos_comunas[],3,0)</f>
        <v>660</v>
      </c>
    </row>
    <row r="164" spans="1:3" x14ac:dyDescent="0.25">
      <c r="A164" s="63">
        <v>15101</v>
      </c>
      <c r="B164" s="58" t="s">
        <v>2014</v>
      </c>
      <c r="C164" s="78">
        <f>+VLOOKUP(A164,Codigos_comunas[],3,0)</f>
        <v>664</v>
      </c>
    </row>
    <row r="165" spans="1:3" x14ac:dyDescent="0.25">
      <c r="A165" s="63">
        <v>16101</v>
      </c>
      <c r="B165" s="58" t="s">
        <v>2026</v>
      </c>
      <c r="C165" s="78">
        <f>+VLOOKUP(A165,Codigos_comunas[],3,0)</f>
        <v>668</v>
      </c>
    </row>
    <row r="166" spans="1:3" x14ac:dyDescent="0.25">
      <c r="A166" s="63">
        <v>16102</v>
      </c>
      <c r="B166" s="58" t="s">
        <v>2029</v>
      </c>
      <c r="C166" s="78">
        <f>+VLOOKUP(A166,Codigos_comunas[],3,0)</f>
        <v>669</v>
      </c>
    </row>
    <row r="167" spans="1:3" x14ac:dyDescent="0.25">
      <c r="A167" s="63">
        <v>16103</v>
      </c>
      <c r="B167" s="58" t="s">
        <v>2032</v>
      </c>
      <c r="C167" s="78">
        <f>+VLOOKUP(A167,Codigos_comunas[],3,0)</f>
        <v>670</v>
      </c>
    </row>
    <row r="168" spans="1:3" x14ac:dyDescent="0.25">
      <c r="A168" s="63">
        <v>16104</v>
      </c>
      <c r="B168" s="58" t="s">
        <v>2035</v>
      </c>
      <c r="C168" s="78">
        <f>+VLOOKUP(A168,Codigos_comunas[],3,0)</f>
        <v>671</v>
      </c>
    </row>
    <row r="169" spans="1:3" x14ac:dyDescent="0.25">
      <c r="A169" s="63">
        <v>16106</v>
      </c>
      <c r="B169" s="58" t="s">
        <v>2041</v>
      </c>
      <c r="C169" s="78">
        <f>+VLOOKUP(A169,Codigos_comunas[],3,0)</f>
        <v>673</v>
      </c>
    </row>
    <row r="170" spans="1:3" x14ac:dyDescent="0.25">
      <c r="A170" s="63">
        <v>16107</v>
      </c>
      <c r="B170" s="58" t="s">
        <v>2044</v>
      </c>
      <c r="C170" s="78">
        <f>+VLOOKUP(A170,Codigos_comunas[],3,0)</f>
        <v>674</v>
      </c>
    </row>
    <row r="171" spans="1:3" x14ac:dyDescent="0.25">
      <c r="A171" s="63">
        <v>16108</v>
      </c>
      <c r="B171" s="58" t="s">
        <v>2047</v>
      </c>
      <c r="C171" s="78">
        <f>+VLOOKUP(A171,Codigos_comunas[],3,0)</f>
        <v>675</v>
      </c>
    </row>
    <row r="172" spans="1:3" x14ac:dyDescent="0.25">
      <c r="A172" s="63">
        <v>16109</v>
      </c>
      <c r="B172" s="58" t="s">
        <v>2050</v>
      </c>
      <c r="C172" s="78">
        <f>+VLOOKUP(A172,Codigos_comunas[],3,0)</f>
        <v>676</v>
      </c>
    </row>
    <row r="173" spans="1:3" x14ac:dyDescent="0.25">
      <c r="A173" s="63">
        <v>16202</v>
      </c>
      <c r="B173" s="58" t="s">
        <v>2056</v>
      </c>
      <c r="C173" s="78">
        <f>+VLOOKUP(A173,Codigos_comunas[],3,0)</f>
        <v>678</v>
      </c>
    </row>
    <row r="174" spans="1:3" x14ac:dyDescent="0.25">
      <c r="A174" s="63">
        <v>16204</v>
      </c>
      <c r="B174" s="58" t="s">
        <v>2062</v>
      </c>
      <c r="C174" s="78">
        <f>+VLOOKUP(A174,Codigos_comunas[],3,0)</f>
        <v>680</v>
      </c>
    </row>
    <row r="175" spans="1:3" x14ac:dyDescent="0.25">
      <c r="A175" s="63">
        <v>16206</v>
      </c>
      <c r="B175" s="58" t="s">
        <v>2068</v>
      </c>
      <c r="C175" s="78">
        <f>+VLOOKUP(A175,Codigos_comunas[],3,0)</f>
        <v>682</v>
      </c>
    </row>
    <row r="176" spans="1:3" x14ac:dyDescent="0.25">
      <c r="A176" s="63">
        <v>16301</v>
      </c>
      <c r="B176" s="58" t="s">
        <v>2074</v>
      </c>
      <c r="C176" s="78">
        <f>+VLOOKUP(A176,Codigos_comunas[],3,0)</f>
        <v>684</v>
      </c>
    </row>
    <row r="177" spans="1:3" x14ac:dyDescent="0.25">
      <c r="A177" s="63">
        <v>16302</v>
      </c>
      <c r="B177" s="58" t="s">
        <v>2077</v>
      </c>
      <c r="C177" s="78">
        <f>+VLOOKUP(A177,Codigos_comunas[],3,0)</f>
        <v>685</v>
      </c>
    </row>
    <row r="178" spans="1:3" x14ac:dyDescent="0.25">
      <c r="A178" s="63">
        <v>16303</v>
      </c>
      <c r="B178" s="58" t="s">
        <v>2080</v>
      </c>
      <c r="C178" s="78">
        <f>+VLOOKUP(A178,Codigos_comunas[],3,0)</f>
        <v>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CC0066"/>
  </sheetPr>
  <dimension ref="A1:C14"/>
  <sheetViews>
    <sheetView workbookViewId="0">
      <selection activeCell="C2" sqref="C2"/>
    </sheetView>
  </sheetViews>
  <sheetFormatPr baseColWidth="10" defaultRowHeight="15" x14ac:dyDescent="0.25"/>
  <sheetData>
    <row r="1" spans="1:3" x14ac:dyDescent="0.25">
      <c r="A1" s="61" t="s">
        <v>26066</v>
      </c>
      <c r="B1" s="62" t="s">
        <v>756</v>
      </c>
      <c r="C1" t="s">
        <v>28072</v>
      </c>
    </row>
    <row r="2" spans="1:3" x14ac:dyDescent="0.25">
      <c r="A2" s="63">
        <v>1</v>
      </c>
      <c r="B2" s="58" t="s">
        <v>797</v>
      </c>
      <c r="C2" s="78">
        <f>+VLOOKUP(A2,Codigos_regiones[],3,0)</f>
        <v>252</v>
      </c>
    </row>
    <row r="3" spans="1:3" x14ac:dyDescent="0.25">
      <c r="A3" s="63">
        <v>3</v>
      </c>
      <c r="B3" s="58" t="s">
        <v>767</v>
      </c>
      <c r="C3" s="78">
        <f>+VLOOKUP(A3,Codigos_regiones[],3,0)</f>
        <v>242</v>
      </c>
    </row>
    <row r="4" spans="1:3" x14ac:dyDescent="0.25">
      <c r="A4" s="63">
        <v>4</v>
      </c>
      <c r="B4" s="58" t="s">
        <v>773</v>
      </c>
      <c r="C4" s="78">
        <f>+VLOOKUP(A4,Codigos_regiones[],3,0)</f>
        <v>244</v>
      </c>
    </row>
    <row r="5" spans="1:3" x14ac:dyDescent="0.25">
      <c r="A5" s="63">
        <v>5</v>
      </c>
      <c r="B5" s="58" t="s">
        <v>800</v>
      </c>
      <c r="C5" s="78">
        <f>+VLOOKUP(A5,Codigos_regiones[],3,0)</f>
        <v>253</v>
      </c>
    </row>
    <row r="6" spans="1:3" x14ac:dyDescent="0.25">
      <c r="A6" s="63">
        <v>6</v>
      </c>
      <c r="B6" s="58" t="s">
        <v>1783</v>
      </c>
      <c r="C6" s="78">
        <f>+VLOOKUP(A6,Codigos_regiones[],3,0)</f>
        <v>245</v>
      </c>
    </row>
    <row r="7" spans="1:3" x14ac:dyDescent="0.25">
      <c r="A7" s="63">
        <v>7</v>
      </c>
      <c r="B7" s="58" t="s">
        <v>788</v>
      </c>
      <c r="C7" s="78">
        <f>+VLOOKUP(A7,Codigos_regiones[],3,0)</f>
        <v>249</v>
      </c>
    </row>
    <row r="8" spans="1:3" x14ac:dyDescent="0.25">
      <c r="A8" s="63">
        <v>8</v>
      </c>
      <c r="B8" s="58" t="s">
        <v>770</v>
      </c>
      <c r="C8" s="78">
        <f>+VLOOKUP(A8,Codigos_regiones[],3,0)</f>
        <v>243</v>
      </c>
    </row>
    <row r="9" spans="1:3" x14ac:dyDescent="0.25">
      <c r="A9" s="63">
        <v>9</v>
      </c>
      <c r="B9" s="58" t="s">
        <v>764</v>
      </c>
      <c r="C9" s="78">
        <f>+VLOOKUP(A9,Codigos_regiones[],3,0)</f>
        <v>241</v>
      </c>
    </row>
    <row r="10" spans="1:3" x14ac:dyDescent="0.25">
      <c r="A10" s="63">
        <v>10</v>
      </c>
      <c r="B10" s="58" t="s">
        <v>779</v>
      </c>
      <c r="C10" s="78">
        <f>+VLOOKUP(A10,Codigos_regiones[],3,0)</f>
        <v>246</v>
      </c>
    </row>
    <row r="11" spans="1:3" x14ac:dyDescent="0.25">
      <c r="A11" s="63">
        <v>13</v>
      </c>
      <c r="B11" s="58" t="s">
        <v>26155</v>
      </c>
      <c r="C11" s="78">
        <f>+VLOOKUP(A11,Codigos_regiones[],3,0)</f>
        <v>251</v>
      </c>
    </row>
    <row r="12" spans="1:3" x14ac:dyDescent="0.25">
      <c r="A12" s="63">
        <v>14</v>
      </c>
      <c r="B12" s="58" t="s">
        <v>782</v>
      </c>
      <c r="C12" s="78">
        <f>+VLOOKUP(A12,Codigos_regiones[],3,0)</f>
        <v>247</v>
      </c>
    </row>
    <row r="13" spans="1:3" x14ac:dyDescent="0.25">
      <c r="A13" s="63">
        <v>15</v>
      </c>
      <c r="B13" s="58" t="s">
        <v>761</v>
      </c>
      <c r="C13" s="78">
        <f>+VLOOKUP(A13,Codigos_regiones[],3,0)</f>
        <v>240</v>
      </c>
    </row>
    <row r="14" spans="1:3" x14ac:dyDescent="0.25">
      <c r="A14" s="63">
        <v>16</v>
      </c>
      <c r="B14" s="58" t="s">
        <v>791</v>
      </c>
      <c r="C14" s="78">
        <f>+VLOOKUP(A14,Codigos_regiones[],3,0)</f>
        <v>250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7E52-9C45-49A4-8F08-360C8B8A89EC}">
  <sheetPr>
    <tabColor rgb="FFFFC000"/>
  </sheetPr>
  <dimension ref="A1:K347"/>
  <sheetViews>
    <sheetView topLeftCell="A319" workbookViewId="0">
      <selection activeCell="N23" sqref="N23"/>
    </sheetView>
  </sheetViews>
  <sheetFormatPr baseColWidth="10" defaultRowHeight="15" x14ac:dyDescent="0.25"/>
  <sheetData>
    <row r="1" spans="1:11" x14ac:dyDescent="0.25">
      <c r="A1" s="73" t="s">
        <v>28040</v>
      </c>
      <c r="B1" s="7" t="s">
        <v>1063</v>
      </c>
      <c r="C1" s="74" t="s">
        <v>28041</v>
      </c>
      <c r="E1" s="75" t="s">
        <v>26066</v>
      </c>
      <c r="F1" s="4" t="s">
        <v>756</v>
      </c>
      <c r="G1" s="76" t="s">
        <v>28041</v>
      </c>
      <c r="I1" s="77" t="s">
        <v>28042</v>
      </c>
      <c r="J1" s="6" t="s">
        <v>805</v>
      </c>
      <c r="K1" s="6" t="s">
        <v>28041</v>
      </c>
    </row>
    <row r="2" spans="1:11" x14ac:dyDescent="0.25">
      <c r="A2">
        <v>1101</v>
      </c>
      <c r="B2" t="s">
        <v>1061</v>
      </c>
      <c r="C2">
        <v>343</v>
      </c>
      <c r="E2">
        <v>11</v>
      </c>
      <c r="F2" t="s">
        <v>26154</v>
      </c>
      <c r="G2">
        <v>238</v>
      </c>
      <c r="I2">
        <v>11</v>
      </c>
      <c r="J2" t="s">
        <v>1061</v>
      </c>
      <c r="K2">
        <v>3102</v>
      </c>
    </row>
    <row r="3" spans="1:11" x14ac:dyDescent="0.25">
      <c r="A3">
        <v>1107</v>
      </c>
      <c r="B3" t="s">
        <v>1066</v>
      </c>
      <c r="C3">
        <v>344</v>
      </c>
      <c r="E3">
        <v>2</v>
      </c>
      <c r="F3" t="s">
        <v>758</v>
      </c>
      <c r="G3">
        <v>239</v>
      </c>
      <c r="I3">
        <v>14</v>
      </c>
      <c r="J3" t="s">
        <v>28043</v>
      </c>
      <c r="K3">
        <v>3103</v>
      </c>
    </row>
    <row r="4" spans="1:11" x14ac:dyDescent="0.25">
      <c r="A4">
        <v>1401</v>
      </c>
      <c r="B4" t="s">
        <v>1069</v>
      </c>
      <c r="C4">
        <v>345</v>
      </c>
      <c r="E4">
        <v>15</v>
      </c>
      <c r="F4" t="s">
        <v>761</v>
      </c>
      <c r="G4">
        <v>240</v>
      </c>
      <c r="I4">
        <v>21</v>
      </c>
      <c r="J4" t="s">
        <v>758</v>
      </c>
      <c r="K4">
        <v>3104</v>
      </c>
    </row>
    <row r="5" spans="1:11" x14ac:dyDescent="0.25">
      <c r="A5">
        <v>1402</v>
      </c>
      <c r="B5" t="s">
        <v>1072</v>
      </c>
      <c r="C5">
        <v>346</v>
      </c>
      <c r="E5">
        <v>9</v>
      </c>
      <c r="F5" t="s">
        <v>764</v>
      </c>
      <c r="G5">
        <v>241</v>
      </c>
      <c r="I5">
        <v>22</v>
      </c>
      <c r="J5" t="s">
        <v>28044</v>
      </c>
      <c r="K5">
        <v>3105</v>
      </c>
    </row>
    <row r="6" spans="1:11" x14ac:dyDescent="0.25">
      <c r="A6">
        <v>1403</v>
      </c>
      <c r="B6" t="s">
        <v>1075</v>
      </c>
      <c r="C6">
        <v>347</v>
      </c>
      <c r="E6">
        <v>3</v>
      </c>
      <c r="F6" t="s">
        <v>767</v>
      </c>
      <c r="G6">
        <v>242</v>
      </c>
      <c r="I6">
        <v>23</v>
      </c>
      <c r="J6" t="s">
        <v>1104</v>
      </c>
      <c r="K6">
        <v>3106</v>
      </c>
    </row>
    <row r="7" spans="1:11" x14ac:dyDescent="0.25">
      <c r="A7">
        <v>1404</v>
      </c>
      <c r="B7" t="s">
        <v>1078</v>
      </c>
      <c r="C7">
        <v>348</v>
      </c>
      <c r="E7">
        <v>8</v>
      </c>
      <c r="F7" t="s">
        <v>770</v>
      </c>
      <c r="G7">
        <v>243</v>
      </c>
      <c r="I7">
        <v>31</v>
      </c>
      <c r="J7" t="s">
        <v>1110</v>
      </c>
      <c r="K7">
        <v>3107</v>
      </c>
    </row>
    <row r="8" spans="1:11" x14ac:dyDescent="0.25">
      <c r="A8">
        <v>1405</v>
      </c>
      <c r="B8" t="s">
        <v>1081</v>
      </c>
      <c r="C8">
        <v>349</v>
      </c>
      <c r="E8">
        <v>4</v>
      </c>
      <c r="F8" t="s">
        <v>773</v>
      </c>
      <c r="G8">
        <v>244</v>
      </c>
      <c r="I8">
        <v>32</v>
      </c>
      <c r="J8" t="s">
        <v>1119</v>
      </c>
      <c r="K8">
        <v>3108</v>
      </c>
    </row>
    <row r="9" spans="1:11" x14ac:dyDescent="0.25">
      <c r="A9">
        <v>2101</v>
      </c>
      <c r="B9" t="s">
        <v>758</v>
      </c>
      <c r="C9">
        <v>350</v>
      </c>
      <c r="E9">
        <v>6</v>
      </c>
      <c r="F9" t="s">
        <v>28045</v>
      </c>
      <c r="G9">
        <v>245</v>
      </c>
      <c r="I9">
        <v>33</v>
      </c>
      <c r="J9" t="s">
        <v>1134</v>
      </c>
      <c r="K9">
        <v>3109</v>
      </c>
    </row>
    <row r="10" spans="1:11" x14ac:dyDescent="0.25">
      <c r="A10">
        <v>2102</v>
      </c>
      <c r="B10" t="s">
        <v>1086</v>
      </c>
      <c r="C10">
        <v>351</v>
      </c>
      <c r="E10">
        <v>10</v>
      </c>
      <c r="F10" t="s">
        <v>779</v>
      </c>
      <c r="G10">
        <v>246</v>
      </c>
      <c r="I10">
        <v>41</v>
      </c>
      <c r="J10" t="s">
        <v>28046</v>
      </c>
      <c r="K10">
        <v>3110</v>
      </c>
    </row>
    <row r="11" spans="1:11" x14ac:dyDescent="0.25">
      <c r="A11">
        <v>2103</v>
      </c>
      <c r="B11" t="s">
        <v>1089</v>
      </c>
      <c r="C11">
        <v>352</v>
      </c>
      <c r="E11">
        <v>14</v>
      </c>
      <c r="F11" t="s">
        <v>782</v>
      </c>
      <c r="G11">
        <v>247</v>
      </c>
      <c r="I11">
        <v>42</v>
      </c>
      <c r="J11" t="s">
        <v>28047</v>
      </c>
      <c r="K11">
        <v>3111</v>
      </c>
    </row>
    <row r="12" spans="1:11" x14ac:dyDescent="0.25">
      <c r="A12">
        <v>2104</v>
      </c>
      <c r="B12" t="s">
        <v>1092</v>
      </c>
      <c r="C12">
        <v>353</v>
      </c>
      <c r="E12">
        <v>12</v>
      </c>
      <c r="F12" t="s">
        <v>28048</v>
      </c>
      <c r="G12">
        <v>248</v>
      </c>
      <c r="I12">
        <v>43</v>
      </c>
      <c r="J12" t="s">
        <v>28049</v>
      </c>
      <c r="K12">
        <v>3112</v>
      </c>
    </row>
    <row r="13" spans="1:11" x14ac:dyDescent="0.25">
      <c r="A13">
        <v>2201</v>
      </c>
      <c r="B13" t="s">
        <v>1095</v>
      </c>
      <c r="C13">
        <v>354</v>
      </c>
      <c r="E13">
        <v>7</v>
      </c>
      <c r="F13" t="s">
        <v>788</v>
      </c>
      <c r="G13">
        <v>249</v>
      </c>
      <c r="I13">
        <v>51</v>
      </c>
      <c r="J13" t="s">
        <v>800</v>
      </c>
      <c r="K13">
        <v>3113</v>
      </c>
    </row>
    <row r="14" spans="1:11" x14ac:dyDescent="0.25">
      <c r="A14">
        <v>2202</v>
      </c>
      <c r="B14" t="s">
        <v>1098</v>
      </c>
      <c r="C14">
        <v>355</v>
      </c>
      <c r="E14">
        <v>16</v>
      </c>
      <c r="F14" t="s">
        <v>791</v>
      </c>
      <c r="G14">
        <v>250</v>
      </c>
      <c r="I14">
        <v>52</v>
      </c>
      <c r="J14" t="s">
        <v>1201</v>
      </c>
      <c r="K14">
        <v>3114</v>
      </c>
    </row>
    <row r="15" spans="1:11" x14ac:dyDescent="0.25">
      <c r="A15">
        <v>2203</v>
      </c>
      <c r="B15" t="s">
        <v>1101</v>
      </c>
      <c r="C15">
        <v>356</v>
      </c>
      <c r="E15">
        <v>13</v>
      </c>
      <c r="F15" t="s">
        <v>26155</v>
      </c>
      <c r="G15">
        <v>251</v>
      </c>
      <c r="I15">
        <v>53</v>
      </c>
      <c r="J15" t="s">
        <v>1204</v>
      </c>
      <c r="K15">
        <v>3115</v>
      </c>
    </row>
    <row r="16" spans="1:11" x14ac:dyDescent="0.25">
      <c r="A16">
        <v>2301</v>
      </c>
      <c r="B16" t="s">
        <v>1104</v>
      </c>
      <c r="C16">
        <v>357</v>
      </c>
      <c r="E16">
        <v>1</v>
      </c>
      <c r="F16" t="s">
        <v>797</v>
      </c>
      <c r="G16">
        <v>252</v>
      </c>
      <c r="I16">
        <v>54</v>
      </c>
      <c r="J16" t="s">
        <v>1225</v>
      </c>
      <c r="K16">
        <v>3116</v>
      </c>
    </row>
    <row r="17" spans="1:11" x14ac:dyDescent="0.25">
      <c r="A17">
        <v>2302</v>
      </c>
      <c r="B17" t="s">
        <v>1107</v>
      </c>
      <c r="C17">
        <v>358</v>
      </c>
      <c r="E17">
        <v>5</v>
      </c>
      <c r="F17" t="s">
        <v>800</v>
      </c>
      <c r="G17">
        <v>253</v>
      </c>
      <c r="I17">
        <v>55</v>
      </c>
      <c r="J17" t="s">
        <v>1231</v>
      </c>
      <c r="K17">
        <v>3117</v>
      </c>
    </row>
    <row r="18" spans="1:11" x14ac:dyDescent="0.25">
      <c r="A18">
        <v>3101</v>
      </c>
      <c r="B18" t="s">
        <v>1110</v>
      </c>
      <c r="C18">
        <v>359</v>
      </c>
      <c r="I18">
        <v>56</v>
      </c>
      <c r="J18" t="s">
        <v>1246</v>
      </c>
      <c r="K18">
        <v>3118</v>
      </c>
    </row>
    <row r="19" spans="1:11" x14ac:dyDescent="0.25">
      <c r="A19">
        <v>3102</v>
      </c>
      <c r="B19" t="s">
        <v>1113</v>
      </c>
      <c r="C19">
        <v>360</v>
      </c>
      <c r="I19">
        <v>57</v>
      </c>
      <c r="J19" t="s">
        <v>28050</v>
      </c>
      <c r="K19">
        <v>3119</v>
      </c>
    </row>
    <row r="20" spans="1:11" x14ac:dyDescent="0.25">
      <c r="A20">
        <v>3103</v>
      </c>
      <c r="B20" t="s">
        <v>1116</v>
      </c>
      <c r="C20">
        <v>361</v>
      </c>
      <c r="I20">
        <v>58</v>
      </c>
      <c r="J20" t="s">
        <v>28051</v>
      </c>
      <c r="K20">
        <v>3120</v>
      </c>
    </row>
    <row r="21" spans="1:11" x14ac:dyDescent="0.25">
      <c r="A21">
        <v>3201</v>
      </c>
      <c r="B21" t="s">
        <v>1119</v>
      </c>
      <c r="C21">
        <v>362</v>
      </c>
      <c r="I21">
        <v>61</v>
      </c>
      <c r="J21" t="s">
        <v>28052</v>
      </c>
      <c r="K21">
        <v>3121</v>
      </c>
    </row>
    <row r="22" spans="1:11" x14ac:dyDescent="0.25">
      <c r="A22">
        <v>3202</v>
      </c>
      <c r="B22" t="s">
        <v>1122</v>
      </c>
      <c r="C22">
        <v>363</v>
      </c>
      <c r="I22">
        <v>62</v>
      </c>
      <c r="J22" t="s">
        <v>28053</v>
      </c>
      <c r="K22">
        <v>3122</v>
      </c>
    </row>
    <row r="23" spans="1:11" x14ac:dyDescent="0.25">
      <c r="A23">
        <v>3301</v>
      </c>
      <c r="B23" t="s">
        <v>1125</v>
      </c>
      <c r="C23">
        <v>364</v>
      </c>
      <c r="I23">
        <v>63</v>
      </c>
      <c r="J23" t="s">
        <v>28054</v>
      </c>
      <c r="K23">
        <v>3123</v>
      </c>
    </row>
    <row r="24" spans="1:11" x14ac:dyDescent="0.25">
      <c r="A24">
        <v>3302</v>
      </c>
      <c r="B24" t="s">
        <v>1128</v>
      </c>
      <c r="C24">
        <v>365</v>
      </c>
      <c r="I24">
        <v>71</v>
      </c>
      <c r="J24" t="s">
        <v>1392</v>
      </c>
      <c r="K24">
        <v>3124</v>
      </c>
    </row>
    <row r="25" spans="1:11" x14ac:dyDescent="0.25">
      <c r="A25">
        <v>3303</v>
      </c>
      <c r="B25" t="s">
        <v>1131</v>
      </c>
      <c r="C25">
        <v>366</v>
      </c>
      <c r="I25">
        <v>72</v>
      </c>
      <c r="J25" t="s">
        <v>1421</v>
      </c>
      <c r="K25">
        <v>3125</v>
      </c>
    </row>
    <row r="26" spans="1:11" x14ac:dyDescent="0.25">
      <c r="A26">
        <v>3304</v>
      </c>
      <c r="B26" t="s">
        <v>1134</v>
      </c>
      <c r="C26">
        <v>367</v>
      </c>
      <c r="I26">
        <v>73</v>
      </c>
      <c r="J26" t="s">
        <v>1430</v>
      </c>
      <c r="K26">
        <v>3126</v>
      </c>
    </row>
    <row r="27" spans="1:11" x14ac:dyDescent="0.25">
      <c r="A27">
        <v>4101</v>
      </c>
      <c r="B27" t="s">
        <v>1137</v>
      </c>
      <c r="C27">
        <v>368</v>
      </c>
      <c r="I27">
        <v>74</v>
      </c>
      <c r="J27" t="s">
        <v>1457</v>
      </c>
      <c r="K27">
        <v>3127</v>
      </c>
    </row>
    <row r="28" spans="1:11" x14ac:dyDescent="0.25">
      <c r="A28">
        <v>4102</v>
      </c>
      <c r="B28" t="s">
        <v>773</v>
      </c>
      <c r="C28">
        <v>369</v>
      </c>
      <c r="I28">
        <v>81</v>
      </c>
      <c r="J28" t="s">
        <v>1481</v>
      </c>
      <c r="K28">
        <v>3128</v>
      </c>
    </row>
    <row r="29" spans="1:11" x14ac:dyDescent="0.25">
      <c r="A29">
        <v>4103</v>
      </c>
      <c r="B29" t="s">
        <v>1142</v>
      </c>
      <c r="C29">
        <v>370</v>
      </c>
      <c r="I29">
        <v>82</v>
      </c>
      <c r="J29" t="s">
        <v>1520</v>
      </c>
      <c r="K29">
        <v>3129</v>
      </c>
    </row>
    <row r="30" spans="1:11" x14ac:dyDescent="0.25">
      <c r="A30">
        <v>4104</v>
      </c>
      <c r="B30" t="s">
        <v>1145</v>
      </c>
      <c r="C30">
        <v>371</v>
      </c>
      <c r="I30">
        <v>83</v>
      </c>
      <c r="J30" t="s">
        <v>28055</v>
      </c>
      <c r="K30">
        <v>3130</v>
      </c>
    </row>
    <row r="31" spans="1:11" x14ac:dyDescent="0.25">
      <c r="A31">
        <v>4105</v>
      </c>
      <c r="B31" t="s">
        <v>1148</v>
      </c>
      <c r="C31">
        <v>372</v>
      </c>
      <c r="I31">
        <v>91</v>
      </c>
      <c r="J31" t="s">
        <v>28056</v>
      </c>
      <c r="K31">
        <v>3131</v>
      </c>
    </row>
    <row r="32" spans="1:11" x14ac:dyDescent="0.25">
      <c r="A32">
        <v>4106</v>
      </c>
      <c r="B32" t="s">
        <v>1151</v>
      </c>
      <c r="C32">
        <v>373</v>
      </c>
      <c r="I32">
        <v>92</v>
      </c>
      <c r="J32" t="s">
        <v>28057</v>
      </c>
      <c r="K32">
        <v>3132</v>
      </c>
    </row>
    <row r="33" spans="1:11" x14ac:dyDescent="0.25">
      <c r="A33">
        <v>4201</v>
      </c>
      <c r="B33" t="s">
        <v>1154</v>
      </c>
      <c r="C33">
        <v>374</v>
      </c>
      <c r="I33">
        <v>101</v>
      </c>
      <c r="J33" t="s">
        <v>1693</v>
      </c>
      <c r="K33">
        <v>3133</v>
      </c>
    </row>
    <row r="34" spans="1:11" x14ac:dyDescent="0.25">
      <c r="A34">
        <v>4202</v>
      </c>
      <c r="B34" t="s">
        <v>1157</v>
      </c>
      <c r="C34">
        <v>375</v>
      </c>
      <c r="I34">
        <v>102</v>
      </c>
      <c r="J34" t="s">
        <v>28058</v>
      </c>
      <c r="K34">
        <v>3134</v>
      </c>
    </row>
    <row r="35" spans="1:11" x14ac:dyDescent="0.25">
      <c r="A35">
        <v>4203</v>
      </c>
      <c r="B35" t="s">
        <v>1160</v>
      </c>
      <c r="C35">
        <v>376</v>
      </c>
      <c r="I35">
        <v>103</v>
      </c>
      <c r="J35" t="s">
        <v>1732</v>
      </c>
      <c r="K35">
        <v>3135</v>
      </c>
    </row>
    <row r="36" spans="1:11" x14ac:dyDescent="0.25">
      <c r="A36">
        <v>4204</v>
      </c>
      <c r="B36" t="s">
        <v>1163</v>
      </c>
      <c r="C36">
        <v>377</v>
      </c>
      <c r="I36">
        <v>104</v>
      </c>
      <c r="J36" t="s">
        <v>1762</v>
      </c>
      <c r="K36">
        <v>3136</v>
      </c>
    </row>
    <row r="37" spans="1:11" x14ac:dyDescent="0.25">
      <c r="A37">
        <v>4301</v>
      </c>
      <c r="B37" t="s">
        <v>1166</v>
      </c>
      <c r="C37">
        <v>378</v>
      </c>
      <c r="I37">
        <v>111</v>
      </c>
      <c r="J37" t="s">
        <v>28059</v>
      </c>
      <c r="K37">
        <v>3137</v>
      </c>
    </row>
    <row r="38" spans="1:11" x14ac:dyDescent="0.25">
      <c r="A38">
        <v>4302</v>
      </c>
      <c r="B38" t="s">
        <v>1169</v>
      </c>
      <c r="C38">
        <v>379</v>
      </c>
      <c r="I38">
        <v>112</v>
      </c>
      <c r="J38" t="s">
        <v>26154</v>
      </c>
      <c r="K38">
        <v>3138</v>
      </c>
    </row>
    <row r="39" spans="1:11" x14ac:dyDescent="0.25">
      <c r="A39">
        <v>4303</v>
      </c>
      <c r="B39" t="s">
        <v>1172</v>
      </c>
      <c r="C39">
        <v>380</v>
      </c>
      <c r="I39">
        <v>113</v>
      </c>
      <c r="J39" t="s">
        <v>28060</v>
      </c>
      <c r="K39">
        <v>3139</v>
      </c>
    </row>
    <row r="40" spans="1:11" x14ac:dyDescent="0.25">
      <c r="A40">
        <v>4304</v>
      </c>
      <c r="B40" t="s">
        <v>1175</v>
      </c>
      <c r="C40">
        <v>381</v>
      </c>
      <c r="I40">
        <v>114</v>
      </c>
      <c r="J40" t="s">
        <v>28061</v>
      </c>
      <c r="K40">
        <v>3140</v>
      </c>
    </row>
    <row r="41" spans="1:11" x14ac:dyDescent="0.25">
      <c r="A41">
        <v>4305</v>
      </c>
      <c r="B41" t="s">
        <v>1178</v>
      </c>
      <c r="C41">
        <v>382</v>
      </c>
      <c r="I41">
        <v>121</v>
      </c>
      <c r="J41" t="s">
        <v>28048</v>
      </c>
      <c r="K41">
        <v>3141</v>
      </c>
    </row>
    <row r="42" spans="1:11" x14ac:dyDescent="0.25">
      <c r="A42">
        <v>5101</v>
      </c>
      <c r="B42" t="s">
        <v>800</v>
      </c>
      <c r="C42">
        <v>383</v>
      </c>
      <c r="I42">
        <v>122</v>
      </c>
      <c r="J42" t="s">
        <v>28062</v>
      </c>
      <c r="K42">
        <v>3142</v>
      </c>
    </row>
    <row r="43" spans="1:11" x14ac:dyDescent="0.25">
      <c r="A43">
        <v>5102</v>
      </c>
      <c r="B43" t="s">
        <v>1183</v>
      </c>
      <c r="C43">
        <v>384</v>
      </c>
      <c r="I43">
        <v>123</v>
      </c>
      <c r="J43" t="s">
        <v>28063</v>
      </c>
      <c r="K43">
        <v>3143</v>
      </c>
    </row>
    <row r="44" spans="1:11" x14ac:dyDescent="0.25">
      <c r="A44">
        <v>5103</v>
      </c>
      <c r="B44" t="s">
        <v>1186</v>
      </c>
      <c r="C44">
        <v>385</v>
      </c>
      <c r="I44">
        <v>124</v>
      </c>
      <c r="J44" t="s">
        <v>28064</v>
      </c>
      <c r="K44">
        <v>3144</v>
      </c>
    </row>
    <row r="45" spans="1:11" x14ac:dyDescent="0.25">
      <c r="A45">
        <v>5104</v>
      </c>
      <c r="B45" t="s">
        <v>1189</v>
      </c>
      <c r="C45">
        <v>386</v>
      </c>
      <c r="I45">
        <v>131</v>
      </c>
      <c r="J45" t="s">
        <v>894</v>
      </c>
      <c r="K45">
        <v>3145</v>
      </c>
    </row>
    <row r="46" spans="1:11" x14ac:dyDescent="0.25">
      <c r="A46">
        <v>5105</v>
      </c>
      <c r="B46" t="s">
        <v>1192</v>
      </c>
      <c r="C46">
        <v>387</v>
      </c>
      <c r="I46">
        <v>132</v>
      </c>
      <c r="J46" t="s">
        <v>5512</v>
      </c>
      <c r="K46">
        <v>3146</v>
      </c>
    </row>
    <row r="47" spans="1:11" x14ac:dyDescent="0.25">
      <c r="A47">
        <v>5107</v>
      </c>
      <c r="B47" t="s">
        <v>1195</v>
      </c>
      <c r="C47">
        <v>388</v>
      </c>
      <c r="I47">
        <v>133</v>
      </c>
      <c r="J47" t="s">
        <v>28065</v>
      </c>
      <c r="K47">
        <v>3147</v>
      </c>
    </row>
    <row r="48" spans="1:11" x14ac:dyDescent="0.25">
      <c r="A48">
        <v>5109</v>
      </c>
      <c r="B48" t="s">
        <v>1198</v>
      </c>
      <c r="C48">
        <v>389</v>
      </c>
      <c r="I48">
        <v>134</v>
      </c>
      <c r="J48" t="s">
        <v>28066</v>
      </c>
      <c r="K48">
        <v>3148</v>
      </c>
    </row>
    <row r="49" spans="1:11" x14ac:dyDescent="0.25">
      <c r="A49">
        <v>5201</v>
      </c>
      <c r="B49" t="s">
        <v>1201</v>
      </c>
      <c r="C49">
        <v>390</v>
      </c>
      <c r="I49">
        <v>135</v>
      </c>
      <c r="J49" t="s">
        <v>1950</v>
      </c>
      <c r="K49">
        <v>3149</v>
      </c>
    </row>
    <row r="50" spans="1:11" x14ac:dyDescent="0.25">
      <c r="A50">
        <v>5301</v>
      </c>
      <c r="B50" t="s">
        <v>1204</v>
      </c>
      <c r="C50">
        <v>391</v>
      </c>
      <c r="I50">
        <v>136</v>
      </c>
      <c r="J50" t="s">
        <v>1965</v>
      </c>
      <c r="K50">
        <v>3150</v>
      </c>
    </row>
    <row r="51" spans="1:11" x14ac:dyDescent="0.25">
      <c r="A51">
        <v>5302</v>
      </c>
      <c r="B51" t="s">
        <v>1207</v>
      </c>
      <c r="C51">
        <v>392</v>
      </c>
      <c r="I51">
        <v>141</v>
      </c>
      <c r="J51" t="s">
        <v>28067</v>
      </c>
      <c r="K51">
        <v>3151</v>
      </c>
    </row>
    <row r="52" spans="1:11" x14ac:dyDescent="0.25">
      <c r="A52">
        <v>5303</v>
      </c>
      <c r="B52" t="s">
        <v>1210</v>
      </c>
      <c r="C52">
        <v>393</v>
      </c>
      <c r="I52">
        <v>141</v>
      </c>
      <c r="J52" t="s">
        <v>1980</v>
      </c>
      <c r="K52">
        <v>3152</v>
      </c>
    </row>
    <row r="53" spans="1:11" x14ac:dyDescent="0.25">
      <c r="A53">
        <v>5304</v>
      </c>
      <c r="B53" t="s">
        <v>1213</v>
      </c>
      <c r="C53">
        <v>394</v>
      </c>
      <c r="I53">
        <v>142</v>
      </c>
      <c r="J53" t="s">
        <v>28067</v>
      </c>
      <c r="K53">
        <v>3153</v>
      </c>
    </row>
    <row r="54" spans="1:11" x14ac:dyDescent="0.25">
      <c r="A54">
        <v>5401</v>
      </c>
      <c r="B54" t="s">
        <v>1216</v>
      </c>
      <c r="C54">
        <v>395</v>
      </c>
      <c r="I54">
        <v>151</v>
      </c>
      <c r="J54" t="s">
        <v>2014</v>
      </c>
      <c r="K54">
        <v>3154</v>
      </c>
    </row>
    <row r="55" spans="1:11" x14ac:dyDescent="0.25">
      <c r="A55">
        <v>5402</v>
      </c>
      <c r="B55" t="s">
        <v>1219</v>
      </c>
      <c r="C55">
        <v>396</v>
      </c>
      <c r="I55">
        <v>152</v>
      </c>
      <c r="J55" t="s">
        <v>28068</v>
      </c>
      <c r="K55">
        <v>3155</v>
      </c>
    </row>
    <row r="56" spans="1:11" x14ac:dyDescent="0.25">
      <c r="A56">
        <v>5403</v>
      </c>
      <c r="B56" t="s">
        <v>1222</v>
      </c>
      <c r="C56">
        <v>397</v>
      </c>
      <c r="I56">
        <v>161</v>
      </c>
      <c r="J56" t="s">
        <v>28069</v>
      </c>
      <c r="K56">
        <v>3156</v>
      </c>
    </row>
    <row r="57" spans="1:11" x14ac:dyDescent="0.25">
      <c r="A57">
        <v>5404</v>
      </c>
      <c r="B57" t="s">
        <v>1225</v>
      </c>
      <c r="C57">
        <v>398</v>
      </c>
      <c r="I57">
        <v>162</v>
      </c>
      <c r="J57" t="s">
        <v>28070</v>
      </c>
      <c r="K57">
        <v>3157</v>
      </c>
    </row>
    <row r="58" spans="1:11" x14ac:dyDescent="0.25">
      <c r="A58">
        <v>5405</v>
      </c>
      <c r="B58" t="s">
        <v>1228</v>
      </c>
      <c r="C58">
        <v>399</v>
      </c>
      <c r="I58">
        <v>163</v>
      </c>
      <c r="J58" t="s">
        <v>28071</v>
      </c>
      <c r="K58">
        <v>3158</v>
      </c>
    </row>
    <row r="59" spans="1:11" x14ac:dyDescent="0.25">
      <c r="A59">
        <v>5501</v>
      </c>
      <c r="B59" t="s">
        <v>1231</v>
      </c>
      <c r="C59">
        <v>400</v>
      </c>
    </row>
    <row r="60" spans="1:11" x14ac:dyDescent="0.25">
      <c r="A60">
        <v>5502</v>
      </c>
      <c r="B60" t="s">
        <v>1234</v>
      </c>
      <c r="C60">
        <v>401</v>
      </c>
    </row>
    <row r="61" spans="1:11" x14ac:dyDescent="0.25">
      <c r="A61">
        <v>5503</v>
      </c>
      <c r="B61" t="s">
        <v>1237</v>
      </c>
      <c r="C61">
        <v>402</v>
      </c>
    </row>
    <row r="62" spans="1:11" x14ac:dyDescent="0.25">
      <c r="A62">
        <v>5504</v>
      </c>
      <c r="B62" t="s">
        <v>1240</v>
      </c>
      <c r="C62">
        <v>403</v>
      </c>
    </row>
    <row r="63" spans="1:11" x14ac:dyDescent="0.25">
      <c r="A63">
        <v>5506</v>
      </c>
      <c r="B63" t="s">
        <v>1243</v>
      </c>
      <c r="C63">
        <v>404</v>
      </c>
    </row>
    <row r="64" spans="1:11" x14ac:dyDescent="0.25">
      <c r="A64">
        <v>5601</v>
      </c>
      <c r="B64" t="s">
        <v>1246</v>
      </c>
      <c r="C64">
        <v>405</v>
      </c>
    </row>
    <row r="65" spans="1:3" x14ac:dyDescent="0.25">
      <c r="A65">
        <v>5602</v>
      </c>
      <c r="B65" t="s">
        <v>1249</v>
      </c>
      <c r="C65">
        <v>406</v>
      </c>
    </row>
    <row r="66" spans="1:3" x14ac:dyDescent="0.25">
      <c r="A66">
        <v>5603</v>
      </c>
      <c r="B66" t="s">
        <v>1252</v>
      </c>
      <c r="C66">
        <v>407</v>
      </c>
    </row>
    <row r="67" spans="1:3" x14ac:dyDescent="0.25">
      <c r="A67">
        <v>5604</v>
      </c>
      <c r="B67" t="s">
        <v>1255</v>
      </c>
      <c r="C67">
        <v>408</v>
      </c>
    </row>
    <row r="68" spans="1:3" x14ac:dyDescent="0.25">
      <c r="A68">
        <v>5605</v>
      </c>
      <c r="B68" t="s">
        <v>1258</v>
      </c>
      <c r="C68">
        <v>409</v>
      </c>
    </row>
    <row r="69" spans="1:3" x14ac:dyDescent="0.25">
      <c r="A69">
        <v>5606</v>
      </c>
      <c r="B69" t="s">
        <v>1261</v>
      </c>
      <c r="C69">
        <v>410</v>
      </c>
    </row>
    <row r="70" spans="1:3" x14ac:dyDescent="0.25">
      <c r="A70">
        <v>5701</v>
      </c>
      <c r="B70" t="s">
        <v>1264</v>
      </c>
      <c r="C70">
        <v>411</v>
      </c>
    </row>
    <row r="71" spans="1:3" x14ac:dyDescent="0.25">
      <c r="A71">
        <v>5702</v>
      </c>
      <c r="B71" t="s">
        <v>1267</v>
      </c>
      <c r="C71">
        <v>412</v>
      </c>
    </row>
    <row r="72" spans="1:3" x14ac:dyDescent="0.25">
      <c r="A72">
        <v>5703</v>
      </c>
      <c r="B72" t="s">
        <v>1270</v>
      </c>
      <c r="C72">
        <v>413</v>
      </c>
    </row>
    <row r="73" spans="1:3" x14ac:dyDescent="0.25">
      <c r="A73">
        <v>5704</v>
      </c>
      <c r="B73" t="s">
        <v>1273</v>
      </c>
      <c r="C73">
        <v>414</v>
      </c>
    </row>
    <row r="74" spans="1:3" x14ac:dyDescent="0.25">
      <c r="A74">
        <v>5705</v>
      </c>
      <c r="B74" t="s">
        <v>1276</v>
      </c>
      <c r="C74">
        <v>415</v>
      </c>
    </row>
    <row r="75" spans="1:3" x14ac:dyDescent="0.25">
      <c r="A75">
        <v>5706</v>
      </c>
      <c r="B75" t="s">
        <v>1279</v>
      </c>
      <c r="C75">
        <v>416</v>
      </c>
    </row>
    <row r="76" spans="1:3" x14ac:dyDescent="0.25">
      <c r="A76">
        <v>5801</v>
      </c>
      <c r="B76" t="s">
        <v>1282</v>
      </c>
      <c r="C76">
        <v>417</v>
      </c>
    </row>
    <row r="77" spans="1:3" x14ac:dyDescent="0.25">
      <c r="A77">
        <v>5802</v>
      </c>
      <c r="B77" t="s">
        <v>1285</v>
      </c>
      <c r="C77">
        <v>418</v>
      </c>
    </row>
    <row r="78" spans="1:3" x14ac:dyDescent="0.25">
      <c r="A78">
        <v>5803</v>
      </c>
      <c r="B78" t="s">
        <v>1288</v>
      </c>
      <c r="C78">
        <v>419</v>
      </c>
    </row>
    <row r="79" spans="1:3" x14ac:dyDescent="0.25">
      <c r="A79">
        <v>5804</v>
      </c>
      <c r="B79" t="s">
        <v>1291</v>
      </c>
      <c r="C79">
        <v>420</v>
      </c>
    </row>
    <row r="80" spans="1:3" x14ac:dyDescent="0.25">
      <c r="A80">
        <v>6101</v>
      </c>
      <c r="B80" t="s">
        <v>1294</v>
      </c>
      <c r="C80">
        <v>421</v>
      </c>
    </row>
    <row r="81" spans="1:3" x14ac:dyDescent="0.25">
      <c r="A81">
        <v>6102</v>
      </c>
      <c r="B81" t="s">
        <v>1297</v>
      </c>
      <c r="C81">
        <v>422</v>
      </c>
    </row>
    <row r="82" spans="1:3" x14ac:dyDescent="0.25">
      <c r="A82">
        <v>6103</v>
      </c>
      <c r="B82" t="s">
        <v>1300</v>
      </c>
      <c r="C82">
        <v>423</v>
      </c>
    </row>
    <row r="83" spans="1:3" x14ac:dyDescent="0.25">
      <c r="A83">
        <v>6104</v>
      </c>
      <c r="B83" t="s">
        <v>1303</v>
      </c>
      <c r="C83">
        <v>424</v>
      </c>
    </row>
    <row r="84" spans="1:3" x14ac:dyDescent="0.25">
      <c r="A84">
        <v>6105</v>
      </c>
      <c r="B84" t="s">
        <v>1306</v>
      </c>
      <c r="C84">
        <v>425</v>
      </c>
    </row>
    <row r="85" spans="1:3" x14ac:dyDescent="0.25">
      <c r="A85">
        <v>6106</v>
      </c>
      <c r="B85" t="s">
        <v>1309</v>
      </c>
      <c r="C85">
        <v>426</v>
      </c>
    </row>
    <row r="86" spans="1:3" x14ac:dyDescent="0.25">
      <c r="A86">
        <v>6107</v>
      </c>
      <c r="B86" t="s">
        <v>1312</v>
      </c>
      <c r="C86">
        <v>427</v>
      </c>
    </row>
    <row r="87" spans="1:3" x14ac:dyDescent="0.25">
      <c r="A87">
        <v>6108</v>
      </c>
      <c r="B87" t="s">
        <v>1315</v>
      </c>
      <c r="C87">
        <v>428</v>
      </c>
    </row>
    <row r="88" spans="1:3" x14ac:dyDescent="0.25">
      <c r="A88">
        <v>6109</v>
      </c>
      <c r="B88" t="s">
        <v>1318</v>
      </c>
      <c r="C88">
        <v>429</v>
      </c>
    </row>
    <row r="89" spans="1:3" x14ac:dyDescent="0.25">
      <c r="A89">
        <v>6110</v>
      </c>
      <c r="B89" t="s">
        <v>1321</v>
      </c>
      <c r="C89">
        <v>430</v>
      </c>
    </row>
    <row r="90" spans="1:3" x14ac:dyDescent="0.25">
      <c r="A90">
        <v>6111</v>
      </c>
      <c r="B90" t="s">
        <v>1324</v>
      </c>
      <c r="C90">
        <v>431</v>
      </c>
    </row>
    <row r="91" spans="1:3" x14ac:dyDescent="0.25">
      <c r="A91">
        <v>6112</v>
      </c>
      <c r="B91" t="s">
        <v>1327</v>
      </c>
      <c r="C91">
        <v>432</v>
      </c>
    </row>
    <row r="92" spans="1:3" x14ac:dyDescent="0.25">
      <c r="A92">
        <v>6113</v>
      </c>
      <c r="B92" t="s">
        <v>1330</v>
      </c>
      <c r="C92">
        <v>433</v>
      </c>
    </row>
    <row r="93" spans="1:3" x14ac:dyDescent="0.25">
      <c r="A93">
        <v>6114</v>
      </c>
      <c r="B93" t="s">
        <v>1333</v>
      </c>
      <c r="C93">
        <v>434</v>
      </c>
    </row>
    <row r="94" spans="1:3" x14ac:dyDescent="0.25">
      <c r="A94">
        <v>6115</v>
      </c>
      <c r="B94" t="s">
        <v>1336</v>
      </c>
      <c r="C94">
        <v>435</v>
      </c>
    </row>
    <row r="95" spans="1:3" x14ac:dyDescent="0.25">
      <c r="A95">
        <v>6116</v>
      </c>
      <c r="B95" t="s">
        <v>1339</v>
      </c>
      <c r="C95">
        <v>436</v>
      </c>
    </row>
    <row r="96" spans="1:3" x14ac:dyDescent="0.25">
      <c r="A96">
        <v>6117</v>
      </c>
      <c r="B96" t="s">
        <v>1037</v>
      </c>
      <c r="C96">
        <v>437</v>
      </c>
    </row>
    <row r="97" spans="1:3" x14ac:dyDescent="0.25">
      <c r="A97">
        <v>6201</v>
      </c>
      <c r="B97" t="s">
        <v>1344</v>
      </c>
      <c r="C97">
        <v>438</v>
      </c>
    </row>
    <row r="98" spans="1:3" x14ac:dyDescent="0.25">
      <c r="A98">
        <v>6202</v>
      </c>
      <c r="B98" t="s">
        <v>1347</v>
      </c>
      <c r="C98">
        <v>439</v>
      </c>
    </row>
    <row r="99" spans="1:3" x14ac:dyDescent="0.25">
      <c r="A99">
        <v>6203</v>
      </c>
      <c r="B99" t="s">
        <v>1350</v>
      </c>
      <c r="C99">
        <v>440</v>
      </c>
    </row>
    <row r="100" spans="1:3" x14ac:dyDescent="0.25">
      <c r="A100">
        <v>6204</v>
      </c>
      <c r="B100" t="s">
        <v>1353</v>
      </c>
      <c r="C100">
        <v>441</v>
      </c>
    </row>
    <row r="101" spans="1:3" x14ac:dyDescent="0.25">
      <c r="A101">
        <v>6205</v>
      </c>
      <c r="B101" t="s">
        <v>1356</v>
      </c>
      <c r="C101">
        <v>442</v>
      </c>
    </row>
    <row r="102" spans="1:3" x14ac:dyDescent="0.25">
      <c r="A102">
        <v>6206</v>
      </c>
      <c r="B102" t="s">
        <v>1359</v>
      </c>
      <c r="C102">
        <v>443</v>
      </c>
    </row>
    <row r="103" spans="1:3" x14ac:dyDescent="0.25">
      <c r="A103">
        <v>6301</v>
      </c>
      <c r="B103" t="s">
        <v>1362</v>
      </c>
      <c r="C103">
        <v>444</v>
      </c>
    </row>
    <row r="104" spans="1:3" x14ac:dyDescent="0.25">
      <c r="A104">
        <v>6302</v>
      </c>
      <c r="B104" t="s">
        <v>1365</v>
      </c>
      <c r="C104">
        <v>445</v>
      </c>
    </row>
    <row r="105" spans="1:3" x14ac:dyDescent="0.25">
      <c r="A105">
        <v>6303</v>
      </c>
      <c r="B105" t="s">
        <v>1368</v>
      </c>
      <c r="C105">
        <v>446</v>
      </c>
    </row>
    <row r="106" spans="1:3" x14ac:dyDescent="0.25">
      <c r="A106">
        <v>6304</v>
      </c>
      <c r="B106" t="s">
        <v>1371</v>
      </c>
      <c r="C106">
        <v>447</v>
      </c>
    </row>
    <row r="107" spans="1:3" x14ac:dyDescent="0.25">
      <c r="A107">
        <v>6305</v>
      </c>
      <c r="B107" t="s">
        <v>1374</v>
      </c>
      <c r="C107">
        <v>448</v>
      </c>
    </row>
    <row r="108" spans="1:3" x14ac:dyDescent="0.25">
      <c r="A108">
        <v>6306</v>
      </c>
      <c r="B108" t="s">
        <v>1377</v>
      </c>
      <c r="C108">
        <v>449</v>
      </c>
    </row>
    <row r="109" spans="1:3" x14ac:dyDescent="0.25">
      <c r="A109">
        <v>6307</v>
      </c>
      <c r="B109" t="s">
        <v>1380</v>
      </c>
      <c r="C109">
        <v>450</v>
      </c>
    </row>
    <row r="110" spans="1:3" x14ac:dyDescent="0.25">
      <c r="A110">
        <v>6308</v>
      </c>
      <c r="B110" t="s">
        <v>1383</v>
      </c>
      <c r="C110">
        <v>451</v>
      </c>
    </row>
    <row r="111" spans="1:3" x14ac:dyDescent="0.25">
      <c r="A111">
        <v>6309</v>
      </c>
      <c r="B111" t="s">
        <v>1386</v>
      </c>
      <c r="C111">
        <v>452</v>
      </c>
    </row>
    <row r="112" spans="1:3" x14ac:dyDescent="0.25">
      <c r="A112">
        <v>6310</v>
      </c>
      <c r="B112" t="s">
        <v>1389</v>
      </c>
      <c r="C112">
        <v>453</v>
      </c>
    </row>
    <row r="113" spans="1:3" x14ac:dyDescent="0.25">
      <c r="A113">
        <v>7101</v>
      </c>
      <c r="B113" t="s">
        <v>1392</v>
      </c>
      <c r="C113">
        <v>454</v>
      </c>
    </row>
    <row r="114" spans="1:3" x14ac:dyDescent="0.25">
      <c r="A114">
        <v>7102</v>
      </c>
      <c r="B114" t="s">
        <v>1395</v>
      </c>
      <c r="C114">
        <v>455</v>
      </c>
    </row>
    <row r="115" spans="1:3" x14ac:dyDescent="0.25">
      <c r="A115">
        <v>7103</v>
      </c>
      <c r="B115" t="s">
        <v>1398</v>
      </c>
      <c r="C115">
        <v>456</v>
      </c>
    </row>
    <row r="116" spans="1:3" x14ac:dyDescent="0.25">
      <c r="A116">
        <v>7104</v>
      </c>
      <c r="B116" t="s">
        <v>1401</v>
      </c>
      <c r="C116">
        <v>457</v>
      </c>
    </row>
    <row r="117" spans="1:3" x14ac:dyDescent="0.25">
      <c r="A117">
        <v>7105</v>
      </c>
      <c r="B117" t="s">
        <v>788</v>
      </c>
      <c r="C117">
        <v>458</v>
      </c>
    </row>
    <row r="118" spans="1:3" x14ac:dyDescent="0.25">
      <c r="A118">
        <v>7106</v>
      </c>
      <c r="B118" t="s">
        <v>1406</v>
      </c>
      <c r="C118">
        <v>459</v>
      </c>
    </row>
    <row r="119" spans="1:3" x14ac:dyDescent="0.25">
      <c r="A119">
        <v>7107</v>
      </c>
      <c r="B119" t="s">
        <v>1409</v>
      </c>
      <c r="C119">
        <v>460</v>
      </c>
    </row>
    <row r="120" spans="1:3" x14ac:dyDescent="0.25">
      <c r="A120">
        <v>7108</v>
      </c>
      <c r="B120" t="s">
        <v>1412</v>
      </c>
      <c r="C120">
        <v>461</v>
      </c>
    </row>
    <row r="121" spans="1:3" x14ac:dyDescent="0.25">
      <c r="A121">
        <v>7109</v>
      </c>
      <c r="B121" t="s">
        <v>1415</v>
      </c>
      <c r="C121">
        <v>462</v>
      </c>
    </row>
    <row r="122" spans="1:3" x14ac:dyDescent="0.25">
      <c r="A122">
        <v>7110</v>
      </c>
      <c r="B122" t="s">
        <v>1418</v>
      </c>
      <c r="C122">
        <v>463</v>
      </c>
    </row>
    <row r="123" spans="1:3" x14ac:dyDescent="0.25">
      <c r="A123">
        <v>7201</v>
      </c>
      <c r="B123" t="s">
        <v>1421</v>
      </c>
      <c r="C123">
        <v>464</v>
      </c>
    </row>
    <row r="124" spans="1:3" x14ac:dyDescent="0.25">
      <c r="A124">
        <v>7202</v>
      </c>
      <c r="B124" t="s">
        <v>1424</v>
      </c>
      <c r="C124">
        <v>465</v>
      </c>
    </row>
    <row r="125" spans="1:3" x14ac:dyDescent="0.25">
      <c r="A125">
        <v>7203</v>
      </c>
      <c r="B125" t="s">
        <v>1427</v>
      </c>
      <c r="C125">
        <v>466</v>
      </c>
    </row>
    <row r="126" spans="1:3" x14ac:dyDescent="0.25">
      <c r="A126">
        <v>7301</v>
      </c>
      <c r="B126" t="s">
        <v>1430</v>
      </c>
      <c r="C126">
        <v>467</v>
      </c>
    </row>
    <row r="127" spans="1:3" x14ac:dyDescent="0.25">
      <c r="A127">
        <v>7302</v>
      </c>
      <c r="B127" t="s">
        <v>1433</v>
      </c>
      <c r="C127">
        <v>468</v>
      </c>
    </row>
    <row r="128" spans="1:3" x14ac:dyDescent="0.25">
      <c r="A128">
        <v>7303</v>
      </c>
      <c r="B128" t="s">
        <v>1436</v>
      </c>
      <c r="C128">
        <v>469</v>
      </c>
    </row>
    <row r="129" spans="1:3" x14ac:dyDescent="0.25">
      <c r="A129">
        <v>7304</v>
      </c>
      <c r="B129" t="s">
        <v>1439</v>
      </c>
      <c r="C129">
        <v>470</v>
      </c>
    </row>
    <row r="130" spans="1:3" x14ac:dyDescent="0.25">
      <c r="A130">
        <v>7305</v>
      </c>
      <c r="B130" t="s">
        <v>1442</v>
      </c>
      <c r="C130">
        <v>471</v>
      </c>
    </row>
    <row r="131" spans="1:3" x14ac:dyDescent="0.25">
      <c r="A131">
        <v>7306</v>
      </c>
      <c r="B131" t="s">
        <v>1445</v>
      </c>
      <c r="C131">
        <v>472</v>
      </c>
    </row>
    <row r="132" spans="1:3" x14ac:dyDescent="0.25">
      <c r="A132">
        <v>7307</v>
      </c>
      <c r="B132" t="s">
        <v>1448</v>
      </c>
      <c r="C132">
        <v>473</v>
      </c>
    </row>
    <row r="133" spans="1:3" x14ac:dyDescent="0.25">
      <c r="A133">
        <v>7308</v>
      </c>
      <c r="B133" t="s">
        <v>1451</v>
      </c>
      <c r="C133">
        <v>474</v>
      </c>
    </row>
    <row r="134" spans="1:3" x14ac:dyDescent="0.25">
      <c r="A134">
        <v>7309</v>
      </c>
      <c r="B134" t="s">
        <v>1454</v>
      </c>
      <c r="C134">
        <v>475</v>
      </c>
    </row>
    <row r="135" spans="1:3" x14ac:dyDescent="0.25">
      <c r="A135">
        <v>7401</v>
      </c>
      <c r="B135" t="s">
        <v>1457</v>
      </c>
      <c r="C135">
        <v>476</v>
      </c>
    </row>
    <row r="136" spans="1:3" x14ac:dyDescent="0.25">
      <c r="A136">
        <v>7402</v>
      </c>
      <c r="B136" t="s">
        <v>1460</v>
      </c>
      <c r="C136">
        <v>477</v>
      </c>
    </row>
    <row r="137" spans="1:3" x14ac:dyDescent="0.25">
      <c r="A137">
        <v>7403</v>
      </c>
      <c r="B137" t="s">
        <v>1463</v>
      </c>
      <c r="C137">
        <v>478</v>
      </c>
    </row>
    <row r="138" spans="1:3" x14ac:dyDescent="0.25">
      <c r="A138">
        <v>7404</v>
      </c>
      <c r="B138" t="s">
        <v>1466</v>
      </c>
      <c r="C138">
        <v>479</v>
      </c>
    </row>
    <row r="139" spans="1:3" x14ac:dyDescent="0.25">
      <c r="A139">
        <v>7405</v>
      </c>
      <c r="B139" t="s">
        <v>1469</v>
      </c>
      <c r="C139">
        <v>480</v>
      </c>
    </row>
    <row r="140" spans="1:3" x14ac:dyDescent="0.25">
      <c r="A140">
        <v>7406</v>
      </c>
      <c r="B140" t="s">
        <v>1472</v>
      </c>
      <c r="C140">
        <v>481</v>
      </c>
    </row>
    <row r="141" spans="1:3" x14ac:dyDescent="0.25">
      <c r="A141">
        <v>7407</v>
      </c>
      <c r="B141" t="s">
        <v>1475</v>
      </c>
      <c r="C141">
        <v>482</v>
      </c>
    </row>
    <row r="142" spans="1:3" x14ac:dyDescent="0.25">
      <c r="A142">
        <v>7408</v>
      </c>
      <c r="B142" t="s">
        <v>1478</v>
      </c>
      <c r="C142">
        <v>483</v>
      </c>
    </row>
    <row r="143" spans="1:3" x14ac:dyDescent="0.25">
      <c r="A143">
        <v>8101</v>
      </c>
      <c r="B143" t="s">
        <v>1481</v>
      </c>
      <c r="C143">
        <v>484</v>
      </c>
    </row>
    <row r="144" spans="1:3" x14ac:dyDescent="0.25">
      <c r="A144">
        <v>8102</v>
      </c>
      <c r="B144" t="s">
        <v>1484</v>
      </c>
      <c r="C144">
        <v>485</v>
      </c>
    </row>
    <row r="145" spans="1:3" x14ac:dyDescent="0.25">
      <c r="A145">
        <v>8103</v>
      </c>
      <c r="B145" t="s">
        <v>1487</v>
      </c>
      <c r="C145">
        <v>486</v>
      </c>
    </row>
    <row r="146" spans="1:3" x14ac:dyDescent="0.25">
      <c r="A146">
        <v>8104</v>
      </c>
      <c r="B146" t="s">
        <v>1490</v>
      </c>
      <c r="C146">
        <v>487</v>
      </c>
    </row>
    <row r="147" spans="1:3" x14ac:dyDescent="0.25">
      <c r="A147">
        <v>8105</v>
      </c>
      <c r="B147" t="s">
        <v>1493</v>
      </c>
      <c r="C147">
        <v>488</v>
      </c>
    </row>
    <row r="148" spans="1:3" x14ac:dyDescent="0.25">
      <c r="A148">
        <v>8106</v>
      </c>
      <c r="B148" t="s">
        <v>1496</v>
      </c>
      <c r="C148">
        <v>489</v>
      </c>
    </row>
    <row r="149" spans="1:3" x14ac:dyDescent="0.25">
      <c r="A149">
        <v>8107</v>
      </c>
      <c r="B149" t="s">
        <v>1499</v>
      </c>
      <c r="C149">
        <v>490</v>
      </c>
    </row>
    <row r="150" spans="1:3" x14ac:dyDescent="0.25">
      <c r="A150">
        <v>8108</v>
      </c>
      <c r="B150" t="s">
        <v>1502</v>
      </c>
      <c r="C150">
        <v>491</v>
      </c>
    </row>
    <row r="151" spans="1:3" x14ac:dyDescent="0.25">
      <c r="A151">
        <v>8109</v>
      </c>
      <c r="B151" t="s">
        <v>1505</v>
      </c>
      <c r="C151">
        <v>492</v>
      </c>
    </row>
    <row r="152" spans="1:3" x14ac:dyDescent="0.25">
      <c r="A152">
        <v>8110</v>
      </c>
      <c r="B152" t="s">
        <v>1508</v>
      </c>
      <c r="C152">
        <v>493</v>
      </c>
    </row>
    <row r="153" spans="1:3" x14ac:dyDescent="0.25">
      <c r="A153">
        <v>8111</v>
      </c>
      <c r="B153" t="s">
        <v>1511</v>
      </c>
      <c r="C153">
        <v>494</v>
      </c>
    </row>
    <row r="154" spans="1:3" x14ac:dyDescent="0.25">
      <c r="A154">
        <v>8112</v>
      </c>
      <c r="B154" t="s">
        <v>1514</v>
      </c>
      <c r="C154">
        <v>495</v>
      </c>
    </row>
    <row r="155" spans="1:3" x14ac:dyDescent="0.25">
      <c r="A155">
        <v>8201</v>
      </c>
      <c r="B155" t="s">
        <v>1517</v>
      </c>
      <c r="C155">
        <v>496</v>
      </c>
    </row>
    <row r="156" spans="1:3" x14ac:dyDescent="0.25">
      <c r="A156">
        <v>8202</v>
      </c>
      <c r="B156" t="s">
        <v>1520</v>
      </c>
      <c r="C156">
        <v>497</v>
      </c>
    </row>
    <row r="157" spans="1:3" x14ac:dyDescent="0.25">
      <c r="A157">
        <v>8203</v>
      </c>
      <c r="B157" t="s">
        <v>1523</v>
      </c>
      <c r="C157">
        <v>498</v>
      </c>
    </row>
    <row r="158" spans="1:3" x14ac:dyDescent="0.25">
      <c r="A158">
        <v>8204</v>
      </c>
      <c r="B158" t="s">
        <v>1526</v>
      </c>
      <c r="C158">
        <v>499</v>
      </c>
    </row>
    <row r="159" spans="1:3" x14ac:dyDescent="0.25">
      <c r="A159">
        <v>8205</v>
      </c>
      <c r="B159" t="s">
        <v>1529</v>
      </c>
      <c r="C159">
        <v>500</v>
      </c>
    </row>
    <row r="160" spans="1:3" x14ac:dyDescent="0.25">
      <c r="A160">
        <v>8206</v>
      </c>
      <c r="B160" t="s">
        <v>1532</v>
      </c>
      <c r="C160">
        <v>501</v>
      </c>
    </row>
    <row r="161" spans="1:3" x14ac:dyDescent="0.25">
      <c r="A161">
        <v>8207</v>
      </c>
      <c r="B161" t="s">
        <v>1535</v>
      </c>
      <c r="C161">
        <v>502</v>
      </c>
    </row>
    <row r="162" spans="1:3" x14ac:dyDescent="0.25">
      <c r="A162">
        <v>8301</v>
      </c>
      <c r="B162" t="s">
        <v>1538</v>
      </c>
      <c r="C162">
        <v>503</v>
      </c>
    </row>
    <row r="163" spans="1:3" x14ac:dyDescent="0.25">
      <c r="A163">
        <v>8302</v>
      </c>
      <c r="B163" t="s">
        <v>1541</v>
      </c>
      <c r="C163">
        <v>504</v>
      </c>
    </row>
    <row r="164" spans="1:3" x14ac:dyDescent="0.25">
      <c r="A164">
        <v>8303</v>
      </c>
      <c r="B164" t="s">
        <v>1544</v>
      </c>
      <c r="C164">
        <v>505</v>
      </c>
    </row>
    <row r="165" spans="1:3" x14ac:dyDescent="0.25">
      <c r="A165">
        <v>8304</v>
      </c>
      <c r="B165" t="s">
        <v>1547</v>
      </c>
      <c r="C165">
        <v>506</v>
      </c>
    </row>
    <row r="166" spans="1:3" x14ac:dyDescent="0.25">
      <c r="A166">
        <v>8305</v>
      </c>
      <c r="B166" t="s">
        <v>1550</v>
      </c>
      <c r="C166">
        <v>507</v>
      </c>
    </row>
    <row r="167" spans="1:3" x14ac:dyDescent="0.25">
      <c r="A167">
        <v>8306</v>
      </c>
      <c r="B167" t="s">
        <v>1553</v>
      </c>
      <c r="C167">
        <v>508</v>
      </c>
    </row>
    <row r="168" spans="1:3" x14ac:dyDescent="0.25">
      <c r="A168">
        <v>8307</v>
      </c>
      <c r="B168" t="s">
        <v>1556</v>
      </c>
      <c r="C168">
        <v>509</v>
      </c>
    </row>
    <row r="169" spans="1:3" x14ac:dyDescent="0.25">
      <c r="A169">
        <v>8308</v>
      </c>
      <c r="B169" t="s">
        <v>1559</v>
      </c>
      <c r="C169">
        <v>510</v>
      </c>
    </row>
    <row r="170" spans="1:3" x14ac:dyDescent="0.25">
      <c r="A170">
        <v>8309</v>
      </c>
      <c r="B170" t="s">
        <v>1562</v>
      </c>
      <c r="C170">
        <v>511</v>
      </c>
    </row>
    <row r="171" spans="1:3" x14ac:dyDescent="0.25">
      <c r="A171">
        <v>8310</v>
      </c>
      <c r="B171" t="s">
        <v>1565</v>
      </c>
      <c r="C171">
        <v>512</v>
      </c>
    </row>
    <row r="172" spans="1:3" x14ac:dyDescent="0.25">
      <c r="A172">
        <v>8311</v>
      </c>
      <c r="B172" t="s">
        <v>680</v>
      </c>
      <c r="C172">
        <v>513</v>
      </c>
    </row>
    <row r="173" spans="1:3" x14ac:dyDescent="0.25">
      <c r="A173">
        <v>8312</v>
      </c>
      <c r="B173" t="s">
        <v>1570</v>
      </c>
      <c r="C173">
        <v>514</v>
      </c>
    </row>
    <row r="174" spans="1:3" x14ac:dyDescent="0.25">
      <c r="A174">
        <v>8313</v>
      </c>
      <c r="B174" t="s">
        <v>1573</v>
      </c>
      <c r="C174">
        <v>515</v>
      </c>
    </row>
    <row r="175" spans="1:3" x14ac:dyDescent="0.25">
      <c r="A175">
        <v>8314</v>
      </c>
      <c r="B175" t="s">
        <v>1576</v>
      </c>
      <c r="C175">
        <v>516</v>
      </c>
    </row>
    <row r="176" spans="1:3" x14ac:dyDescent="0.25">
      <c r="A176">
        <v>9101</v>
      </c>
      <c r="B176" t="s">
        <v>1579</v>
      </c>
      <c r="C176">
        <v>517</v>
      </c>
    </row>
    <row r="177" spans="1:3" x14ac:dyDescent="0.25">
      <c r="A177">
        <v>9102</v>
      </c>
      <c r="B177" t="s">
        <v>1582</v>
      </c>
      <c r="C177">
        <v>518</v>
      </c>
    </row>
    <row r="178" spans="1:3" x14ac:dyDescent="0.25">
      <c r="A178">
        <v>9103</v>
      </c>
      <c r="B178" t="s">
        <v>1585</v>
      </c>
      <c r="C178">
        <v>519</v>
      </c>
    </row>
    <row r="179" spans="1:3" x14ac:dyDescent="0.25">
      <c r="A179">
        <v>9104</v>
      </c>
      <c r="B179" t="s">
        <v>1588</v>
      </c>
      <c r="C179">
        <v>520</v>
      </c>
    </row>
    <row r="180" spans="1:3" x14ac:dyDescent="0.25">
      <c r="A180">
        <v>9105</v>
      </c>
      <c r="B180" t="s">
        <v>1591</v>
      </c>
      <c r="C180">
        <v>521</v>
      </c>
    </row>
    <row r="181" spans="1:3" x14ac:dyDescent="0.25">
      <c r="A181">
        <v>9106</v>
      </c>
      <c r="B181" t="s">
        <v>1594</v>
      </c>
      <c r="C181">
        <v>522</v>
      </c>
    </row>
    <row r="182" spans="1:3" x14ac:dyDescent="0.25">
      <c r="A182">
        <v>9107</v>
      </c>
      <c r="B182" t="s">
        <v>1597</v>
      </c>
      <c r="C182">
        <v>523</v>
      </c>
    </row>
    <row r="183" spans="1:3" x14ac:dyDescent="0.25">
      <c r="A183">
        <v>9108</v>
      </c>
      <c r="B183" t="s">
        <v>1600</v>
      </c>
      <c r="C183">
        <v>524</v>
      </c>
    </row>
    <row r="184" spans="1:3" x14ac:dyDescent="0.25">
      <c r="A184">
        <v>9109</v>
      </c>
      <c r="B184" t="s">
        <v>1603</v>
      </c>
      <c r="C184">
        <v>525</v>
      </c>
    </row>
    <row r="185" spans="1:3" x14ac:dyDescent="0.25">
      <c r="A185">
        <v>9110</v>
      </c>
      <c r="B185" t="s">
        <v>1606</v>
      </c>
      <c r="C185">
        <v>526</v>
      </c>
    </row>
    <row r="186" spans="1:3" x14ac:dyDescent="0.25">
      <c r="A186">
        <v>9111</v>
      </c>
      <c r="B186" t="s">
        <v>1609</v>
      </c>
      <c r="C186">
        <v>527</v>
      </c>
    </row>
    <row r="187" spans="1:3" x14ac:dyDescent="0.25">
      <c r="A187">
        <v>9112</v>
      </c>
      <c r="B187" t="s">
        <v>1612</v>
      </c>
      <c r="C187">
        <v>528</v>
      </c>
    </row>
    <row r="188" spans="1:3" x14ac:dyDescent="0.25">
      <c r="A188">
        <v>9113</v>
      </c>
      <c r="B188" t="s">
        <v>1615</v>
      </c>
      <c r="C188">
        <v>529</v>
      </c>
    </row>
    <row r="189" spans="1:3" x14ac:dyDescent="0.25">
      <c r="A189">
        <v>9114</v>
      </c>
      <c r="B189" t="s">
        <v>1618</v>
      </c>
      <c r="C189">
        <v>530</v>
      </c>
    </row>
    <row r="190" spans="1:3" x14ac:dyDescent="0.25">
      <c r="A190">
        <v>9115</v>
      </c>
      <c r="B190" t="s">
        <v>1621</v>
      </c>
      <c r="C190">
        <v>531</v>
      </c>
    </row>
    <row r="191" spans="1:3" x14ac:dyDescent="0.25">
      <c r="A191">
        <v>9116</v>
      </c>
      <c r="B191" t="s">
        <v>1624</v>
      </c>
      <c r="C191">
        <v>532</v>
      </c>
    </row>
    <row r="192" spans="1:3" x14ac:dyDescent="0.25">
      <c r="A192">
        <v>9117</v>
      </c>
      <c r="B192" t="s">
        <v>1627</v>
      </c>
      <c r="C192">
        <v>533</v>
      </c>
    </row>
    <row r="193" spans="1:3" x14ac:dyDescent="0.25">
      <c r="A193">
        <v>9118</v>
      </c>
      <c r="B193" t="s">
        <v>1630</v>
      </c>
      <c r="C193">
        <v>534</v>
      </c>
    </row>
    <row r="194" spans="1:3" x14ac:dyDescent="0.25">
      <c r="A194">
        <v>9119</v>
      </c>
      <c r="B194" t="s">
        <v>1633</v>
      </c>
      <c r="C194">
        <v>535</v>
      </c>
    </row>
    <row r="195" spans="1:3" x14ac:dyDescent="0.25">
      <c r="A195">
        <v>9120</v>
      </c>
      <c r="B195" t="s">
        <v>1636</v>
      </c>
      <c r="C195">
        <v>536</v>
      </c>
    </row>
    <row r="196" spans="1:3" x14ac:dyDescent="0.25">
      <c r="A196">
        <v>9121</v>
      </c>
      <c r="B196" t="s">
        <v>1639</v>
      </c>
      <c r="C196">
        <v>537</v>
      </c>
    </row>
    <row r="197" spans="1:3" x14ac:dyDescent="0.25">
      <c r="A197">
        <v>9201</v>
      </c>
      <c r="B197" t="s">
        <v>1642</v>
      </c>
      <c r="C197">
        <v>538</v>
      </c>
    </row>
    <row r="198" spans="1:3" x14ac:dyDescent="0.25">
      <c r="A198">
        <v>9202</v>
      </c>
      <c r="B198" t="s">
        <v>1645</v>
      </c>
      <c r="C198">
        <v>539</v>
      </c>
    </row>
    <row r="199" spans="1:3" x14ac:dyDescent="0.25">
      <c r="A199">
        <v>9203</v>
      </c>
      <c r="B199" t="s">
        <v>1648</v>
      </c>
      <c r="C199">
        <v>540</v>
      </c>
    </row>
    <row r="200" spans="1:3" x14ac:dyDescent="0.25">
      <c r="A200">
        <v>9204</v>
      </c>
      <c r="B200" t="s">
        <v>1651</v>
      </c>
      <c r="C200">
        <v>541</v>
      </c>
    </row>
    <row r="201" spans="1:3" x14ac:dyDescent="0.25">
      <c r="A201">
        <v>9205</v>
      </c>
      <c r="B201" t="s">
        <v>1654</v>
      </c>
      <c r="C201">
        <v>542</v>
      </c>
    </row>
    <row r="202" spans="1:3" x14ac:dyDescent="0.25">
      <c r="A202">
        <v>9206</v>
      </c>
      <c r="B202" t="s">
        <v>1657</v>
      </c>
      <c r="C202">
        <v>543</v>
      </c>
    </row>
    <row r="203" spans="1:3" x14ac:dyDescent="0.25">
      <c r="A203">
        <v>9207</v>
      </c>
      <c r="B203" t="s">
        <v>1660</v>
      </c>
      <c r="C203">
        <v>544</v>
      </c>
    </row>
    <row r="204" spans="1:3" x14ac:dyDescent="0.25">
      <c r="A204">
        <v>9208</v>
      </c>
      <c r="B204" t="s">
        <v>1663</v>
      </c>
      <c r="C204">
        <v>545</v>
      </c>
    </row>
    <row r="205" spans="1:3" x14ac:dyDescent="0.25">
      <c r="A205">
        <v>9209</v>
      </c>
      <c r="B205" t="s">
        <v>1666</v>
      </c>
      <c r="C205">
        <v>546</v>
      </c>
    </row>
    <row r="206" spans="1:3" x14ac:dyDescent="0.25">
      <c r="A206">
        <v>9210</v>
      </c>
      <c r="B206" t="s">
        <v>1669</v>
      </c>
      <c r="C206">
        <v>547</v>
      </c>
    </row>
    <row r="207" spans="1:3" x14ac:dyDescent="0.25">
      <c r="A207">
        <v>9211</v>
      </c>
      <c r="B207" t="s">
        <v>1672</v>
      </c>
      <c r="C207">
        <v>548</v>
      </c>
    </row>
    <row r="208" spans="1:3" x14ac:dyDescent="0.25">
      <c r="A208">
        <v>10101</v>
      </c>
      <c r="B208" t="s">
        <v>1675</v>
      </c>
      <c r="C208">
        <v>549</v>
      </c>
    </row>
    <row r="209" spans="1:3" x14ac:dyDescent="0.25">
      <c r="A209">
        <v>10102</v>
      </c>
      <c r="B209" t="s">
        <v>1678</v>
      </c>
      <c r="C209">
        <v>550</v>
      </c>
    </row>
    <row r="210" spans="1:3" x14ac:dyDescent="0.25">
      <c r="A210">
        <v>10103</v>
      </c>
      <c r="B210" t="s">
        <v>1681</v>
      </c>
      <c r="C210">
        <v>551</v>
      </c>
    </row>
    <row r="211" spans="1:3" x14ac:dyDescent="0.25">
      <c r="A211">
        <v>10104</v>
      </c>
      <c r="B211" t="s">
        <v>1684</v>
      </c>
      <c r="C211">
        <v>552</v>
      </c>
    </row>
    <row r="212" spans="1:3" x14ac:dyDescent="0.25">
      <c r="A212">
        <v>10105</v>
      </c>
      <c r="B212" t="s">
        <v>1687</v>
      </c>
      <c r="C212">
        <v>553</v>
      </c>
    </row>
    <row r="213" spans="1:3" x14ac:dyDescent="0.25">
      <c r="A213">
        <v>10106</v>
      </c>
      <c r="B213" t="s">
        <v>1690</v>
      </c>
      <c r="C213">
        <v>554</v>
      </c>
    </row>
    <row r="214" spans="1:3" x14ac:dyDescent="0.25">
      <c r="A214">
        <v>10107</v>
      </c>
      <c r="B214" t="s">
        <v>1693</v>
      </c>
      <c r="C214">
        <v>555</v>
      </c>
    </row>
    <row r="215" spans="1:3" x14ac:dyDescent="0.25">
      <c r="A215">
        <v>10108</v>
      </c>
      <c r="B215" t="s">
        <v>1696</v>
      </c>
      <c r="C215">
        <v>556</v>
      </c>
    </row>
    <row r="216" spans="1:3" x14ac:dyDescent="0.25">
      <c r="A216">
        <v>10109</v>
      </c>
      <c r="B216" t="s">
        <v>1699</v>
      </c>
      <c r="C216">
        <v>557</v>
      </c>
    </row>
    <row r="217" spans="1:3" x14ac:dyDescent="0.25">
      <c r="A217">
        <v>10201</v>
      </c>
      <c r="B217" t="s">
        <v>1702</v>
      </c>
      <c r="C217">
        <v>558</v>
      </c>
    </row>
    <row r="218" spans="1:3" x14ac:dyDescent="0.25">
      <c r="A218">
        <v>10202</v>
      </c>
      <c r="B218" t="s">
        <v>1705</v>
      </c>
      <c r="C218">
        <v>559</v>
      </c>
    </row>
    <row r="219" spans="1:3" x14ac:dyDescent="0.25">
      <c r="A219">
        <v>10203</v>
      </c>
      <c r="B219" t="s">
        <v>1708</v>
      </c>
      <c r="C219">
        <v>560</v>
      </c>
    </row>
    <row r="220" spans="1:3" x14ac:dyDescent="0.25">
      <c r="A220">
        <v>10204</v>
      </c>
      <c r="B220" t="s">
        <v>1711</v>
      </c>
      <c r="C220">
        <v>561</v>
      </c>
    </row>
    <row r="221" spans="1:3" x14ac:dyDescent="0.25">
      <c r="A221">
        <v>10205</v>
      </c>
      <c r="B221" t="s">
        <v>1714</v>
      </c>
      <c r="C221">
        <v>562</v>
      </c>
    </row>
    <row r="222" spans="1:3" x14ac:dyDescent="0.25">
      <c r="A222">
        <v>10206</v>
      </c>
      <c r="B222" t="s">
        <v>1717</v>
      </c>
      <c r="C222">
        <v>563</v>
      </c>
    </row>
    <row r="223" spans="1:3" x14ac:dyDescent="0.25">
      <c r="A223">
        <v>10207</v>
      </c>
      <c r="B223" t="s">
        <v>1720</v>
      </c>
      <c r="C223">
        <v>564</v>
      </c>
    </row>
    <row r="224" spans="1:3" x14ac:dyDescent="0.25">
      <c r="A224">
        <v>10208</v>
      </c>
      <c r="B224" t="s">
        <v>1723</v>
      </c>
      <c r="C224">
        <v>565</v>
      </c>
    </row>
    <row r="225" spans="1:3" x14ac:dyDescent="0.25">
      <c r="A225">
        <v>10209</v>
      </c>
      <c r="B225" t="s">
        <v>1726</v>
      </c>
      <c r="C225">
        <v>566</v>
      </c>
    </row>
    <row r="226" spans="1:3" x14ac:dyDescent="0.25">
      <c r="A226">
        <v>10210</v>
      </c>
      <c r="B226" t="s">
        <v>1729</v>
      </c>
      <c r="C226">
        <v>567</v>
      </c>
    </row>
    <row r="227" spans="1:3" x14ac:dyDescent="0.25">
      <c r="A227">
        <v>10301</v>
      </c>
      <c r="B227" t="s">
        <v>1732</v>
      </c>
      <c r="C227">
        <v>568</v>
      </c>
    </row>
    <row r="228" spans="1:3" x14ac:dyDescent="0.25">
      <c r="A228">
        <v>10302</v>
      </c>
      <c r="B228" t="s">
        <v>1735</v>
      </c>
      <c r="C228">
        <v>569</v>
      </c>
    </row>
    <row r="229" spans="1:3" x14ac:dyDescent="0.25">
      <c r="A229">
        <v>10303</v>
      </c>
      <c r="B229" t="s">
        <v>1738</v>
      </c>
      <c r="C229">
        <v>570</v>
      </c>
    </row>
    <row r="230" spans="1:3" x14ac:dyDescent="0.25">
      <c r="A230">
        <v>10304</v>
      </c>
      <c r="B230" t="s">
        <v>1741</v>
      </c>
      <c r="C230">
        <v>571</v>
      </c>
    </row>
    <row r="231" spans="1:3" x14ac:dyDescent="0.25">
      <c r="A231">
        <v>10305</v>
      </c>
      <c r="B231" t="s">
        <v>1744</v>
      </c>
      <c r="C231">
        <v>572</v>
      </c>
    </row>
    <row r="232" spans="1:3" x14ac:dyDescent="0.25">
      <c r="A232">
        <v>10306</v>
      </c>
      <c r="B232" t="s">
        <v>1747</v>
      </c>
      <c r="C232">
        <v>573</v>
      </c>
    </row>
    <row r="233" spans="1:3" x14ac:dyDescent="0.25">
      <c r="A233">
        <v>10307</v>
      </c>
      <c r="B233" t="s">
        <v>1750</v>
      </c>
      <c r="C233">
        <v>574</v>
      </c>
    </row>
    <row r="234" spans="1:3" x14ac:dyDescent="0.25">
      <c r="A234">
        <v>10401</v>
      </c>
      <c r="B234" t="s">
        <v>1753</v>
      </c>
      <c r="C234">
        <v>575</v>
      </c>
    </row>
    <row r="235" spans="1:3" x14ac:dyDescent="0.25">
      <c r="A235">
        <v>10402</v>
      </c>
      <c r="B235" t="s">
        <v>1756</v>
      </c>
      <c r="C235">
        <v>576</v>
      </c>
    </row>
    <row r="236" spans="1:3" x14ac:dyDescent="0.25">
      <c r="A236">
        <v>10403</v>
      </c>
      <c r="B236" t="s">
        <v>1759</v>
      </c>
      <c r="C236">
        <v>577</v>
      </c>
    </row>
    <row r="237" spans="1:3" x14ac:dyDescent="0.25">
      <c r="A237">
        <v>10404</v>
      </c>
      <c r="B237" t="s">
        <v>1762</v>
      </c>
      <c r="C237">
        <v>578</v>
      </c>
    </row>
    <row r="238" spans="1:3" x14ac:dyDescent="0.25">
      <c r="A238">
        <v>11101</v>
      </c>
      <c r="B238" t="s">
        <v>1765</v>
      </c>
      <c r="C238">
        <v>579</v>
      </c>
    </row>
    <row r="239" spans="1:3" x14ac:dyDescent="0.25">
      <c r="A239">
        <v>11102</v>
      </c>
      <c r="B239" t="s">
        <v>1768</v>
      </c>
      <c r="C239">
        <v>580</v>
      </c>
    </row>
    <row r="240" spans="1:3" x14ac:dyDescent="0.25">
      <c r="A240">
        <v>11201</v>
      </c>
      <c r="B240" t="s">
        <v>1771</v>
      </c>
      <c r="C240">
        <v>581</v>
      </c>
    </row>
    <row r="241" spans="1:3" x14ac:dyDescent="0.25">
      <c r="A241">
        <v>11202</v>
      </c>
      <c r="B241" t="s">
        <v>1774</v>
      </c>
      <c r="C241">
        <v>582</v>
      </c>
    </row>
    <row r="242" spans="1:3" x14ac:dyDescent="0.25">
      <c r="A242">
        <v>11203</v>
      </c>
      <c r="B242" t="s">
        <v>1777</v>
      </c>
      <c r="C242">
        <v>583</v>
      </c>
    </row>
    <row r="243" spans="1:3" x14ac:dyDescent="0.25">
      <c r="A243">
        <v>11301</v>
      </c>
      <c r="B243" t="s">
        <v>1780</v>
      </c>
      <c r="C243">
        <v>584</v>
      </c>
    </row>
    <row r="244" spans="1:3" x14ac:dyDescent="0.25">
      <c r="A244">
        <v>11302</v>
      </c>
      <c r="B244" t="s">
        <v>1783</v>
      </c>
      <c r="C244">
        <v>585</v>
      </c>
    </row>
    <row r="245" spans="1:3" x14ac:dyDescent="0.25">
      <c r="A245">
        <v>11303</v>
      </c>
      <c r="B245" t="s">
        <v>1786</v>
      </c>
      <c r="C245">
        <v>586</v>
      </c>
    </row>
    <row r="246" spans="1:3" x14ac:dyDescent="0.25">
      <c r="A246">
        <v>11401</v>
      </c>
      <c r="B246" t="s">
        <v>1789</v>
      </c>
      <c r="C246">
        <v>587</v>
      </c>
    </row>
    <row r="247" spans="1:3" x14ac:dyDescent="0.25">
      <c r="A247">
        <v>11402</v>
      </c>
      <c r="B247" t="s">
        <v>1792</v>
      </c>
      <c r="C247">
        <v>588</v>
      </c>
    </row>
    <row r="248" spans="1:3" x14ac:dyDescent="0.25">
      <c r="A248">
        <v>12101</v>
      </c>
      <c r="B248" t="s">
        <v>1795</v>
      </c>
      <c r="C248">
        <v>589</v>
      </c>
    </row>
    <row r="249" spans="1:3" x14ac:dyDescent="0.25">
      <c r="A249">
        <v>12102</v>
      </c>
      <c r="B249" t="s">
        <v>1798</v>
      </c>
      <c r="C249">
        <v>590</v>
      </c>
    </row>
    <row r="250" spans="1:3" x14ac:dyDescent="0.25">
      <c r="A250">
        <v>12103</v>
      </c>
      <c r="B250" t="s">
        <v>1801</v>
      </c>
      <c r="C250">
        <v>591</v>
      </c>
    </row>
    <row r="251" spans="1:3" x14ac:dyDescent="0.25">
      <c r="A251">
        <v>12104</v>
      </c>
      <c r="B251" t="s">
        <v>1804</v>
      </c>
      <c r="C251">
        <v>592</v>
      </c>
    </row>
    <row r="252" spans="1:3" x14ac:dyDescent="0.25">
      <c r="A252">
        <v>12201</v>
      </c>
      <c r="B252" t="s">
        <v>1807</v>
      </c>
      <c r="C252">
        <v>593</v>
      </c>
    </row>
    <row r="253" spans="1:3" x14ac:dyDescent="0.25">
      <c r="A253">
        <v>12201</v>
      </c>
      <c r="B253" t="s">
        <v>1810</v>
      </c>
      <c r="C253">
        <v>594</v>
      </c>
    </row>
    <row r="254" spans="1:3" x14ac:dyDescent="0.25">
      <c r="A254">
        <v>12301</v>
      </c>
      <c r="B254" t="s">
        <v>1812</v>
      </c>
      <c r="C254">
        <v>595</v>
      </c>
    </row>
    <row r="255" spans="1:3" x14ac:dyDescent="0.25">
      <c r="A255">
        <v>12302</v>
      </c>
      <c r="B255" t="s">
        <v>1815</v>
      </c>
      <c r="C255">
        <v>596</v>
      </c>
    </row>
    <row r="256" spans="1:3" x14ac:dyDescent="0.25">
      <c r="A256">
        <v>12303</v>
      </c>
      <c r="B256" t="s">
        <v>1818</v>
      </c>
      <c r="C256">
        <v>597</v>
      </c>
    </row>
    <row r="257" spans="1:3" x14ac:dyDescent="0.25">
      <c r="A257">
        <v>12401</v>
      </c>
      <c r="B257" t="s">
        <v>1821</v>
      </c>
      <c r="C257">
        <v>598</v>
      </c>
    </row>
    <row r="258" spans="1:3" x14ac:dyDescent="0.25">
      <c r="A258">
        <v>12402</v>
      </c>
      <c r="B258" t="s">
        <v>1824</v>
      </c>
      <c r="C258">
        <v>599</v>
      </c>
    </row>
    <row r="259" spans="1:3" x14ac:dyDescent="0.25">
      <c r="A259">
        <v>13101</v>
      </c>
      <c r="B259" t="s">
        <v>894</v>
      </c>
      <c r="C259">
        <v>600</v>
      </c>
    </row>
    <row r="260" spans="1:3" x14ac:dyDescent="0.25">
      <c r="A260">
        <v>13102</v>
      </c>
      <c r="B260" t="s">
        <v>1829</v>
      </c>
      <c r="C260">
        <v>601</v>
      </c>
    </row>
    <row r="261" spans="1:3" x14ac:dyDescent="0.25">
      <c r="A261">
        <v>13103</v>
      </c>
      <c r="B261" t="s">
        <v>1832</v>
      </c>
      <c r="C261">
        <v>602</v>
      </c>
    </row>
    <row r="262" spans="1:3" x14ac:dyDescent="0.25">
      <c r="A262">
        <v>13104</v>
      </c>
      <c r="B262" t="s">
        <v>1835</v>
      </c>
      <c r="C262">
        <v>603</v>
      </c>
    </row>
    <row r="263" spans="1:3" x14ac:dyDescent="0.25">
      <c r="A263">
        <v>13105</v>
      </c>
      <c r="B263" t="s">
        <v>1838</v>
      </c>
      <c r="C263">
        <v>604</v>
      </c>
    </row>
    <row r="264" spans="1:3" x14ac:dyDescent="0.25">
      <c r="A264">
        <v>13106</v>
      </c>
      <c r="B264" t="s">
        <v>1841</v>
      </c>
      <c r="C264">
        <v>605</v>
      </c>
    </row>
    <row r="265" spans="1:3" x14ac:dyDescent="0.25">
      <c r="A265">
        <v>13107</v>
      </c>
      <c r="B265" t="s">
        <v>1844</v>
      </c>
      <c r="C265">
        <v>606</v>
      </c>
    </row>
    <row r="266" spans="1:3" x14ac:dyDescent="0.25">
      <c r="A266">
        <v>13108</v>
      </c>
      <c r="B266" t="s">
        <v>849</v>
      </c>
      <c r="C266">
        <v>607</v>
      </c>
    </row>
    <row r="267" spans="1:3" x14ac:dyDescent="0.25">
      <c r="A267">
        <v>13109</v>
      </c>
      <c r="B267" t="s">
        <v>1849</v>
      </c>
      <c r="C267">
        <v>608</v>
      </c>
    </row>
    <row r="268" spans="1:3" x14ac:dyDescent="0.25">
      <c r="A268">
        <v>13110</v>
      </c>
      <c r="B268" t="s">
        <v>1852</v>
      </c>
      <c r="C268">
        <v>609</v>
      </c>
    </row>
    <row r="269" spans="1:3" x14ac:dyDescent="0.25">
      <c r="A269">
        <v>13111</v>
      </c>
      <c r="B269" t="s">
        <v>1855</v>
      </c>
      <c r="C269">
        <v>610</v>
      </c>
    </row>
    <row r="270" spans="1:3" x14ac:dyDescent="0.25">
      <c r="A270">
        <v>13112</v>
      </c>
      <c r="B270" t="s">
        <v>1858</v>
      </c>
      <c r="C270">
        <v>611</v>
      </c>
    </row>
    <row r="271" spans="1:3" x14ac:dyDescent="0.25">
      <c r="A271">
        <v>13113</v>
      </c>
      <c r="B271" t="s">
        <v>1861</v>
      </c>
      <c r="C271">
        <v>612</v>
      </c>
    </row>
    <row r="272" spans="1:3" x14ac:dyDescent="0.25">
      <c r="A272">
        <v>13114</v>
      </c>
      <c r="B272" t="s">
        <v>1864</v>
      </c>
      <c r="C272">
        <v>613</v>
      </c>
    </row>
    <row r="273" spans="1:3" x14ac:dyDescent="0.25">
      <c r="A273">
        <v>13115</v>
      </c>
      <c r="B273" t="s">
        <v>1867</v>
      </c>
      <c r="C273">
        <v>614</v>
      </c>
    </row>
    <row r="274" spans="1:3" x14ac:dyDescent="0.25">
      <c r="A274">
        <v>13116</v>
      </c>
      <c r="B274" t="s">
        <v>1870</v>
      </c>
      <c r="C274">
        <v>615</v>
      </c>
    </row>
    <row r="275" spans="1:3" x14ac:dyDescent="0.25">
      <c r="A275">
        <v>13117</v>
      </c>
      <c r="B275" t="s">
        <v>1873</v>
      </c>
      <c r="C275">
        <v>616</v>
      </c>
    </row>
    <row r="276" spans="1:3" x14ac:dyDescent="0.25">
      <c r="A276">
        <v>13118</v>
      </c>
      <c r="B276" t="s">
        <v>1876</v>
      </c>
      <c r="C276">
        <v>617</v>
      </c>
    </row>
    <row r="277" spans="1:3" x14ac:dyDescent="0.25">
      <c r="A277">
        <v>13119</v>
      </c>
      <c r="B277" t="s">
        <v>1879</v>
      </c>
      <c r="C277">
        <v>618</v>
      </c>
    </row>
    <row r="278" spans="1:3" x14ac:dyDescent="0.25">
      <c r="A278">
        <v>13120</v>
      </c>
      <c r="B278" t="s">
        <v>1882</v>
      </c>
      <c r="C278">
        <v>619</v>
      </c>
    </row>
    <row r="279" spans="1:3" x14ac:dyDescent="0.25">
      <c r="A279">
        <v>13121</v>
      </c>
      <c r="B279" t="s">
        <v>1885</v>
      </c>
      <c r="C279">
        <v>620</v>
      </c>
    </row>
    <row r="280" spans="1:3" x14ac:dyDescent="0.25">
      <c r="A280">
        <v>13122</v>
      </c>
      <c r="B280" t="s">
        <v>1888</v>
      </c>
      <c r="C280">
        <v>621</v>
      </c>
    </row>
    <row r="281" spans="1:3" x14ac:dyDescent="0.25">
      <c r="A281">
        <v>13123</v>
      </c>
      <c r="B281" t="s">
        <v>1891</v>
      </c>
      <c r="C281">
        <v>622</v>
      </c>
    </row>
    <row r="282" spans="1:3" x14ac:dyDescent="0.25">
      <c r="A282">
        <v>13124</v>
      </c>
      <c r="B282" t="s">
        <v>1894</v>
      </c>
      <c r="C282">
        <v>623</v>
      </c>
    </row>
    <row r="283" spans="1:3" x14ac:dyDescent="0.25">
      <c r="A283">
        <v>13125</v>
      </c>
      <c r="B283" t="s">
        <v>1897</v>
      </c>
      <c r="C283">
        <v>624</v>
      </c>
    </row>
    <row r="284" spans="1:3" x14ac:dyDescent="0.25">
      <c r="A284">
        <v>13126</v>
      </c>
      <c r="B284" t="s">
        <v>1900</v>
      </c>
      <c r="C284">
        <v>625</v>
      </c>
    </row>
    <row r="285" spans="1:3" x14ac:dyDescent="0.25">
      <c r="A285">
        <v>13127</v>
      </c>
      <c r="B285" t="s">
        <v>1903</v>
      </c>
      <c r="C285">
        <v>626</v>
      </c>
    </row>
    <row r="286" spans="1:3" x14ac:dyDescent="0.25">
      <c r="A286">
        <v>13128</v>
      </c>
      <c r="B286" t="s">
        <v>1906</v>
      </c>
      <c r="C286">
        <v>627</v>
      </c>
    </row>
    <row r="287" spans="1:3" x14ac:dyDescent="0.25">
      <c r="A287">
        <v>13129</v>
      </c>
      <c r="B287" t="s">
        <v>1909</v>
      </c>
      <c r="C287">
        <v>628</v>
      </c>
    </row>
    <row r="288" spans="1:3" x14ac:dyDescent="0.25">
      <c r="A288">
        <v>13130</v>
      </c>
      <c r="B288" t="s">
        <v>1031</v>
      </c>
      <c r="C288">
        <v>629</v>
      </c>
    </row>
    <row r="289" spans="1:3" x14ac:dyDescent="0.25">
      <c r="A289">
        <v>13131</v>
      </c>
      <c r="B289" t="s">
        <v>1914</v>
      </c>
      <c r="C289">
        <v>630</v>
      </c>
    </row>
    <row r="290" spans="1:3" x14ac:dyDescent="0.25">
      <c r="A290">
        <v>13132</v>
      </c>
      <c r="B290" t="s">
        <v>1917</v>
      </c>
      <c r="C290">
        <v>631</v>
      </c>
    </row>
    <row r="291" spans="1:3" x14ac:dyDescent="0.25">
      <c r="A291">
        <v>13201</v>
      </c>
      <c r="B291" t="s">
        <v>1920</v>
      </c>
      <c r="C291">
        <v>632</v>
      </c>
    </row>
    <row r="292" spans="1:3" x14ac:dyDescent="0.25">
      <c r="A292">
        <v>13202</v>
      </c>
      <c r="B292" t="s">
        <v>1923</v>
      </c>
      <c r="C292">
        <v>633</v>
      </c>
    </row>
    <row r="293" spans="1:3" x14ac:dyDescent="0.25">
      <c r="A293">
        <v>13203</v>
      </c>
      <c r="B293" t="s">
        <v>1926</v>
      </c>
      <c r="C293">
        <v>634</v>
      </c>
    </row>
    <row r="294" spans="1:3" x14ac:dyDescent="0.25">
      <c r="A294">
        <v>13301</v>
      </c>
      <c r="B294" t="s">
        <v>1929</v>
      </c>
      <c r="C294">
        <v>635</v>
      </c>
    </row>
    <row r="295" spans="1:3" x14ac:dyDescent="0.25">
      <c r="A295">
        <v>13302</v>
      </c>
      <c r="B295" t="s">
        <v>1932</v>
      </c>
      <c r="C295">
        <v>636</v>
      </c>
    </row>
    <row r="296" spans="1:3" x14ac:dyDescent="0.25">
      <c r="A296">
        <v>13303</v>
      </c>
      <c r="B296" t="s">
        <v>1935</v>
      </c>
      <c r="C296">
        <v>637</v>
      </c>
    </row>
    <row r="297" spans="1:3" x14ac:dyDescent="0.25">
      <c r="A297">
        <v>13401</v>
      </c>
      <c r="B297" t="s">
        <v>1938</v>
      </c>
      <c r="C297">
        <v>638</v>
      </c>
    </row>
    <row r="298" spans="1:3" x14ac:dyDescent="0.25">
      <c r="A298">
        <v>13402</v>
      </c>
      <c r="B298" t="s">
        <v>1941</v>
      </c>
      <c r="C298">
        <v>639</v>
      </c>
    </row>
    <row r="299" spans="1:3" x14ac:dyDescent="0.25">
      <c r="A299">
        <v>13403</v>
      </c>
      <c r="B299" t="s">
        <v>1944</v>
      </c>
      <c r="C299">
        <v>640</v>
      </c>
    </row>
    <row r="300" spans="1:3" x14ac:dyDescent="0.25">
      <c r="A300">
        <v>13404</v>
      </c>
      <c r="B300" t="s">
        <v>1947</v>
      </c>
      <c r="C300">
        <v>641</v>
      </c>
    </row>
    <row r="301" spans="1:3" x14ac:dyDescent="0.25">
      <c r="A301">
        <v>13501</v>
      </c>
      <c r="B301" t="s">
        <v>1950</v>
      </c>
      <c r="C301">
        <v>642</v>
      </c>
    </row>
    <row r="302" spans="1:3" x14ac:dyDescent="0.25">
      <c r="A302">
        <v>13502</v>
      </c>
      <c r="B302" t="s">
        <v>1953</v>
      </c>
      <c r="C302">
        <v>643</v>
      </c>
    </row>
    <row r="303" spans="1:3" x14ac:dyDescent="0.25">
      <c r="A303">
        <v>13503</v>
      </c>
      <c r="B303" t="s">
        <v>1956</v>
      </c>
      <c r="C303">
        <v>644</v>
      </c>
    </row>
    <row r="304" spans="1:3" x14ac:dyDescent="0.25">
      <c r="A304">
        <v>13504</v>
      </c>
      <c r="B304" t="s">
        <v>1959</v>
      </c>
      <c r="C304">
        <v>645</v>
      </c>
    </row>
    <row r="305" spans="1:3" x14ac:dyDescent="0.25">
      <c r="A305">
        <v>13505</v>
      </c>
      <c r="B305" t="s">
        <v>1962</v>
      </c>
      <c r="C305">
        <v>646</v>
      </c>
    </row>
    <row r="306" spans="1:3" x14ac:dyDescent="0.25">
      <c r="A306">
        <v>13601</v>
      </c>
      <c r="B306" t="s">
        <v>1965</v>
      </c>
      <c r="C306">
        <v>647</v>
      </c>
    </row>
    <row r="307" spans="1:3" x14ac:dyDescent="0.25">
      <c r="A307">
        <v>13602</v>
      </c>
      <c r="B307" t="s">
        <v>1968</v>
      </c>
      <c r="C307">
        <v>648</v>
      </c>
    </row>
    <row r="308" spans="1:3" x14ac:dyDescent="0.25">
      <c r="A308">
        <v>13603</v>
      </c>
      <c r="B308" t="s">
        <v>1971</v>
      </c>
      <c r="C308">
        <v>649</v>
      </c>
    </row>
    <row r="309" spans="1:3" x14ac:dyDescent="0.25">
      <c r="A309">
        <v>13604</v>
      </c>
      <c r="B309" t="s">
        <v>1974</v>
      </c>
      <c r="C309">
        <v>650</v>
      </c>
    </row>
    <row r="310" spans="1:3" x14ac:dyDescent="0.25">
      <c r="A310">
        <v>13605</v>
      </c>
      <c r="B310" t="s">
        <v>1977</v>
      </c>
      <c r="C310">
        <v>651</v>
      </c>
    </row>
    <row r="311" spans="1:3" x14ac:dyDescent="0.25">
      <c r="A311">
        <v>14101</v>
      </c>
      <c r="B311" t="s">
        <v>1980</v>
      </c>
      <c r="C311">
        <v>652</v>
      </c>
    </row>
    <row r="312" spans="1:3" x14ac:dyDescent="0.25">
      <c r="A312">
        <v>14102</v>
      </c>
      <c r="B312" t="s">
        <v>1983</v>
      </c>
      <c r="C312">
        <v>653</v>
      </c>
    </row>
    <row r="313" spans="1:3" x14ac:dyDescent="0.25">
      <c r="A313">
        <v>14103</v>
      </c>
      <c r="B313" t="s">
        <v>1986</v>
      </c>
      <c r="C313">
        <v>654</v>
      </c>
    </row>
    <row r="314" spans="1:3" x14ac:dyDescent="0.25">
      <c r="A314">
        <v>14104</v>
      </c>
      <c r="B314" t="s">
        <v>779</v>
      </c>
      <c r="C314">
        <v>655</v>
      </c>
    </row>
    <row r="315" spans="1:3" x14ac:dyDescent="0.25">
      <c r="A315">
        <v>14105</v>
      </c>
      <c r="B315" t="s">
        <v>1991</v>
      </c>
      <c r="C315">
        <v>656</v>
      </c>
    </row>
    <row r="316" spans="1:3" x14ac:dyDescent="0.25">
      <c r="A316">
        <v>14106</v>
      </c>
      <c r="B316" t="s">
        <v>1994</v>
      </c>
      <c r="C316">
        <v>657</v>
      </c>
    </row>
    <row r="317" spans="1:3" x14ac:dyDescent="0.25">
      <c r="A317">
        <v>14107</v>
      </c>
      <c r="B317" t="s">
        <v>1997</v>
      </c>
      <c r="C317">
        <v>658</v>
      </c>
    </row>
    <row r="318" spans="1:3" x14ac:dyDescent="0.25">
      <c r="A318">
        <v>14108</v>
      </c>
      <c r="B318" t="s">
        <v>2000</v>
      </c>
      <c r="C318">
        <v>659</v>
      </c>
    </row>
    <row r="319" spans="1:3" x14ac:dyDescent="0.25">
      <c r="A319">
        <v>14201</v>
      </c>
      <c r="B319" t="s">
        <v>1025</v>
      </c>
      <c r="C319">
        <v>660</v>
      </c>
    </row>
    <row r="320" spans="1:3" x14ac:dyDescent="0.25">
      <c r="A320">
        <v>14202</v>
      </c>
      <c r="B320" t="s">
        <v>2005</v>
      </c>
      <c r="C320">
        <v>661</v>
      </c>
    </row>
    <row r="321" spans="1:3" x14ac:dyDescent="0.25">
      <c r="A321">
        <v>14203</v>
      </c>
      <c r="B321" t="s">
        <v>2008</v>
      </c>
      <c r="C321">
        <v>662</v>
      </c>
    </row>
    <row r="322" spans="1:3" x14ac:dyDescent="0.25">
      <c r="A322">
        <v>14204</v>
      </c>
      <c r="B322" t="s">
        <v>2011</v>
      </c>
      <c r="C322">
        <v>663</v>
      </c>
    </row>
    <row r="323" spans="1:3" x14ac:dyDescent="0.25">
      <c r="A323">
        <v>15101</v>
      </c>
      <c r="B323" t="s">
        <v>2014</v>
      </c>
      <c r="C323">
        <v>664</v>
      </c>
    </row>
    <row r="324" spans="1:3" x14ac:dyDescent="0.25">
      <c r="A324">
        <v>15102</v>
      </c>
      <c r="B324" t="s">
        <v>2017</v>
      </c>
      <c r="C324">
        <v>665</v>
      </c>
    </row>
    <row r="325" spans="1:3" x14ac:dyDescent="0.25">
      <c r="A325">
        <v>15201</v>
      </c>
      <c r="B325" t="s">
        <v>2020</v>
      </c>
      <c r="C325">
        <v>666</v>
      </c>
    </row>
    <row r="326" spans="1:3" x14ac:dyDescent="0.25">
      <c r="A326">
        <v>15202</v>
      </c>
      <c r="B326" t="s">
        <v>2023</v>
      </c>
      <c r="C326">
        <v>667</v>
      </c>
    </row>
    <row r="327" spans="1:3" x14ac:dyDescent="0.25">
      <c r="A327">
        <v>16101</v>
      </c>
      <c r="B327" t="s">
        <v>2026</v>
      </c>
      <c r="C327">
        <v>668</v>
      </c>
    </row>
    <row r="328" spans="1:3" x14ac:dyDescent="0.25">
      <c r="A328">
        <v>16102</v>
      </c>
      <c r="B328" t="s">
        <v>2029</v>
      </c>
      <c r="C328">
        <v>669</v>
      </c>
    </row>
    <row r="329" spans="1:3" x14ac:dyDescent="0.25">
      <c r="A329">
        <v>16103</v>
      </c>
      <c r="B329" t="s">
        <v>2032</v>
      </c>
      <c r="C329">
        <v>670</v>
      </c>
    </row>
    <row r="330" spans="1:3" x14ac:dyDescent="0.25">
      <c r="A330">
        <v>16104</v>
      </c>
      <c r="B330" t="s">
        <v>2035</v>
      </c>
      <c r="C330">
        <v>671</v>
      </c>
    </row>
    <row r="331" spans="1:3" x14ac:dyDescent="0.25">
      <c r="A331">
        <v>16105</v>
      </c>
      <c r="B331" t="s">
        <v>2038</v>
      </c>
      <c r="C331">
        <v>672</v>
      </c>
    </row>
    <row r="332" spans="1:3" x14ac:dyDescent="0.25">
      <c r="A332">
        <v>16106</v>
      </c>
      <c r="B332" t="s">
        <v>2041</v>
      </c>
      <c r="C332">
        <v>673</v>
      </c>
    </row>
    <row r="333" spans="1:3" x14ac:dyDescent="0.25">
      <c r="A333">
        <v>16107</v>
      </c>
      <c r="B333" t="s">
        <v>2044</v>
      </c>
      <c r="C333">
        <v>674</v>
      </c>
    </row>
    <row r="334" spans="1:3" x14ac:dyDescent="0.25">
      <c r="A334">
        <v>16108</v>
      </c>
      <c r="B334" t="s">
        <v>2047</v>
      </c>
      <c r="C334">
        <v>675</v>
      </c>
    </row>
    <row r="335" spans="1:3" x14ac:dyDescent="0.25">
      <c r="A335">
        <v>16109</v>
      </c>
      <c r="B335" t="s">
        <v>2050</v>
      </c>
      <c r="C335">
        <v>676</v>
      </c>
    </row>
    <row r="336" spans="1:3" x14ac:dyDescent="0.25">
      <c r="A336">
        <v>16201</v>
      </c>
      <c r="B336" t="s">
        <v>2053</v>
      </c>
      <c r="C336">
        <v>677</v>
      </c>
    </row>
    <row r="337" spans="1:3" x14ac:dyDescent="0.25">
      <c r="A337">
        <v>16202</v>
      </c>
      <c r="B337" t="s">
        <v>2056</v>
      </c>
      <c r="C337">
        <v>678</v>
      </c>
    </row>
    <row r="338" spans="1:3" x14ac:dyDescent="0.25">
      <c r="A338">
        <v>16203</v>
      </c>
      <c r="B338" t="s">
        <v>2059</v>
      </c>
      <c r="C338">
        <v>679</v>
      </c>
    </row>
    <row r="339" spans="1:3" x14ac:dyDescent="0.25">
      <c r="A339">
        <v>16204</v>
      </c>
      <c r="B339" t="s">
        <v>2062</v>
      </c>
      <c r="C339">
        <v>680</v>
      </c>
    </row>
    <row r="340" spans="1:3" x14ac:dyDescent="0.25">
      <c r="A340">
        <v>16205</v>
      </c>
      <c r="B340" t="s">
        <v>2065</v>
      </c>
      <c r="C340">
        <v>681</v>
      </c>
    </row>
    <row r="341" spans="1:3" x14ac:dyDescent="0.25">
      <c r="A341">
        <v>16206</v>
      </c>
      <c r="B341" t="s">
        <v>2068</v>
      </c>
      <c r="C341">
        <v>682</v>
      </c>
    </row>
    <row r="342" spans="1:3" x14ac:dyDescent="0.25">
      <c r="A342">
        <v>16207</v>
      </c>
      <c r="B342" t="s">
        <v>2071</v>
      </c>
      <c r="C342">
        <v>683</v>
      </c>
    </row>
    <row r="343" spans="1:3" x14ac:dyDescent="0.25">
      <c r="A343">
        <v>16301</v>
      </c>
      <c r="B343" t="s">
        <v>2074</v>
      </c>
      <c r="C343">
        <v>684</v>
      </c>
    </row>
    <row r="344" spans="1:3" x14ac:dyDescent="0.25">
      <c r="A344">
        <v>16302</v>
      </c>
      <c r="B344" t="s">
        <v>2077</v>
      </c>
      <c r="C344">
        <v>685</v>
      </c>
    </row>
    <row r="345" spans="1:3" x14ac:dyDescent="0.25">
      <c r="A345">
        <v>16303</v>
      </c>
      <c r="B345" t="s">
        <v>2080</v>
      </c>
      <c r="C345">
        <v>686</v>
      </c>
    </row>
    <row r="346" spans="1:3" x14ac:dyDescent="0.25">
      <c r="A346">
        <v>16304</v>
      </c>
      <c r="B346" t="s">
        <v>2083</v>
      </c>
      <c r="C346">
        <v>687</v>
      </c>
    </row>
    <row r="347" spans="1:3" x14ac:dyDescent="0.25">
      <c r="A347">
        <v>16305</v>
      </c>
      <c r="B347" t="s">
        <v>2086</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H3" sqref="H3"/>
    </sheetView>
  </sheetViews>
  <sheetFormatPr baseColWidth="10" defaultRowHeight="15" x14ac:dyDescent="0.25"/>
  <cols>
    <col min="3" max="3" width="8.5703125" bestFit="1" customWidth="1"/>
    <col min="4" max="5" width="5.42578125" customWidth="1"/>
    <col min="6" max="6" width="9" customWidth="1"/>
    <col min="8" max="8" width="8.5703125" bestFit="1" customWidth="1"/>
    <col min="9" max="10" width="4.140625" customWidth="1"/>
    <col min="11" max="11" width="13.5703125" bestFit="1" customWidth="1"/>
    <col min="12" max="12" width="22.140625" bestFit="1" customWidth="1"/>
    <col min="13" max="14" width="3.42578125" customWidth="1"/>
    <col min="15" max="15" width="13.85546875" bestFit="1" customWidth="1"/>
    <col min="16" max="16" width="23.42578125" bestFit="1" customWidth="1"/>
    <col min="17" max="18" width="4.5703125" customWidth="1"/>
    <col min="19" max="19" width="10.42578125" customWidth="1"/>
    <col min="20" max="20" width="31.140625" bestFit="1" customWidth="1"/>
    <col min="21" max="22" width="4.42578125" customWidth="1"/>
    <col min="25" max="26" width="3.5703125" customWidth="1"/>
    <col min="28" max="28" width="15.42578125" bestFit="1" customWidth="1"/>
    <col min="29" max="30" width="4.5703125" customWidth="1"/>
    <col min="32" max="32" width="14.140625" bestFit="1" customWidth="1"/>
    <col min="33" max="34" width="3.5703125" customWidth="1"/>
    <col min="35" max="35" width="10.42578125" bestFit="1" customWidth="1"/>
    <col min="36" max="36" width="19.85546875" bestFit="1" customWidth="1"/>
    <col min="37" max="38" width="4" customWidth="1"/>
    <col min="39" max="39" width="10.425781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9</v>
      </c>
      <c r="G1">
        <f>_xlfn.XLOOKUP(RESUMEN!J10,Comuna[Comuna],Comuna[Código_Comuna],FALSE)</f>
        <v>3103</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25">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25">
      <c r="A3" s="15">
        <v>1</v>
      </c>
      <c r="B3" t="s">
        <v>797</v>
      </c>
      <c r="C3" s="15">
        <f>+VLOOKUP(Region[[#This Row],[Código_Región]],Codigos_regiones[],3,0)</f>
        <v>252</v>
      </c>
      <c r="D3" s="15"/>
      <c r="F3" s="15">
        <v>1405</v>
      </c>
      <c r="G3" t="s">
        <v>1081</v>
      </c>
      <c r="H3" s="15">
        <f>+VLOOKUP(Comuna[[#This Row],[Código_Comuna]],Codigos_comunas[],3,0)</f>
        <v>349</v>
      </c>
      <c r="K3" s="15">
        <v>100101</v>
      </c>
      <c r="L3" t="s">
        <v>11256</v>
      </c>
      <c r="O3" s="15">
        <v>100101001</v>
      </c>
      <c r="P3" t="s">
        <v>18392</v>
      </c>
      <c r="S3" s="15">
        <v>3</v>
      </c>
      <c r="T3" t="s">
        <v>26114</v>
      </c>
      <c r="W3" s="15">
        <v>1</v>
      </c>
      <c r="X3" t="s">
        <v>26080</v>
      </c>
      <c r="AA3" s="15">
        <v>1</v>
      </c>
      <c r="AB3" t="s">
        <v>26082</v>
      </c>
      <c r="AE3" s="15">
        <v>1</v>
      </c>
      <c r="AF3" t="s">
        <v>26083</v>
      </c>
      <c r="AI3" s="15">
        <v>1</v>
      </c>
      <c r="AJ3" t="s">
        <v>26084</v>
      </c>
      <c r="AM3" s="15"/>
      <c r="AQ3" s="16"/>
    </row>
    <row r="4" spans="1:43" x14ac:dyDescent="0.25">
      <c r="A4" s="15">
        <v>3</v>
      </c>
      <c r="B4" t="s">
        <v>767</v>
      </c>
      <c r="C4" s="15">
        <f>+VLOOKUP(Region[[#This Row],[Código_Región]],Codigos_regiones[],3,0)</f>
        <v>242</v>
      </c>
      <c r="D4" s="15"/>
      <c r="F4" s="15">
        <v>3101</v>
      </c>
      <c r="G4" t="s">
        <v>1110</v>
      </c>
      <c r="H4" s="15">
        <f>+VLOOKUP(Comuna[[#This Row],[Código_Comuna]],Codigos_comunas[],3,0)</f>
        <v>359</v>
      </c>
      <c r="K4" s="15">
        <v>100102</v>
      </c>
      <c r="L4" t="s">
        <v>11306</v>
      </c>
      <c r="O4" s="15">
        <v>100101002</v>
      </c>
      <c r="P4" t="s">
        <v>17678</v>
      </c>
      <c r="S4" s="15">
        <v>4</v>
      </c>
      <c r="T4" t="s">
        <v>26103</v>
      </c>
      <c r="W4" s="15">
        <v>2</v>
      </c>
      <c r="X4" t="s">
        <v>12848</v>
      </c>
      <c r="AA4" s="15">
        <v>2</v>
      </c>
      <c r="AB4" t="s">
        <v>26085</v>
      </c>
      <c r="AE4" s="15">
        <v>2</v>
      </c>
      <c r="AF4" t="s">
        <v>26086</v>
      </c>
      <c r="AI4" s="15">
        <v>2</v>
      </c>
      <c r="AJ4" t="s">
        <v>8209</v>
      </c>
      <c r="AM4" s="15"/>
      <c r="AQ4" s="16"/>
    </row>
    <row r="5" spans="1:43" x14ac:dyDescent="0.25">
      <c r="A5" s="15">
        <v>4</v>
      </c>
      <c r="B5" t="s">
        <v>773</v>
      </c>
      <c r="C5" s="15">
        <f>+VLOOKUP(Region[[#This Row],[Código_Región]],Codigos_regiones[],3,0)</f>
        <v>244</v>
      </c>
      <c r="D5" s="15"/>
      <c r="F5" s="15">
        <v>3102</v>
      </c>
      <c r="G5" t="s">
        <v>1113</v>
      </c>
      <c r="H5" s="15">
        <f>+VLOOKUP(Comuna[[#This Row],[Código_Comuna]],Codigos_comunas[],3,0)</f>
        <v>360</v>
      </c>
      <c r="K5" s="15">
        <v>100103</v>
      </c>
      <c r="L5" t="s">
        <v>11337</v>
      </c>
      <c r="O5" s="15">
        <v>100101003</v>
      </c>
      <c r="P5" t="s">
        <v>16976</v>
      </c>
      <c r="S5" s="15">
        <v>7</v>
      </c>
      <c r="T5" t="s">
        <v>26107</v>
      </c>
      <c r="AA5" s="15">
        <v>3</v>
      </c>
      <c r="AB5" t="s">
        <v>16841</v>
      </c>
      <c r="AE5" s="15">
        <v>3</v>
      </c>
      <c r="AF5" t="s">
        <v>26087</v>
      </c>
      <c r="AI5" s="15">
        <v>3</v>
      </c>
      <c r="AJ5" t="s">
        <v>26109</v>
      </c>
      <c r="AM5" s="15"/>
      <c r="AQ5" s="16"/>
    </row>
    <row r="6" spans="1:43" x14ac:dyDescent="0.25">
      <c r="A6" s="15">
        <v>5</v>
      </c>
      <c r="B6" t="s">
        <v>800</v>
      </c>
      <c r="C6" s="15">
        <f>+VLOOKUP(Region[[#This Row],[Código_Región]],Codigos_regiones[],3,0)</f>
        <v>253</v>
      </c>
      <c r="D6" s="15"/>
      <c r="F6" s="15">
        <v>3103</v>
      </c>
      <c r="G6" t="s">
        <v>1116</v>
      </c>
      <c r="H6" s="15">
        <f>+VLOOKUP(Comuna[[#This Row],[Código_Comuna]],Codigos_comunas[],3,0)</f>
        <v>361</v>
      </c>
      <c r="K6" s="15">
        <v>100104</v>
      </c>
      <c r="L6" t="s">
        <v>11362</v>
      </c>
      <c r="O6" s="15">
        <v>100101004</v>
      </c>
      <c r="P6" t="s">
        <v>16281</v>
      </c>
      <c r="S6" s="15">
        <v>8</v>
      </c>
      <c r="T6" t="s">
        <v>26081</v>
      </c>
      <c r="AA6" s="15">
        <v>4</v>
      </c>
      <c r="AB6" t="s">
        <v>26089</v>
      </c>
      <c r="AE6" s="15">
        <v>4</v>
      </c>
      <c r="AF6" t="s">
        <v>26158</v>
      </c>
      <c r="AI6" s="15">
        <v>4</v>
      </c>
      <c r="AJ6" t="s">
        <v>26115</v>
      </c>
      <c r="AM6" s="15"/>
      <c r="AQ6" s="16"/>
    </row>
    <row r="7" spans="1:43" x14ac:dyDescent="0.25">
      <c r="A7" s="15">
        <v>6</v>
      </c>
      <c r="B7" t="s">
        <v>1783</v>
      </c>
      <c r="C7" s="15">
        <f>+VLOOKUP(Region[[#This Row],[Código_Región]],Codigos_regiones[],3,0)</f>
        <v>245</v>
      </c>
      <c r="D7" s="15"/>
      <c r="F7" s="15">
        <v>3301</v>
      </c>
      <c r="G7" t="s">
        <v>1125</v>
      </c>
      <c r="H7" s="15">
        <f>+VLOOKUP(Comuna[[#This Row],[Código_Comuna]],Codigos_comunas[],3,0)</f>
        <v>364</v>
      </c>
      <c r="K7" s="15">
        <v>100105</v>
      </c>
      <c r="L7" t="s">
        <v>11377</v>
      </c>
      <c r="O7" s="15">
        <v>100101006</v>
      </c>
      <c r="P7" t="s">
        <v>11262</v>
      </c>
      <c r="S7" s="15">
        <v>9</v>
      </c>
      <c r="T7" t="s">
        <v>26088</v>
      </c>
      <c r="AA7" s="15">
        <v>5</v>
      </c>
      <c r="AB7" t="s">
        <v>26094</v>
      </c>
      <c r="AI7" s="15">
        <v>5</v>
      </c>
      <c r="AJ7" t="s">
        <v>8203</v>
      </c>
      <c r="AM7" s="15"/>
      <c r="AQ7" s="16"/>
    </row>
    <row r="8" spans="1:43" x14ac:dyDescent="0.25">
      <c r="A8" s="15">
        <v>7</v>
      </c>
      <c r="B8" t="s">
        <v>788</v>
      </c>
      <c r="C8" s="15">
        <f>+VLOOKUP(Region[[#This Row],[Código_Región]],Codigos_regiones[],3,0)</f>
        <v>249</v>
      </c>
      <c r="D8" s="15"/>
      <c r="F8" s="15">
        <v>3302</v>
      </c>
      <c r="G8" t="s">
        <v>1128</v>
      </c>
      <c r="H8" s="15">
        <f>+VLOOKUP(Comuna[[#This Row],[Código_Comuna]],Codigos_comunas[],3,0)</f>
        <v>365</v>
      </c>
      <c r="K8" s="15">
        <v>100106</v>
      </c>
      <c r="L8" t="s">
        <v>17000</v>
      </c>
      <c r="O8" s="15">
        <v>100101007</v>
      </c>
      <c r="P8" t="s">
        <v>11267</v>
      </c>
      <c r="S8" s="15">
        <v>10</v>
      </c>
      <c r="T8" t="s">
        <v>26090</v>
      </c>
      <c r="AA8" s="15">
        <v>6</v>
      </c>
      <c r="AB8" t="s">
        <v>18251</v>
      </c>
      <c r="AI8" s="15">
        <v>6</v>
      </c>
      <c r="AJ8" t="s">
        <v>8196</v>
      </c>
      <c r="AM8" s="15"/>
      <c r="AQ8" s="16"/>
    </row>
    <row r="9" spans="1:43" x14ac:dyDescent="0.25">
      <c r="A9" s="15">
        <v>8</v>
      </c>
      <c r="B9" t="s">
        <v>770</v>
      </c>
      <c r="C9" s="15">
        <f>+VLOOKUP(Region[[#This Row],[Código_Región]],Codigos_regiones[],3,0)</f>
        <v>243</v>
      </c>
      <c r="D9" s="15"/>
      <c r="F9" s="15">
        <v>3303</v>
      </c>
      <c r="G9" t="s">
        <v>1131</v>
      </c>
      <c r="H9" s="15">
        <f>+VLOOKUP(Comuna[[#This Row],[Código_Comuna]],Codigos_comunas[],3,0)</f>
        <v>366</v>
      </c>
      <c r="K9" s="15">
        <v>100107</v>
      </c>
      <c r="L9" t="s">
        <v>9429</v>
      </c>
      <c r="O9" s="15">
        <v>100101008</v>
      </c>
      <c r="P9" t="s">
        <v>2109</v>
      </c>
      <c r="S9" s="15">
        <v>11</v>
      </c>
      <c r="T9" t="s">
        <v>26091</v>
      </c>
      <c r="AA9" s="15">
        <v>7</v>
      </c>
      <c r="AB9" t="s">
        <v>14788</v>
      </c>
      <c r="AI9" s="15">
        <v>7</v>
      </c>
      <c r="AJ9" t="s">
        <v>8206</v>
      </c>
      <c r="AM9" s="15"/>
      <c r="AQ9" s="16"/>
    </row>
    <row r="10" spans="1:43" x14ac:dyDescent="0.25">
      <c r="A10" s="15">
        <v>9</v>
      </c>
      <c r="B10" t="s">
        <v>764</v>
      </c>
      <c r="C10" s="15">
        <f>+VLOOKUP(Region[[#This Row],[Código_Región]],Codigos_regiones[],3,0)</f>
        <v>241</v>
      </c>
      <c r="D10" s="15"/>
      <c r="F10" s="15">
        <v>3304</v>
      </c>
      <c r="G10" t="s">
        <v>1134</v>
      </c>
      <c r="H10" s="15">
        <f>+VLOOKUP(Comuna[[#This Row],[Código_Comuna]],Codigos_comunas[],3,0)</f>
        <v>367</v>
      </c>
      <c r="K10" s="15">
        <v>100108</v>
      </c>
      <c r="L10" t="s">
        <v>11438</v>
      </c>
      <c r="O10" s="28">
        <v>100101009</v>
      </c>
      <c r="P10" s="29" t="s">
        <v>11276</v>
      </c>
      <c r="S10" s="15">
        <v>12</v>
      </c>
      <c r="T10" t="s">
        <v>26092</v>
      </c>
      <c r="AA10" s="15">
        <v>8</v>
      </c>
      <c r="AB10" t="s">
        <v>26140</v>
      </c>
      <c r="AQ10" s="16"/>
    </row>
    <row r="11" spans="1:43" x14ac:dyDescent="0.25">
      <c r="A11" s="15">
        <v>10</v>
      </c>
      <c r="B11" t="s">
        <v>779</v>
      </c>
      <c r="C11" s="15">
        <f>+VLOOKUP(Region[[#This Row],[Código_Región]],Codigos_regiones[],3,0)</f>
        <v>246</v>
      </c>
      <c r="D11" s="15"/>
      <c r="F11" s="15">
        <v>4101</v>
      </c>
      <c r="G11" t="s">
        <v>1137</v>
      </c>
      <c r="H11" s="15">
        <f>+VLOOKUP(Comuna[[#This Row],[Código_Comuna]],Codigos_comunas[],3,0)</f>
        <v>368</v>
      </c>
      <c r="K11" s="15">
        <v>100109</v>
      </c>
      <c r="L11" t="s">
        <v>18431</v>
      </c>
      <c r="O11" s="15">
        <v>100101010</v>
      </c>
      <c r="P11" t="s">
        <v>11281</v>
      </c>
      <c r="S11" s="15">
        <v>13</v>
      </c>
      <c r="T11" t="s">
        <v>26093</v>
      </c>
      <c r="AQ11" s="16"/>
    </row>
    <row r="12" spans="1:43" x14ac:dyDescent="0.25">
      <c r="A12" s="15">
        <v>13</v>
      </c>
      <c r="B12" t="s">
        <v>26155</v>
      </c>
      <c r="C12" s="15">
        <f>+VLOOKUP(Region[[#This Row],[Código_Región]],Codigos_regiones[],3,0)</f>
        <v>251</v>
      </c>
      <c r="D12" s="15"/>
      <c r="F12" s="15">
        <v>4102</v>
      </c>
      <c r="G12" t="s">
        <v>773</v>
      </c>
      <c r="H12" s="15">
        <f>+VLOOKUP(Comuna[[#This Row],[Código_Comuna]],Codigos_comunas[],3,0)</f>
        <v>369</v>
      </c>
      <c r="K12" s="15">
        <v>100112</v>
      </c>
      <c r="L12" t="s">
        <v>11530</v>
      </c>
      <c r="O12" s="15">
        <v>100102002</v>
      </c>
      <c r="P12" t="s">
        <v>17683</v>
      </c>
      <c r="S12" s="15">
        <v>14</v>
      </c>
      <c r="T12" t="s">
        <v>26105</v>
      </c>
      <c r="AQ12" s="16"/>
    </row>
    <row r="13" spans="1:43" x14ac:dyDescent="0.25">
      <c r="A13" s="15">
        <v>14</v>
      </c>
      <c r="B13" t="s">
        <v>782</v>
      </c>
      <c r="C13" s="15">
        <f>+VLOOKUP(Region[[#This Row],[Código_Región]],Codigos_regiones[],3,0)</f>
        <v>247</v>
      </c>
      <c r="D13" s="15"/>
      <c r="F13" s="15">
        <v>4103</v>
      </c>
      <c r="G13" t="s">
        <v>1142</v>
      </c>
      <c r="H13" s="15">
        <f>+VLOOKUP(Comuna[[#This Row],[Código_Comuna]],Codigos_comunas[],3,0)</f>
        <v>370</v>
      </c>
      <c r="K13" s="15"/>
      <c r="O13" s="15">
        <v>100102003</v>
      </c>
      <c r="P13" t="s">
        <v>819</v>
      </c>
      <c r="S13" s="15">
        <v>15</v>
      </c>
      <c r="T13" t="s">
        <v>26106</v>
      </c>
      <c r="AQ13" s="16"/>
    </row>
    <row r="14" spans="1:43" x14ac:dyDescent="0.25">
      <c r="A14" s="15">
        <v>15</v>
      </c>
      <c r="B14" t="s">
        <v>761</v>
      </c>
      <c r="C14" s="15">
        <f>+VLOOKUP(Region[[#This Row],[Código_Región]],Codigos_regiones[],3,0)</f>
        <v>240</v>
      </c>
      <c r="D14" s="15"/>
      <c r="F14" s="15">
        <v>4104</v>
      </c>
      <c r="G14" t="s">
        <v>1145</v>
      </c>
      <c r="H14" s="15">
        <f>+VLOOKUP(Comuna[[#This Row],[Código_Comuna]],Codigos_comunas[],3,0)</f>
        <v>371</v>
      </c>
      <c r="K14" s="15"/>
      <c r="O14" s="15">
        <v>100102004</v>
      </c>
      <c r="P14" t="s">
        <v>16286</v>
      </c>
      <c r="S14" s="15">
        <v>16</v>
      </c>
      <c r="T14" t="s">
        <v>26111</v>
      </c>
      <c r="AQ14" s="16"/>
    </row>
    <row r="15" spans="1:43" x14ac:dyDescent="0.25">
      <c r="A15" s="15">
        <v>16</v>
      </c>
      <c r="B15" t="s">
        <v>791</v>
      </c>
      <c r="C15" s="15">
        <f>+VLOOKUP(Region[[#This Row],[Código_Región]],Codigos_regiones[],3,0)</f>
        <v>250</v>
      </c>
      <c r="D15" s="15"/>
      <c r="F15" s="15">
        <v>4105</v>
      </c>
      <c r="G15" t="s">
        <v>1148</v>
      </c>
      <c r="H15" s="15">
        <f>+VLOOKUP(Comuna[[#This Row],[Código_Comuna]],Codigos_comunas[],3,0)</f>
        <v>372</v>
      </c>
      <c r="K15" s="15"/>
      <c r="O15" s="15">
        <v>100102005</v>
      </c>
      <c r="P15" t="s">
        <v>11307</v>
      </c>
      <c r="S15" s="15">
        <v>17</v>
      </c>
      <c r="T15" t="s">
        <v>26112</v>
      </c>
      <c r="AQ15" s="16"/>
    </row>
    <row r="16" spans="1:43" x14ac:dyDescent="0.25">
      <c r="A16" s="15"/>
      <c r="C16" s="15"/>
      <c r="D16" s="15"/>
      <c r="F16" s="15">
        <v>4106</v>
      </c>
      <c r="G16" t="s">
        <v>1151</v>
      </c>
      <c r="H16" s="15">
        <f>+VLOOKUP(Comuna[[#This Row],[Código_Comuna]],Codigos_comunas[],3,0)</f>
        <v>373</v>
      </c>
      <c r="K16" s="15"/>
      <c r="O16" s="15">
        <v>100102006</v>
      </c>
      <c r="P16" t="s">
        <v>11312</v>
      </c>
      <c r="S16" s="15">
        <v>18</v>
      </c>
      <c r="T16" t="s">
        <v>26113</v>
      </c>
      <c r="AQ16" s="16"/>
    </row>
    <row r="17" spans="6:43" x14ac:dyDescent="0.25">
      <c r="F17" s="15">
        <v>4201</v>
      </c>
      <c r="G17" t="s">
        <v>1154</v>
      </c>
      <c r="H17" s="15">
        <f>+VLOOKUP(Comuna[[#This Row],[Código_Comuna]],Codigos_comunas[],3,0)</f>
        <v>374</v>
      </c>
      <c r="K17" s="15"/>
      <c r="O17" s="15">
        <v>100102007</v>
      </c>
      <c r="P17" t="s">
        <v>11317</v>
      </c>
      <c r="S17" s="15">
        <v>19</v>
      </c>
      <c r="T17" t="s">
        <v>26116</v>
      </c>
      <c r="AQ17" s="16"/>
    </row>
    <row r="18" spans="6:43" x14ac:dyDescent="0.25">
      <c r="F18" s="15">
        <v>4202</v>
      </c>
      <c r="G18" t="s">
        <v>1157</v>
      </c>
      <c r="H18" s="15">
        <f>+VLOOKUP(Comuna[[#This Row],[Código_Comuna]],Codigos_comunas[],3,0)</f>
        <v>375</v>
      </c>
      <c r="O18" s="15">
        <v>100103001</v>
      </c>
      <c r="P18" t="s">
        <v>18402</v>
      </c>
      <c r="S18" s="15">
        <v>20</v>
      </c>
      <c r="T18" t="s">
        <v>26119</v>
      </c>
      <c r="AQ18" s="16"/>
    </row>
    <row r="19" spans="6:43" x14ac:dyDescent="0.25">
      <c r="F19" s="15">
        <v>4203</v>
      </c>
      <c r="G19" t="s">
        <v>1160</v>
      </c>
      <c r="H19" s="15">
        <f>+VLOOKUP(Comuna[[#This Row],[Código_Comuna]],Codigos_comunas[],3,0)</f>
        <v>376</v>
      </c>
      <c r="O19" s="15">
        <v>100103002</v>
      </c>
      <c r="P19" t="s">
        <v>17688</v>
      </c>
      <c r="S19" s="15">
        <v>21</v>
      </c>
      <c r="T19" t="s">
        <v>26123</v>
      </c>
      <c r="AQ19" s="16"/>
    </row>
    <row r="20" spans="6:43" x14ac:dyDescent="0.25">
      <c r="F20" s="15">
        <v>4204</v>
      </c>
      <c r="G20" t="s">
        <v>1163</v>
      </c>
      <c r="H20" s="15">
        <f>+VLOOKUP(Comuna[[#This Row],[Código_Comuna]],Codigos_comunas[],3,0)</f>
        <v>377</v>
      </c>
      <c r="O20" s="15">
        <v>100103003</v>
      </c>
      <c r="P20" t="s">
        <v>16985</v>
      </c>
      <c r="S20" s="15">
        <v>22</v>
      </c>
      <c r="T20" t="s">
        <v>26124</v>
      </c>
      <c r="AQ20" s="16"/>
    </row>
    <row r="21" spans="6:43" x14ac:dyDescent="0.25">
      <c r="F21" s="15">
        <v>4301</v>
      </c>
      <c r="G21" t="s">
        <v>1166</v>
      </c>
      <c r="H21" s="15">
        <f>+VLOOKUP(Comuna[[#This Row],[Código_Comuna]],Codigos_comunas[],3,0)</f>
        <v>378</v>
      </c>
      <c r="O21" s="15">
        <v>100103004</v>
      </c>
      <c r="P21" t="s">
        <v>16291</v>
      </c>
      <c r="S21" s="15">
        <v>23</v>
      </c>
      <c r="T21" t="s">
        <v>26129</v>
      </c>
      <c r="AQ21" s="16"/>
    </row>
    <row r="22" spans="6:43" x14ac:dyDescent="0.25">
      <c r="F22" s="15">
        <v>4302</v>
      </c>
      <c r="G22" t="s">
        <v>1169</v>
      </c>
      <c r="H22" s="15">
        <f>+VLOOKUP(Comuna[[#This Row],[Código_Comuna]],Codigos_comunas[],3,0)</f>
        <v>379</v>
      </c>
      <c r="O22" s="15">
        <v>100103005</v>
      </c>
      <c r="P22" t="s">
        <v>11338</v>
      </c>
      <c r="S22" s="15">
        <v>24</v>
      </c>
      <c r="T22" t="s">
        <v>26136</v>
      </c>
      <c r="AQ22" s="16"/>
    </row>
    <row r="23" spans="6:43" x14ac:dyDescent="0.25">
      <c r="F23" s="15">
        <v>4303</v>
      </c>
      <c r="G23" t="s">
        <v>1172</v>
      </c>
      <c r="H23" s="15">
        <f>+VLOOKUP(Comuna[[#This Row],[Código_Comuna]],Codigos_comunas[],3,0)</f>
        <v>380</v>
      </c>
      <c r="O23" s="15">
        <v>100103006</v>
      </c>
      <c r="P23" t="s">
        <v>11343</v>
      </c>
      <c r="S23" s="15">
        <v>25</v>
      </c>
      <c r="T23" t="s">
        <v>26137</v>
      </c>
      <c r="AQ23" s="16"/>
    </row>
    <row r="24" spans="6:43" x14ac:dyDescent="0.25">
      <c r="F24" s="15">
        <v>5102</v>
      </c>
      <c r="G24" t="s">
        <v>1183</v>
      </c>
      <c r="H24" s="15">
        <f>+VLOOKUP(Comuna[[#This Row],[Código_Comuna]],Codigos_comunas[],3,0)</f>
        <v>384</v>
      </c>
      <c r="O24" s="15">
        <v>100104001</v>
      </c>
      <c r="P24" t="s">
        <v>252</v>
      </c>
      <c r="S24" s="15">
        <v>26</v>
      </c>
      <c r="T24" t="s">
        <v>26138</v>
      </c>
    </row>
    <row r="25" spans="6:43" x14ac:dyDescent="0.25">
      <c r="F25" s="15">
        <v>5107</v>
      </c>
      <c r="G25" t="s">
        <v>1195</v>
      </c>
      <c r="H25" s="15">
        <f>+VLOOKUP(Comuna[[#This Row],[Código_Comuna]],Codigos_comunas[],3,0)</f>
        <v>388</v>
      </c>
      <c r="O25" s="15">
        <v>100104002</v>
      </c>
      <c r="P25" t="s">
        <v>17693</v>
      </c>
      <c r="S25" s="15">
        <v>27</v>
      </c>
      <c r="T25" t="s">
        <v>26139</v>
      </c>
    </row>
    <row r="26" spans="6:43" x14ac:dyDescent="0.25">
      <c r="F26" s="15">
        <v>5301</v>
      </c>
      <c r="G26" t="s">
        <v>1204</v>
      </c>
      <c r="H26" s="15">
        <f>+VLOOKUP(Comuna[[#This Row],[Código_Comuna]],Codigos_comunas[],3,0)</f>
        <v>391</v>
      </c>
      <c r="O26" s="15">
        <v>100104003</v>
      </c>
      <c r="P26" t="s">
        <v>16990</v>
      </c>
      <c r="S26" s="15">
        <v>28</v>
      </c>
      <c r="T26" t="s">
        <v>26141</v>
      </c>
    </row>
    <row r="27" spans="6:43" x14ac:dyDescent="0.25">
      <c r="F27" s="15">
        <v>5302</v>
      </c>
      <c r="G27" t="s">
        <v>1207</v>
      </c>
      <c r="H27" s="15">
        <f>+VLOOKUP(Comuna[[#This Row],[Código_Comuna]],Codigos_comunas[],3,0)</f>
        <v>392</v>
      </c>
      <c r="O27" s="15">
        <v>100104004</v>
      </c>
      <c r="P27" t="s">
        <v>16296</v>
      </c>
      <c r="S27" s="15">
        <v>29</v>
      </c>
      <c r="T27" t="s">
        <v>26102</v>
      </c>
    </row>
    <row r="28" spans="6:43" x14ac:dyDescent="0.25">
      <c r="F28" s="15">
        <v>5303</v>
      </c>
      <c r="G28" t="s">
        <v>1210</v>
      </c>
      <c r="H28" s="15">
        <f>+VLOOKUP(Comuna[[#This Row],[Código_Comuna]],Codigos_comunas[],3,0)</f>
        <v>393</v>
      </c>
      <c r="O28" s="15">
        <v>100104005</v>
      </c>
      <c r="P28" t="s">
        <v>11363</v>
      </c>
      <c r="S28" s="15">
        <v>30</v>
      </c>
      <c r="T28" t="s">
        <v>26143</v>
      </c>
    </row>
    <row r="29" spans="6:43" x14ac:dyDescent="0.25">
      <c r="F29" s="15">
        <v>5304</v>
      </c>
      <c r="G29" t="s">
        <v>1213</v>
      </c>
      <c r="H29" s="15">
        <f>+VLOOKUP(Comuna[[#This Row],[Código_Comuna]],Codigos_comunas[],3,0)</f>
        <v>394</v>
      </c>
      <c r="O29" s="15">
        <v>100104006</v>
      </c>
      <c r="P29" t="s">
        <v>26142</v>
      </c>
      <c r="S29" s="15">
        <v>31</v>
      </c>
      <c r="T29" t="s">
        <v>26145</v>
      </c>
    </row>
    <row r="30" spans="6:43" x14ac:dyDescent="0.25">
      <c r="F30" s="15">
        <v>5401</v>
      </c>
      <c r="G30" t="s">
        <v>1216</v>
      </c>
      <c r="H30" s="15">
        <f>+VLOOKUP(Comuna[[#This Row],[Código_Comuna]],Codigos_comunas[],3,0)</f>
        <v>395</v>
      </c>
      <c r="O30" s="15">
        <v>100105001</v>
      </c>
      <c r="P30" t="s">
        <v>18411</v>
      </c>
      <c r="S30" s="15">
        <v>32</v>
      </c>
      <c r="T30" t="s">
        <v>26147</v>
      </c>
    </row>
    <row r="31" spans="6:43" x14ac:dyDescent="0.25">
      <c r="F31" s="15">
        <v>5402</v>
      </c>
      <c r="G31" t="s">
        <v>1219</v>
      </c>
      <c r="H31" s="15">
        <f>+VLOOKUP(Comuna[[#This Row],[Código_Comuna]],Codigos_comunas[],3,0)</f>
        <v>396</v>
      </c>
      <c r="O31" s="15">
        <v>100105002</v>
      </c>
      <c r="P31" t="s">
        <v>17698</v>
      </c>
      <c r="S31" s="15"/>
    </row>
    <row r="32" spans="6:43" x14ac:dyDescent="0.25">
      <c r="F32" s="15">
        <v>5404</v>
      </c>
      <c r="G32" t="s">
        <v>1225</v>
      </c>
      <c r="H32" s="15">
        <f>+VLOOKUP(Comuna[[#This Row],[Código_Comuna]],Codigos_comunas[],3,0)</f>
        <v>398</v>
      </c>
      <c r="O32" s="15">
        <v>100105003</v>
      </c>
      <c r="P32" t="s">
        <v>16995</v>
      </c>
      <c r="S32" s="15"/>
    </row>
    <row r="33" spans="6:19" x14ac:dyDescent="0.25">
      <c r="F33" s="15">
        <v>5405</v>
      </c>
      <c r="G33" t="s">
        <v>1228</v>
      </c>
      <c r="H33" s="15">
        <f>+VLOOKUP(Comuna[[#This Row],[Código_Comuna]],Codigos_comunas[],3,0)</f>
        <v>399</v>
      </c>
      <c r="O33" s="15">
        <v>100105004</v>
      </c>
      <c r="P33" t="s">
        <v>16301</v>
      </c>
      <c r="S33" s="15"/>
    </row>
    <row r="34" spans="6:19" x14ac:dyDescent="0.25">
      <c r="F34" s="15">
        <v>5501</v>
      </c>
      <c r="G34" t="s">
        <v>1231</v>
      </c>
      <c r="H34" s="15">
        <f>+VLOOKUP(Comuna[[#This Row],[Código_Comuna]],Codigos_comunas[],3,0)</f>
        <v>400</v>
      </c>
      <c r="O34" s="15">
        <v>100105005</v>
      </c>
      <c r="P34" t="s">
        <v>11378</v>
      </c>
      <c r="S34" s="15"/>
    </row>
    <row r="35" spans="6:19" x14ac:dyDescent="0.25">
      <c r="F35" s="15">
        <v>5502</v>
      </c>
      <c r="G35" t="s">
        <v>1234</v>
      </c>
      <c r="H35" s="15">
        <f>+VLOOKUP(Comuna[[#This Row],[Código_Comuna]],Codigos_comunas[],3,0)</f>
        <v>401</v>
      </c>
      <c r="O35" s="15">
        <v>100106001</v>
      </c>
      <c r="P35" t="s">
        <v>18416</v>
      </c>
      <c r="S35" s="15"/>
    </row>
    <row r="36" spans="6:19" x14ac:dyDescent="0.25">
      <c r="F36" s="15">
        <v>5503</v>
      </c>
      <c r="G36" t="s">
        <v>1237</v>
      </c>
      <c r="H36" s="15">
        <f>+VLOOKUP(Comuna[[#This Row],[Código_Comuna]],Codigos_comunas[],3,0)</f>
        <v>402</v>
      </c>
      <c r="O36" s="15">
        <v>100106002</v>
      </c>
      <c r="P36" t="s">
        <v>17703</v>
      </c>
      <c r="S36" s="15"/>
    </row>
    <row r="37" spans="6:19" x14ac:dyDescent="0.25">
      <c r="F37" s="15">
        <v>5504</v>
      </c>
      <c r="G37" t="s">
        <v>1240</v>
      </c>
      <c r="H37" s="15">
        <f>+VLOOKUP(Comuna[[#This Row],[Código_Comuna]],Codigos_comunas[],3,0)</f>
        <v>403</v>
      </c>
      <c r="O37" s="15">
        <v>100107002</v>
      </c>
      <c r="P37" t="s">
        <v>17708</v>
      </c>
      <c r="S37" s="15"/>
    </row>
    <row r="38" spans="6:19" x14ac:dyDescent="0.25">
      <c r="F38" s="15">
        <v>5506</v>
      </c>
      <c r="G38" t="s">
        <v>1243</v>
      </c>
      <c r="H38" s="15">
        <f>+VLOOKUP(Comuna[[#This Row],[Código_Comuna]],Codigos_comunas[],3,0)</f>
        <v>404</v>
      </c>
      <c r="O38" s="15">
        <v>100107003</v>
      </c>
      <c r="P38" t="s">
        <v>17005</v>
      </c>
      <c r="S38" s="15"/>
    </row>
    <row r="39" spans="6:19" x14ac:dyDescent="0.25">
      <c r="F39" s="15">
        <v>5601</v>
      </c>
      <c r="G39" t="s">
        <v>1246</v>
      </c>
      <c r="H39" s="15">
        <f>+VLOOKUP(Comuna[[#This Row],[Código_Comuna]],Codigos_comunas[],3,0)</f>
        <v>405</v>
      </c>
      <c r="O39" s="15">
        <v>100107006</v>
      </c>
      <c r="P39" t="s">
        <v>11393</v>
      </c>
      <c r="S39" s="15"/>
    </row>
    <row r="40" spans="6:19" x14ac:dyDescent="0.25">
      <c r="F40" s="15">
        <v>5602</v>
      </c>
      <c r="G40" t="s">
        <v>1249</v>
      </c>
      <c r="H40" s="15">
        <f>+VLOOKUP(Comuna[[#This Row],[Código_Comuna]],Codigos_comunas[],3,0)</f>
        <v>406</v>
      </c>
      <c r="O40" s="15">
        <v>100107007</v>
      </c>
      <c r="P40" t="s">
        <v>11398</v>
      </c>
      <c r="S40" s="15"/>
    </row>
    <row r="41" spans="6:19" x14ac:dyDescent="0.25">
      <c r="F41" s="15">
        <v>5603</v>
      </c>
      <c r="G41" t="s">
        <v>1252</v>
      </c>
      <c r="H41" s="15">
        <f>+VLOOKUP(Comuna[[#This Row],[Código_Comuna]],Codigos_comunas[],3,0)</f>
        <v>407</v>
      </c>
      <c r="O41" s="15">
        <v>100107008</v>
      </c>
      <c r="P41" t="s">
        <v>11403</v>
      </c>
      <c r="S41" s="15"/>
    </row>
    <row r="42" spans="6:19" x14ac:dyDescent="0.25">
      <c r="F42" s="15">
        <v>5701</v>
      </c>
      <c r="G42" t="s">
        <v>1264</v>
      </c>
      <c r="H42" s="15">
        <f>+VLOOKUP(Comuna[[#This Row],[Código_Comuna]],Codigos_comunas[],3,0)</f>
        <v>411</v>
      </c>
      <c r="O42" s="15">
        <v>100107009</v>
      </c>
      <c r="P42" t="s">
        <v>11408</v>
      </c>
      <c r="S42" s="15"/>
    </row>
    <row r="43" spans="6:19" x14ac:dyDescent="0.25">
      <c r="F43" s="15">
        <v>5702</v>
      </c>
      <c r="G43" t="s">
        <v>1267</v>
      </c>
      <c r="H43" s="15">
        <f>+VLOOKUP(Comuna[[#This Row],[Código_Comuna]],Codigos_comunas[],3,0)</f>
        <v>412</v>
      </c>
      <c r="O43" s="15">
        <v>100107011</v>
      </c>
      <c r="P43" t="s">
        <v>11418</v>
      </c>
      <c r="S43" s="15"/>
    </row>
    <row r="44" spans="6:19" x14ac:dyDescent="0.25">
      <c r="F44" s="15">
        <v>5703</v>
      </c>
      <c r="G44" t="s">
        <v>1270</v>
      </c>
      <c r="H44" s="15">
        <f>+VLOOKUP(Comuna[[#This Row],[Código_Comuna]],Codigos_comunas[],3,0)</f>
        <v>413</v>
      </c>
      <c r="O44" s="15">
        <v>100107012</v>
      </c>
      <c r="P44" s="1" t="s">
        <v>11423</v>
      </c>
      <c r="S44" s="15"/>
    </row>
    <row r="45" spans="6:19" x14ac:dyDescent="0.25">
      <c r="F45" s="15">
        <v>5704</v>
      </c>
      <c r="G45" t="s">
        <v>1273</v>
      </c>
      <c r="H45" s="15">
        <f>+VLOOKUP(Comuna[[#This Row],[Código_Comuna]],Codigos_comunas[],3,0)</f>
        <v>414</v>
      </c>
      <c r="O45" s="15">
        <v>100108001</v>
      </c>
      <c r="P45" t="s">
        <v>18426</v>
      </c>
      <c r="S45" s="15"/>
    </row>
    <row r="46" spans="6:19" x14ac:dyDescent="0.25">
      <c r="F46" s="15">
        <v>5705</v>
      </c>
      <c r="G46" t="s">
        <v>1276</v>
      </c>
      <c r="H46" s="15">
        <f>+VLOOKUP(Comuna[[#This Row],[Código_Comuna]],Codigos_comunas[],3,0)</f>
        <v>415</v>
      </c>
      <c r="O46" s="15">
        <v>100108002</v>
      </c>
      <c r="P46" t="s">
        <v>17713</v>
      </c>
      <c r="S46" s="15"/>
    </row>
    <row r="47" spans="6:19" x14ac:dyDescent="0.25">
      <c r="F47" s="15">
        <v>5706</v>
      </c>
      <c r="G47" t="s">
        <v>1279</v>
      </c>
      <c r="H47" s="15">
        <f>+VLOOKUP(Comuna[[#This Row],[Código_Comuna]],Codigos_comunas[],3,0)</f>
        <v>416</v>
      </c>
      <c r="O47" s="15">
        <v>100108003</v>
      </c>
      <c r="P47" t="s">
        <v>17010</v>
      </c>
      <c r="S47" s="15"/>
    </row>
    <row r="48" spans="6:19" x14ac:dyDescent="0.25">
      <c r="F48" s="15">
        <v>5801</v>
      </c>
      <c r="G48" t="s">
        <v>1282</v>
      </c>
      <c r="H48" s="15">
        <f>+VLOOKUP(Comuna[[#This Row],[Código_Comuna]],Codigos_comunas[],3,0)</f>
        <v>417</v>
      </c>
      <c r="O48" s="15">
        <v>100108004</v>
      </c>
      <c r="P48" t="s">
        <v>16311</v>
      </c>
      <c r="S48" s="15"/>
    </row>
    <row r="49" spans="6:16" x14ac:dyDescent="0.25">
      <c r="F49" s="15">
        <v>5802</v>
      </c>
      <c r="G49" t="s">
        <v>1285</v>
      </c>
      <c r="H49" s="15">
        <f>+VLOOKUP(Comuna[[#This Row],[Código_Comuna]],Codigos_comunas[],3,0)</f>
        <v>418</v>
      </c>
      <c r="O49" s="15">
        <v>100108005</v>
      </c>
      <c r="P49" t="s">
        <v>5400</v>
      </c>
    </row>
    <row r="50" spans="6:16" x14ac:dyDescent="0.25">
      <c r="F50" s="15">
        <v>5803</v>
      </c>
      <c r="G50" t="s">
        <v>1288</v>
      </c>
      <c r="H50" s="15">
        <f>+VLOOKUP(Comuna[[#This Row],[Código_Comuna]],Codigos_comunas[],3,0)</f>
        <v>419</v>
      </c>
      <c r="O50" s="15">
        <v>100108006</v>
      </c>
      <c r="P50" t="s">
        <v>11443</v>
      </c>
    </row>
    <row r="51" spans="6:16" x14ac:dyDescent="0.25">
      <c r="F51" s="15">
        <v>5804</v>
      </c>
      <c r="G51" t="s">
        <v>1291</v>
      </c>
      <c r="H51" s="15">
        <f>+VLOOKUP(Comuna[[#This Row],[Código_Comuna]],Codigos_comunas[],3,0)</f>
        <v>420</v>
      </c>
      <c r="O51" s="15">
        <v>100109001</v>
      </c>
      <c r="P51" t="s">
        <v>18431</v>
      </c>
    </row>
    <row r="52" spans="6:16" x14ac:dyDescent="0.25">
      <c r="F52" s="15">
        <v>6101</v>
      </c>
      <c r="G52" t="s">
        <v>1294</v>
      </c>
      <c r="H52" s="15">
        <f>+VLOOKUP(Comuna[[#This Row],[Código_Comuna]],Codigos_comunas[],3,0)</f>
        <v>421</v>
      </c>
      <c r="O52" s="15">
        <v>100112025</v>
      </c>
      <c r="P52" t="s">
        <v>11631</v>
      </c>
    </row>
    <row r="53" spans="6:16" x14ac:dyDescent="0.25">
      <c r="F53" s="15">
        <v>6102</v>
      </c>
      <c r="G53" t="s">
        <v>1297</v>
      </c>
      <c r="H53" s="15">
        <f>+VLOOKUP(Comuna[[#This Row],[Código_Comuna]],Codigos_comunas[],3,0)</f>
        <v>422</v>
      </c>
      <c r="O53" s="15">
        <v>100101012</v>
      </c>
      <c r="P53" t="s">
        <v>11291</v>
      </c>
    </row>
    <row r="54" spans="6:16" x14ac:dyDescent="0.25">
      <c r="F54" s="15">
        <v>6104</v>
      </c>
      <c r="G54" t="s">
        <v>1303</v>
      </c>
      <c r="H54" s="15">
        <f>+VLOOKUP(Comuna[[#This Row],[Código_Comuna]],Codigos_comunas[],3,0)</f>
        <v>424</v>
      </c>
      <c r="O54" s="15">
        <v>100107014</v>
      </c>
      <c r="P54" t="s">
        <v>11433</v>
      </c>
    </row>
    <row r="55" spans="6:16" x14ac:dyDescent="0.25">
      <c r="F55" s="15">
        <v>6106</v>
      </c>
      <c r="G55" t="s">
        <v>1309</v>
      </c>
      <c r="H55" s="15">
        <f>+VLOOKUP(Comuna[[#This Row],[Código_Comuna]],Codigos_comunas[],3,0)</f>
        <v>426</v>
      </c>
      <c r="O55" s="15"/>
    </row>
    <row r="56" spans="6:16" x14ac:dyDescent="0.25">
      <c r="F56" s="15">
        <v>6107</v>
      </c>
      <c r="G56" t="s">
        <v>1312</v>
      </c>
      <c r="H56" s="15">
        <f>+VLOOKUP(Comuna[[#This Row],[Código_Comuna]],Codigos_comunas[],3,0)</f>
        <v>427</v>
      </c>
      <c r="O56" s="15"/>
    </row>
    <row r="57" spans="6:16" x14ac:dyDescent="0.25">
      <c r="F57" s="15">
        <v>6108</v>
      </c>
      <c r="G57" t="s">
        <v>1315</v>
      </c>
      <c r="H57" s="15">
        <f>+VLOOKUP(Comuna[[#This Row],[Código_Comuna]],Codigos_comunas[],3,0)</f>
        <v>428</v>
      </c>
      <c r="O57" s="15"/>
    </row>
    <row r="58" spans="6:16" x14ac:dyDescent="0.25">
      <c r="F58" s="15">
        <v>6109</v>
      </c>
      <c r="G58" t="s">
        <v>1318</v>
      </c>
      <c r="H58" s="15">
        <f>+VLOOKUP(Comuna[[#This Row],[Código_Comuna]],Codigos_comunas[],3,0)</f>
        <v>429</v>
      </c>
      <c r="O58" s="15"/>
    </row>
    <row r="59" spans="6:16" x14ac:dyDescent="0.25">
      <c r="F59" s="15">
        <v>6111</v>
      </c>
      <c r="G59" t="s">
        <v>1324</v>
      </c>
      <c r="H59" s="15">
        <f>+VLOOKUP(Comuna[[#This Row],[Código_Comuna]],Codigos_comunas[],3,0)</f>
        <v>431</v>
      </c>
      <c r="O59" s="15"/>
    </row>
    <row r="60" spans="6:16" x14ac:dyDescent="0.25">
      <c r="F60" s="15">
        <v>6112</v>
      </c>
      <c r="G60" t="s">
        <v>1327</v>
      </c>
      <c r="H60" s="15">
        <f>+VLOOKUP(Comuna[[#This Row],[Código_Comuna]],Codigos_comunas[],3,0)</f>
        <v>432</v>
      </c>
      <c r="O60" s="15"/>
    </row>
    <row r="61" spans="6:16" x14ac:dyDescent="0.25">
      <c r="F61" s="15">
        <v>6113</v>
      </c>
      <c r="G61" t="s">
        <v>1330</v>
      </c>
      <c r="H61" s="15">
        <f>+VLOOKUP(Comuna[[#This Row],[Código_Comuna]],Codigos_comunas[],3,0)</f>
        <v>433</v>
      </c>
      <c r="O61" s="15"/>
    </row>
    <row r="62" spans="6:16" x14ac:dyDescent="0.25">
      <c r="F62" s="15">
        <v>6114</v>
      </c>
      <c r="G62" t="s">
        <v>1333</v>
      </c>
      <c r="H62" s="15">
        <f>+VLOOKUP(Comuna[[#This Row],[Código_Comuna]],Codigos_comunas[],3,0)</f>
        <v>434</v>
      </c>
      <c r="O62" s="15"/>
    </row>
    <row r="63" spans="6:16" x14ac:dyDescent="0.25">
      <c r="F63" s="15">
        <v>6115</v>
      </c>
      <c r="G63" t="s">
        <v>1336</v>
      </c>
      <c r="H63" s="15">
        <f>+VLOOKUP(Comuna[[#This Row],[Código_Comuna]],Codigos_comunas[],3,0)</f>
        <v>435</v>
      </c>
      <c r="O63" s="15"/>
    </row>
    <row r="64" spans="6:16" x14ac:dyDescent="0.25">
      <c r="F64" s="15">
        <v>6116</v>
      </c>
      <c r="G64" t="s">
        <v>1339</v>
      </c>
      <c r="H64" s="15">
        <f>+VLOOKUP(Comuna[[#This Row],[Código_Comuna]],Codigos_comunas[],3,0)</f>
        <v>436</v>
      </c>
      <c r="O64" s="15"/>
    </row>
    <row r="65" spans="6:15" x14ac:dyDescent="0.25">
      <c r="F65" s="15">
        <v>6117</v>
      </c>
      <c r="G65" t="s">
        <v>1037</v>
      </c>
      <c r="H65" s="15">
        <f>+VLOOKUP(Comuna[[#This Row],[Código_Comuna]],Codigos_comunas[],3,0)</f>
        <v>437</v>
      </c>
      <c r="O65" s="15"/>
    </row>
    <row r="66" spans="6:15" x14ac:dyDescent="0.25">
      <c r="F66" s="15">
        <v>6202</v>
      </c>
      <c r="G66" t="s">
        <v>1347</v>
      </c>
      <c r="H66" s="15">
        <f>+VLOOKUP(Comuna[[#This Row],[Código_Comuna]],Codigos_comunas[],3,0)</f>
        <v>439</v>
      </c>
      <c r="O66" s="15"/>
    </row>
    <row r="67" spans="6:15" x14ac:dyDescent="0.25">
      <c r="F67" s="15">
        <v>6203</v>
      </c>
      <c r="G67" t="s">
        <v>1350</v>
      </c>
      <c r="H67" s="15">
        <f>+VLOOKUP(Comuna[[#This Row],[Código_Comuna]],Codigos_comunas[],3,0)</f>
        <v>440</v>
      </c>
      <c r="O67" s="15"/>
    </row>
    <row r="68" spans="6:15" x14ac:dyDescent="0.25">
      <c r="F68" s="15">
        <v>6204</v>
      </c>
      <c r="G68" t="s">
        <v>1353</v>
      </c>
      <c r="H68" s="15">
        <f>+VLOOKUP(Comuna[[#This Row],[Código_Comuna]],Codigos_comunas[],3,0)</f>
        <v>441</v>
      </c>
      <c r="O68" s="15"/>
    </row>
    <row r="69" spans="6:15" x14ac:dyDescent="0.25">
      <c r="F69" s="15">
        <v>6301</v>
      </c>
      <c r="G69" t="s">
        <v>1362</v>
      </c>
      <c r="H69" s="15">
        <f>+VLOOKUP(Comuna[[#This Row],[Código_Comuna]],Codigos_comunas[],3,0)</f>
        <v>444</v>
      </c>
      <c r="O69" s="15"/>
    </row>
    <row r="70" spans="6:15" x14ac:dyDescent="0.25">
      <c r="F70" s="15">
        <v>6302</v>
      </c>
      <c r="G70" t="s">
        <v>1365</v>
      </c>
      <c r="H70" s="15">
        <f>+VLOOKUP(Comuna[[#This Row],[Código_Comuna]],Codigos_comunas[],3,0)</f>
        <v>445</v>
      </c>
      <c r="O70" s="15"/>
    </row>
    <row r="71" spans="6:15" x14ac:dyDescent="0.25">
      <c r="F71" s="15">
        <v>6303</v>
      </c>
      <c r="G71" t="s">
        <v>1368</v>
      </c>
      <c r="H71" s="15">
        <f>+VLOOKUP(Comuna[[#This Row],[Código_Comuna]],Codigos_comunas[],3,0)</f>
        <v>446</v>
      </c>
      <c r="O71" s="15"/>
    </row>
    <row r="72" spans="6:15" x14ac:dyDescent="0.25">
      <c r="F72" s="15">
        <v>6304</v>
      </c>
      <c r="G72" t="s">
        <v>1371</v>
      </c>
      <c r="H72" s="15">
        <f>+VLOOKUP(Comuna[[#This Row],[Código_Comuna]],Codigos_comunas[],3,0)</f>
        <v>447</v>
      </c>
      <c r="O72" s="15"/>
    </row>
    <row r="73" spans="6:15" x14ac:dyDescent="0.25">
      <c r="F73" s="15">
        <v>6305</v>
      </c>
      <c r="G73" t="s">
        <v>1374</v>
      </c>
      <c r="H73" s="15">
        <f>+VLOOKUP(Comuna[[#This Row],[Código_Comuna]],Codigos_comunas[],3,0)</f>
        <v>448</v>
      </c>
      <c r="O73" s="15"/>
    </row>
    <row r="74" spans="6:15" x14ac:dyDescent="0.25">
      <c r="F74" s="15">
        <v>6306</v>
      </c>
      <c r="G74" t="s">
        <v>1377</v>
      </c>
      <c r="H74" s="15">
        <f>+VLOOKUP(Comuna[[#This Row],[Código_Comuna]],Codigos_comunas[],3,0)</f>
        <v>449</v>
      </c>
      <c r="O74" s="15"/>
    </row>
    <row r="75" spans="6:15" x14ac:dyDescent="0.25">
      <c r="F75" s="15">
        <v>6307</v>
      </c>
      <c r="G75" t="s">
        <v>1380</v>
      </c>
      <c r="H75" s="15">
        <f>+VLOOKUP(Comuna[[#This Row],[Código_Comuna]],Codigos_comunas[],3,0)</f>
        <v>450</v>
      </c>
      <c r="O75" s="15"/>
    </row>
    <row r="76" spans="6:15" x14ac:dyDescent="0.25">
      <c r="F76" s="15">
        <v>6308</v>
      </c>
      <c r="G76" t="s">
        <v>1383</v>
      </c>
      <c r="H76" s="15">
        <f>+VLOOKUP(Comuna[[#This Row],[Código_Comuna]],Codigos_comunas[],3,0)</f>
        <v>451</v>
      </c>
      <c r="O76" s="15"/>
    </row>
    <row r="77" spans="6:15" x14ac:dyDescent="0.25">
      <c r="F77" s="15">
        <v>6309</v>
      </c>
      <c r="G77" t="s">
        <v>1386</v>
      </c>
      <c r="H77" s="15">
        <f>+VLOOKUP(Comuna[[#This Row],[Código_Comuna]],Codigos_comunas[],3,0)</f>
        <v>452</v>
      </c>
      <c r="O77" s="15"/>
    </row>
    <row r="78" spans="6:15" x14ac:dyDescent="0.25">
      <c r="F78" s="15">
        <v>6310</v>
      </c>
      <c r="G78" t="s">
        <v>1389</v>
      </c>
      <c r="H78" s="15">
        <f>+VLOOKUP(Comuna[[#This Row],[Código_Comuna]],Codigos_comunas[],3,0)</f>
        <v>453</v>
      </c>
      <c r="O78" s="15"/>
    </row>
    <row r="79" spans="6:15" x14ac:dyDescent="0.25">
      <c r="F79" s="15">
        <v>7101</v>
      </c>
      <c r="G79" t="s">
        <v>1392</v>
      </c>
      <c r="H79" s="15">
        <f>+VLOOKUP(Comuna[[#This Row],[Código_Comuna]],Codigos_comunas[],3,0)</f>
        <v>454</v>
      </c>
      <c r="O79" s="15"/>
    </row>
    <row r="80" spans="6:15" x14ac:dyDescent="0.25">
      <c r="F80" s="15">
        <v>7105</v>
      </c>
      <c r="G80" t="s">
        <v>788</v>
      </c>
      <c r="H80" s="15">
        <f>+VLOOKUP(Comuna[[#This Row],[Código_Comuna]],Codigos_comunas[],3,0)</f>
        <v>458</v>
      </c>
      <c r="O80" s="15"/>
    </row>
    <row r="81" spans="6:15" x14ac:dyDescent="0.25">
      <c r="F81" s="15">
        <v>7107</v>
      </c>
      <c r="G81" t="s">
        <v>1409</v>
      </c>
      <c r="H81" s="15">
        <f>+VLOOKUP(Comuna[[#This Row],[Código_Comuna]],Codigos_comunas[],3,0)</f>
        <v>460</v>
      </c>
      <c r="O81" s="15"/>
    </row>
    <row r="82" spans="6:15" x14ac:dyDescent="0.25">
      <c r="F82" s="15">
        <v>7108</v>
      </c>
      <c r="G82" t="s">
        <v>1412</v>
      </c>
      <c r="H82" s="15">
        <f>+VLOOKUP(Comuna[[#This Row],[Código_Comuna]],Codigos_comunas[],3,0)</f>
        <v>461</v>
      </c>
      <c r="O82" s="15"/>
    </row>
    <row r="83" spans="6:15" x14ac:dyDescent="0.25">
      <c r="F83" s="15">
        <v>7109</v>
      </c>
      <c r="G83" t="s">
        <v>1415</v>
      </c>
      <c r="H83" s="15">
        <f>+VLOOKUP(Comuna[[#This Row],[Código_Comuna]],Codigos_comunas[],3,0)</f>
        <v>462</v>
      </c>
      <c r="O83" s="15"/>
    </row>
    <row r="84" spans="6:15" x14ac:dyDescent="0.25">
      <c r="F84" s="15">
        <v>7110</v>
      </c>
      <c r="G84" t="s">
        <v>1418</v>
      </c>
      <c r="H84" s="15">
        <f>+VLOOKUP(Comuna[[#This Row],[Código_Comuna]],Codigos_comunas[],3,0)</f>
        <v>463</v>
      </c>
      <c r="O84" s="15"/>
    </row>
    <row r="85" spans="6:15" x14ac:dyDescent="0.25">
      <c r="F85" s="15">
        <v>7201</v>
      </c>
      <c r="G85" t="s">
        <v>1421</v>
      </c>
      <c r="H85" s="15">
        <f>+VLOOKUP(Comuna[[#This Row],[Código_Comuna]],Codigos_comunas[],3,0)</f>
        <v>464</v>
      </c>
      <c r="O85" s="15"/>
    </row>
    <row r="86" spans="6:15" x14ac:dyDescent="0.25">
      <c r="F86" s="15">
        <v>7203</v>
      </c>
      <c r="G86" t="s">
        <v>1427</v>
      </c>
      <c r="H86" s="15">
        <f>+VLOOKUP(Comuna[[#This Row],[Código_Comuna]],Codigos_comunas[],3,0)</f>
        <v>466</v>
      </c>
      <c r="O86" s="15"/>
    </row>
    <row r="87" spans="6:15" x14ac:dyDescent="0.25">
      <c r="F87" s="15">
        <v>7301</v>
      </c>
      <c r="G87" t="s">
        <v>1430</v>
      </c>
      <c r="H87" s="15">
        <f>+VLOOKUP(Comuna[[#This Row],[Código_Comuna]],Codigos_comunas[],3,0)</f>
        <v>467</v>
      </c>
      <c r="O87" s="15"/>
    </row>
    <row r="88" spans="6:15" x14ac:dyDescent="0.25">
      <c r="F88" s="15">
        <v>7302</v>
      </c>
      <c r="G88" t="s">
        <v>1433</v>
      </c>
      <c r="H88" s="15">
        <f>+VLOOKUP(Comuna[[#This Row],[Código_Comuna]],Codigos_comunas[],3,0)</f>
        <v>468</v>
      </c>
      <c r="O88" s="15"/>
    </row>
    <row r="89" spans="6:15" x14ac:dyDescent="0.25">
      <c r="F89" s="15">
        <v>7303</v>
      </c>
      <c r="G89" t="s">
        <v>1436</v>
      </c>
      <c r="H89" s="15">
        <f>+VLOOKUP(Comuna[[#This Row],[Código_Comuna]],Codigos_comunas[],3,0)</f>
        <v>469</v>
      </c>
      <c r="O89" s="15"/>
    </row>
    <row r="90" spans="6:15" x14ac:dyDescent="0.25">
      <c r="F90" s="15">
        <v>7304</v>
      </c>
      <c r="G90" t="s">
        <v>1439</v>
      </c>
      <c r="H90" s="15">
        <f>+VLOOKUP(Comuna[[#This Row],[Código_Comuna]],Codigos_comunas[],3,0)</f>
        <v>470</v>
      </c>
      <c r="O90" s="15"/>
    </row>
    <row r="91" spans="6:15" x14ac:dyDescent="0.25">
      <c r="F91" s="15">
        <v>7305</v>
      </c>
      <c r="G91" t="s">
        <v>1442</v>
      </c>
      <c r="H91" s="15">
        <f>+VLOOKUP(Comuna[[#This Row],[Código_Comuna]],Codigos_comunas[],3,0)</f>
        <v>471</v>
      </c>
      <c r="O91" s="15"/>
    </row>
    <row r="92" spans="6:15" x14ac:dyDescent="0.25">
      <c r="F92" s="15">
        <v>7306</v>
      </c>
      <c r="G92" t="s">
        <v>1445</v>
      </c>
      <c r="H92" s="15">
        <f>+VLOOKUP(Comuna[[#This Row],[Código_Comuna]],Codigos_comunas[],3,0)</f>
        <v>472</v>
      </c>
      <c r="O92" s="15"/>
    </row>
    <row r="93" spans="6:15" x14ac:dyDescent="0.25">
      <c r="F93" s="15">
        <v>7307</v>
      </c>
      <c r="G93" t="s">
        <v>1448</v>
      </c>
      <c r="H93" s="15">
        <f>+VLOOKUP(Comuna[[#This Row],[Código_Comuna]],Codigos_comunas[],3,0)</f>
        <v>473</v>
      </c>
      <c r="O93" s="15"/>
    </row>
    <row r="94" spans="6:15" x14ac:dyDescent="0.25">
      <c r="F94" s="15">
        <v>7308</v>
      </c>
      <c r="G94" t="s">
        <v>1451</v>
      </c>
      <c r="H94" s="15">
        <f>+VLOOKUP(Comuna[[#This Row],[Código_Comuna]],Codigos_comunas[],3,0)</f>
        <v>474</v>
      </c>
      <c r="O94" s="15"/>
    </row>
    <row r="95" spans="6:15" x14ac:dyDescent="0.25">
      <c r="F95" s="15">
        <v>7309</v>
      </c>
      <c r="G95" t="s">
        <v>1454</v>
      </c>
      <c r="H95" s="15">
        <f>+VLOOKUP(Comuna[[#This Row],[Código_Comuna]],Codigos_comunas[],3,0)</f>
        <v>475</v>
      </c>
      <c r="O95" s="15"/>
    </row>
    <row r="96" spans="6:15" x14ac:dyDescent="0.25">
      <c r="F96" s="15">
        <v>7401</v>
      </c>
      <c r="G96" t="s">
        <v>1457</v>
      </c>
      <c r="H96" s="15">
        <f>+VLOOKUP(Comuna[[#This Row],[Código_Comuna]],Codigos_comunas[],3,0)</f>
        <v>476</v>
      </c>
      <c r="O96" s="15"/>
    </row>
    <row r="97" spans="6:8" x14ac:dyDescent="0.25">
      <c r="F97" s="15">
        <v>7402</v>
      </c>
      <c r="G97" t="s">
        <v>1460</v>
      </c>
      <c r="H97" s="15">
        <f>+VLOOKUP(Comuna[[#This Row],[Código_Comuna]],Codigos_comunas[],3,0)</f>
        <v>477</v>
      </c>
    </row>
    <row r="98" spans="6:8" x14ac:dyDescent="0.25">
      <c r="F98" s="15">
        <v>7403</v>
      </c>
      <c r="G98" t="s">
        <v>1463</v>
      </c>
      <c r="H98" s="15">
        <f>+VLOOKUP(Comuna[[#This Row],[Código_Comuna]],Codigos_comunas[],3,0)</f>
        <v>478</v>
      </c>
    </row>
    <row r="99" spans="6:8" x14ac:dyDescent="0.25">
      <c r="F99" s="15">
        <v>7405</v>
      </c>
      <c r="G99" t="s">
        <v>1469</v>
      </c>
      <c r="H99" s="15">
        <f>+VLOOKUP(Comuna[[#This Row],[Código_Comuna]],Codigos_comunas[],3,0)</f>
        <v>480</v>
      </c>
    </row>
    <row r="100" spans="6:8" x14ac:dyDescent="0.25">
      <c r="F100" s="15">
        <v>7406</v>
      </c>
      <c r="G100" t="s">
        <v>1472</v>
      </c>
      <c r="H100" s="15">
        <f>+VLOOKUP(Comuna[[#This Row],[Código_Comuna]],Codigos_comunas[],3,0)</f>
        <v>481</v>
      </c>
    </row>
    <row r="101" spans="6:8" x14ac:dyDescent="0.25">
      <c r="F101" s="15">
        <v>7407</v>
      </c>
      <c r="G101" t="s">
        <v>1475</v>
      </c>
      <c r="H101" s="15">
        <f>+VLOOKUP(Comuna[[#This Row],[Código_Comuna]],Codigos_comunas[],3,0)</f>
        <v>482</v>
      </c>
    </row>
    <row r="102" spans="6:8" x14ac:dyDescent="0.25">
      <c r="F102" s="15">
        <v>7408</v>
      </c>
      <c r="G102" t="s">
        <v>1478</v>
      </c>
      <c r="H102" s="15">
        <f>+VLOOKUP(Comuna[[#This Row],[Código_Comuna]],Codigos_comunas[],3,0)</f>
        <v>483</v>
      </c>
    </row>
    <row r="103" spans="6:8" x14ac:dyDescent="0.25">
      <c r="F103" s="15">
        <v>8104</v>
      </c>
      <c r="G103" t="s">
        <v>1490</v>
      </c>
      <c r="H103" s="15">
        <f>+VLOOKUP(Comuna[[#This Row],[Código_Comuna]],Codigos_comunas[],3,0)</f>
        <v>487</v>
      </c>
    </row>
    <row r="104" spans="6:8" x14ac:dyDescent="0.25">
      <c r="F104" s="15">
        <v>8109</v>
      </c>
      <c r="G104" t="s">
        <v>1505</v>
      </c>
      <c r="H104" s="15">
        <f>+VLOOKUP(Comuna[[#This Row],[Código_Comuna]],Codigos_comunas[],3,0)</f>
        <v>492</v>
      </c>
    </row>
    <row r="105" spans="6:8" x14ac:dyDescent="0.25">
      <c r="F105" s="15">
        <v>8204</v>
      </c>
      <c r="G105" t="s">
        <v>1526</v>
      </c>
      <c r="H105" s="15">
        <f>+VLOOKUP(Comuna[[#This Row],[Código_Comuna]],Codigos_comunas[],3,0)</f>
        <v>499</v>
      </c>
    </row>
    <row r="106" spans="6:8" x14ac:dyDescent="0.25">
      <c r="F106" s="15">
        <v>8301</v>
      </c>
      <c r="G106" t="s">
        <v>1538</v>
      </c>
      <c r="H106" s="15">
        <f>+VLOOKUP(Comuna[[#This Row],[Código_Comuna]],Codigos_comunas[],3,0)</f>
        <v>503</v>
      </c>
    </row>
    <row r="107" spans="6:8" x14ac:dyDescent="0.25">
      <c r="F107" s="15">
        <v>8303</v>
      </c>
      <c r="G107" t="s">
        <v>1544</v>
      </c>
      <c r="H107" s="15">
        <f>+VLOOKUP(Comuna[[#This Row],[Código_Comuna]],Codigos_comunas[],3,0)</f>
        <v>505</v>
      </c>
    </row>
    <row r="108" spans="6:8" x14ac:dyDescent="0.25">
      <c r="F108" s="15">
        <v>8305</v>
      </c>
      <c r="G108" t="s">
        <v>1550</v>
      </c>
      <c r="H108" s="15">
        <f>+VLOOKUP(Comuna[[#This Row],[Código_Comuna]],Codigos_comunas[],3,0)</f>
        <v>507</v>
      </c>
    </row>
    <row r="109" spans="6:8" x14ac:dyDescent="0.25">
      <c r="F109" s="15">
        <v>8308</v>
      </c>
      <c r="G109" t="s">
        <v>1559</v>
      </c>
      <c r="H109" s="15">
        <f>+VLOOKUP(Comuna[[#This Row],[Código_Comuna]],Codigos_comunas[],3,0)</f>
        <v>510</v>
      </c>
    </row>
    <row r="110" spans="6:8" x14ac:dyDescent="0.25">
      <c r="F110" s="15">
        <v>8313</v>
      </c>
      <c r="G110" t="s">
        <v>1573</v>
      </c>
      <c r="H110" s="15">
        <f>+VLOOKUP(Comuna[[#This Row],[Código_Comuna]],Codigos_comunas[],3,0)</f>
        <v>515</v>
      </c>
    </row>
    <row r="111" spans="6:8" x14ac:dyDescent="0.25">
      <c r="F111" s="15">
        <v>9101</v>
      </c>
      <c r="G111" t="s">
        <v>1579</v>
      </c>
      <c r="H111" s="15">
        <f>+VLOOKUP(Comuna[[#This Row],[Código_Comuna]],Codigos_comunas[],3,0)</f>
        <v>517</v>
      </c>
    </row>
    <row r="112" spans="6:8" x14ac:dyDescent="0.25">
      <c r="F112" s="15">
        <v>9103</v>
      </c>
      <c r="G112" t="s">
        <v>1585</v>
      </c>
      <c r="H112" s="15">
        <f>+VLOOKUP(Comuna[[#This Row],[Código_Comuna]],Codigos_comunas[],3,0)</f>
        <v>519</v>
      </c>
    </row>
    <row r="113" spans="6:8" x14ac:dyDescent="0.25">
      <c r="F113" s="15">
        <v>9105</v>
      </c>
      <c r="G113" t="s">
        <v>1591</v>
      </c>
      <c r="H113" s="15">
        <f>+VLOOKUP(Comuna[[#This Row],[Código_Comuna]],Codigos_comunas[],3,0)</f>
        <v>521</v>
      </c>
    </row>
    <row r="114" spans="6:8" x14ac:dyDescent="0.25">
      <c r="F114" s="15">
        <v>9106</v>
      </c>
      <c r="G114" t="s">
        <v>1594</v>
      </c>
      <c r="H114" s="15">
        <f>+VLOOKUP(Comuna[[#This Row],[Código_Comuna]],Codigos_comunas[],3,0)</f>
        <v>522</v>
      </c>
    </row>
    <row r="115" spans="6:8" x14ac:dyDescent="0.25">
      <c r="F115" s="15">
        <v>9107</v>
      </c>
      <c r="G115" t="s">
        <v>1597</v>
      </c>
      <c r="H115" s="15">
        <f>+VLOOKUP(Comuna[[#This Row],[Código_Comuna]],Codigos_comunas[],3,0)</f>
        <v>523</v>
      </c>
    </row>
    <row r="116" spans="6:8" x14ac:dyDescent="0.25">
      <c r="F116" s="15">
        <v>9109</v>
      </c>
      <c r="G116" t="s">
        <v>1603</v>
      </c>
      <c r="H116" s="15">
        <f>+VLOOKUP(Comuna[[#This Row],[Código_Comuna]],Codigos_comunas[],3,0)</f>
        <v>525</v>
      </c>
    </row>
    <row r="117" spans="6:8" x14ac:dyDescent="0.25">
      <c r="F117" s="15">
        <v>9111</v>
      </c>
      <c r="G117" t="s">
        <v>1609</v>
      </c>
      <c r="H117" s="15">
        <f>+VLOOKUP(Comuna[[#This Row],[Código_Comuna]],Codigos_comunas[],3,0)</f>
        <v>527</v>
      </c>
    </row>
    <row r="118" spans="6:8" x14ac:dyDescent="0.25">
      <c r="F118" s="15">
        <v>9113</v>
      </c>
      <c r="G118" t="s">
        <v>1615</v>
      </c>
      <c r="H118" s="15">
        <f>+VLOOKUP(Comuna[[#This Row],[Código_Comuna]],Codigos_comunas[],3,0)</f>
        <v>529</v>
      </c>
    </row>
    <row r="119" spans="6:8" x14ac:dyDescent="0.25">
      <c r="F119" s="15">
        <v>9114</v>
      </c>
      <c r="G119" t="s">
        <v>1618</v>
      </c>
      <c r="H119" s="15">
        <f>+VLOOKUP(Comuna[[#This Row],[Código_Comuna]],Codigos_comunas[],3,0)</f>
        <v>530</v>
      </c>
    </row>
    <row r="120" spans="6:8" x14ac:dyDescent="0.25">
      <c r="F120" s="15">
        <v>9117</v>
      </c>
      <c r="G120" t="s">
        <v>1627</v>
      </c>
      <c r="H120" s="15">
        <f>+VLOOKUP(Comuna[[#This Row],[Código_Comuna]],Codigos_comunas[],3,0)</f>
        <v>533</v>
      </c>
    </row>
    <row r="121" spans="6:8" x14ac:dyDescent="0.25">
      <c r="F121" s="15">
        <v>9119</v>
      </c>
      <c r="G121" t="s">
        <v>1633</v>
      </c>
      <c r="H121" s="15">
        <f>+VLOOKUP(Comuna[[#This Row],[Código_Comuna]],Codigos_comunas[],3,0)</f>
        <v>535</v>
      </c>
    </row>
    <row r="122" spans="6:8" x14ac:dyDescent="0.25">
      <c r="F122" s="15">
        <v>9120</v>
      </c>
      <c r="G122" t="s">
        <v>1636</v>
      </c>
      <c r="H122" s="15">
        <f>+VLOOKUP(Comuna[[#This Row],[Código_Comuna]],Codigos_comunas[],3,0)</f>
        <v>536</v>
      </c>
    </row>
    <row r="123" spans="6:8" x14ac:dyDescent="0.25">
      <c r="F123" s="15">
        <v>9201</v>
      </c>
      <c r="G123" t="s">
        <v>1642</v>
      </c>
      <c r="H123" s="15">
        <f>+VLOOKUP(Comuna[[#This Row],[Código_Comuna]],Codigos_comunas[],3,0)</f>
        <v>538</v>
      </c>
    </row>
    <row r="124" spans="6:8" x14ac:dyDescent="0.25">
      <c r="F124" s="15">
        <v>9202</v>
      </c>
      <c r="G124" t="s">
        <v>1645</v>
      </c>
      <c r="H124" s="15">
        <f>+VLOOKUP(Comuna[[#This Row],[Código_Comuna]],Codigos_comunas[],3,0)</f>
        <v>539</v>
      </c>
    </row>
    <row r="125" spans="6:8" x14ac:dyDescent="0.25">
      <c r="F125" s="15">
        <v>9204</v>
      </c>
      <c r="G125" t="s">
        <v>1651</v>
      </c>
      <c r="H125" s="15">
        <f>+VLOOKUP(Comuna[[#This Row],[Código_Comuna]],Codigos_comunas[],3,0)</f>
        <v>541</v>
      </c>
    </row>
    <row r="126" spans="6:8" x14ac:dyDescent="0.25">
      <c r="F126" s="15">
        <v>9206</v>
      </c>
      <c r="G126" t="s">
        <v>1657</v>
      </c>
      <c r="H126" s="15">
        <f>+VLOOKUP(Comuna[[#This Row],[Código_Comuna]],Codigos_comunas[],3,0)</f>
        <v>543</v>
      </c>
    </row>
    <row r="127" spans="6:8" x14ac:dyDescent="0.25">
      <c r="F127" s="15">
        <v>9209</v>
      </c>
      <c r="G127" t="s">
        <v>1666</v>
      </c>
      <c r="H127" s="15">
        <f>+VLOOKUP(Comuna[[#This Row],[Código_Comuna]],Codigos_comunas[],3,0)</f>
        <v>546</v>
      </c>
    </row>
    <row r="128" spans="6:8" x14ac:dyDescent="0.25">
      <c r="F128" s="15">
        <v>9211</v>
      </c>
      <c r="G128" t="s">
        <v>1672</v>
      </c>
      <c r="H128" s="15">
        <f>+VLOOKUP(Comuna[[#This Row],[Código_Comuna]],Codigos_comunas[],3,0)</f>
        <v>548</v>
      </c>
    </row>
    <row r="129" spans="6:8" x14ac:dyDescent="0.25">
      <c r="F129" s="15">
        <v>10105</v>
      </c>
      <c r="G129" t="s">
        <v>1687</v>
      </c>
      <c r="H129" s="15">
        <f>+VLOOKUP(Comuna[[#This Row],[Código_Comuna]],Codigos_comunas[],3,0)</f>
        <v>553</v>
      </c>
    </row>
    <row r="130" spans="6:8" x14ac:dyDescent="0.25">
      <c r="F130" s="15">
        <v>10106</v>
      </c>
      <c r="G130" t="s">
        <v>1690</v>
      </c>
      <c r="H130" s="15">
        <f>+VLOOKUP(Comuna[[#This Row],[Código_Comuna]],Codigos_comunas[],3,0)</f>
        <v>554</v>
      </c>
    </row>
    <row r="131" spans="6:8" x14ac:dyDescent="0.25">
      <c r="F131" s="15">
        <v>10107</v>
      </c>
      <c r="G131" t="s">
        <v>1693</v>
      </c>
      <c r="H131" s="15">
        <f>+VLOOKUP(Comuna[[#This Row],[Código_Comuna]],Codigos_comunas[],3,0)</f>
        <v>555</v>
      </c>
    </row>
    <row r="132" spans="6:8" x14ac:dyDescent="0.25">
      <c r="F132" s="15">
        <v>10303</v>
      </c>
      <c r="G132" t="s">
        <v>1738</v>
      </c>
      <c r="H132" s="15">
        <f>+VLOOKUP(Comuna[[#This Row],[Código_Comuna]],Codigos_comunas[],3,0)</f>
        <v>570</v>
      </c>
    </row>
    <row r="133" spans="6:8" x14ac:dyDescent="0.25">
      <c r="F133" s="15">
        <v>10304</v>
      </c>
      <c r="G133" t="s">
        <v>1741</v>
      </c>
      <c r="H133" s="15">
        <f>+VLOOKUP(Comuna[[#This Row],[Código_Comuna]],Codigos_comunas[],3,0)</f>
        <v>571</v>
      </c>
    </row>
    <row r="134" spans="6:8" x14ac:dyDescent="0.25">
      <c r="F134" s="15">
        <v>10305</v>
      </c>
      <c r="G134" t="s">
        <v>1744</v>
      </c>
      <c r="H134" s="15">
        <f>+VLOOKUP(Comuna[[#This Row],[Código_Comuna]],Codigos_comunas[],3,0)</f>
        <v>572</v>
      </c>
    </row>
    <row r="135" spans="6:8" x14ac:dyDescent="0.25">
      <c r="F135" s="15">
        <v>10307</v>
      </c>
      <c r="G135" t="s">
        <v>1750</v>
      </c>
      <c r="H135" s="15">
        <f>+VLOOKUP(Comuna[[#This Row],[Código_Comuna]],Codigos_comunas[],3,0)</f>
        <v>574</v>
      </c>
    </row>
    <row r="136" spans="6:8" x14ac:dyDescent="0.25">
      <c r="F136" s="15">
        <v>13103</v>
      </c>
      <c r="G136" t="s">
        <v>1832</v>
      </c>
      <c r="H136" s="15">
        <f>+VLOOKUP(Comuna[[#This Row],[Código_Comuna]],Codigos_comunas[],3,0)</f>
        <v>602</v>
      </c>
    </row>
    <row r="137" spans="6:8" x14ac:dyDescent="0.25">
      <c r="F137" s="15">
        <v>13119</v>
      </c>
      <c r="G137" t="s">
        <v>1879</v>
      </c>
      <c r="H137" s="15">
        <f>+VLOOKUP(Comuna[[#This Row],[Código_Comuna]],Codigos_comunas[],3,0)</f>
        <v>618</v>
      </c>
    </row>
    <row r="138" spans="6:8" x14ac:dyDescent="0.25">
      <c r="F138" s="15">
        <v>13124</v>
      </c>
      <c r="G138" t="s">
        <v>1894</v>
      </c>
      <c r="H138" s="15">
        <f>+VLOOKUP(Comuna[[#This Row],[Código_Comuna]],Codigos_comunas[],3,0)</f>
        <v>623</v>
      </c>
    </row>
    <row r="139" spans="6:8" x14ac:dyDescent="0.25">
      <c r="F139" s="15">
        <v>13125</v>
      </c>
      <c r="G139" t="s">
        <v>1897</v>
      </c>
      <c r="H139" s="15">
        <f>+VLOOKUP(Comuna[[#This Row],[Código_Comuna]],Codigos_comunas[],3,0)</f>
        <v>624</v>
      </c>
    </row>
    <row r="140" spans="6:8" x14ac:dyDescent="0.25">
      <c r="F140" s="15">
        <v>13128</v>
      </c>
      <c r="G140" t="s">
        <v>1906</v>
      </c>
      <c r="H140" s="15">
        <f>+VLOOKUP(Comuna[[#This Row],[Código_Comuna]],Codigos_comunas[],3,0)</f>
        <v>627</v>
      </c>
    </row>
    <row r="141" spans="6:8" x14ac:dyDescent="0.25">
      <c r="F141" s="15">
        <v>13201</v>
      </c>
      <c r="G141" t="s">
        <v>1920</v>
      </c>
      <c r="H141" s="15">
        <f>+VLOOKUP(Comuna[[#This Row],[Código_Comuna]],Codigos_comunas[],3,0)</f>
        <v>632</v>
      </c>
    </row>
    <row r="142" spans="6:8" x14ac:dyDescent="0.25">
      <c r="F142" s="15">
        <v>13202</v>
      </c>
      <c r="G142" t="s">
        <v>1923</v>
      </c>
      <c r="H142" s="15">
        <f>+VLOOKUP(Comuna[[#This Row],[Código_Comuna]],Codigos_comunas[],3,0)</f>
        <v>633</v>
      </c>
    </row>
    <row r="143" spans="6:8" x14ac:dyDescent="0.25">
      <c r="F143" s="15">
        <v>13203</v>
      </c>
      <c r="G143" t="s">
        <v>1926</v>
      </c>
      <c r="H143" s="15">
        <f>+VLOOKUP(Comuna[[#This Row],[Código_Comuna]],Codigos_comunas[],3,0)</f>
        <v>634</v>
      </c>
    </row>
    <row r="144" spans="6:8" x14ac:dyDescent="0.25">
      <c r="F144" s="15">
        <v>13301</v>
      </c>
      <c r="G144" t="s">
        <v>1929</v>
      </c>
      <c r="H144" s="15">
        <f>+VLOOKUP(Comuna[[#This Row],[Código_Comuna]],Codigos_comunas[],3,0)</f>
        <v>635</v>
      </c>
    </row>
    <row r="145" spans="6:8" x14ac:dyDescent="0.25">
      <c r="F145" s="15">
        <v>13302</v>
      </c>
      <c r="G145" t="s">
        <v>1932</v>
      </c>
      <c r="H145" s="15">
        <f>+VLOOKUP(Comuna[[#This Row],[Código_Comuna]],Codigos_comunas[],3,0)</f>
        <v>636</v>
      </c>
    </row>
    <row r="146" spans="6:8" x14ac:dyDescent="0.25">
      <c r="F146" s="15">
        <v>13303</v>
      </c>
      <c r="G146" t="s">
        <v>1935</v>
      </c>
      <c r="H146" s="15">
        <f>+VLOOKUP(Comuna[[#This Row],[Código_Comuna]],Codigos_comunas[],3,0)</f>
        <v>637</v>
      </c>
    </row>
    <row r="147" spans="6:8" x14ac:dyDescent="0.25">
      <c r="F147" s="15">
        <v>13401</v>
      </c>
      <c r="G147" t="s">
        <v>1938</v>
      </c>
      <c r="H147" s="15">
        <f>+VLOOKUP(Comuna[[#This Row],[Código_Comuna]],Codigos_comunas[],3,0)</f>
        <v>638</v>
      </c>
    </row>
    <row r="148" spans="6:8" x14ac:dyDescent="0.25">
      <c r="F148" s="15">
        <v>13402</v>
      </c>
      <c r="G148" t="s">
        <v>1941</v>
      </c>
      <c r="H148" s="15">
        <f>+VLOOKUP(Comuna[[#This Row],[Código_Comuna]],Codigos_comunas[],3,0)</f>
        <v>639</v>
      </c>
    </row>
    <row r="149" spans="6:8" x14ac:dyDescent="0.25">
      <c r="F149" s="15">
        <v>13403</v>
      </c>
      <c r="G149" t="s">
        <v>1944</v>
      </c>
      <c r="H149" s="15">
        <f>+VLOOKUP(Comuna[[#This Row],[Código_Comuna]],Codigos_comunas[],3,0)</f>
        <v>640</v>
      </c>
    </row>
    <row r="150" spans="6:8" x14ac:dyDescent="0.25">
      <c r="F150" s="15">
        <v>13404</v>
      </c>
      <c r="G150" t="s">
        <v>1947</v>
      </c>
      <c r="H150" s="15">
        <f>+VLOOKUP(Comuna[[#This Row],[Código_Comuna]],Codigos_comunas[],3,0)</f>
        <v>641</v>
      </c>
    </row>
    <row r="151" spans="6:8" x14ac:dyDescent="0.25">
      <c r="F151" s="15">
        <v>13501</v>
      </c>
      <c r="G151" t="s">
        <v>1950</v>
      </c>
      <c r="H151" s="15">
        <f>+VLOOKUP(Comuna[[#This Row],[Código_Comuna]],Codigos_comunas[],3,0)</f>
        <v>642</v>
      </c>
    </row>
    <row r="152" spans="6:8" x14ac:dyDescent="0.25">
      <c r="F152" s="15">
        <v>13502</v>
      </c>
      <c r="G152" t="s">
        <v>1953</v>
      </c>
      <c r="H152" s="15">
        <f>+VLOOKUP(Comuna[[#This Row],[Código_Comuna]],Codigos_comunas[],3,0)</f>
        <v>643</v>
      </c>
    </row>
    <row r="153" spans="6:8" x14ac:dyDescent="0.25">
      <c r="F153" s="15">
        <v>13503</v>
      </c>
      <c r="G153" t="s">
        <v>1956</v>
      </c>
      <c r="H153" s="15">
        <f>+VLOOKUP(Comuna[[#This Row],[Código_Comuna]],Codigos_comunas[],3,0)</f>
        <v>644</v>
      </c>
    </row>
    <row r="154" spans="6:8" x14ac:dyDescent="0.25">
      <c r="F154" s="15">
        <v>13504</v>
      </c>
      <c r="G154" t="s">
        <v>1959</v>
      </c>
      <c r="H154" s="15">
        <f>+VLOOKUP(Comuna[[#This Row],[Código_Comuna]],Codigos_comunas[],3,0)</f>
        <v>645</v>
      </c>
    </row>
    <row r="155" spans="6:8" x14ac:dyDescent="0.25">
      <c r="F155" s="15">
        <v>13505</v>
      </c>
      <c r="G155" t="s">
        <v>1962</v>
      </c>
      <c r="H155" s="15">
        <f>+VLOOKUP(Comuna[[#This Row],[Código_Comuna]],Codigos_comunas[],3,0)</f>
        <v>646</v>
      </c>
    </row>
    <row r="156" spans="6:8" x14ac:dyDescent="0.25">
      <c r="F156" s="15">
        <v>13601</v>
      </c>
      <c r="G156" t="s">
        <v>1965</v>
      </c>
      <c r="H156" s="15">
        <f>+VLOOKUP(Comuna[[#This Row],[Código_Comuna]],Codigos_comunas[],3,0)</f>
        <v>647</v>
      </c>
    </row>
    <row r="157" spans="6:8" x14ac:dyDescent="0.25">
      <c r="F157" s="15">
        <v>13602</v>
      </c>
      <c r="G157" t="s">
        <v>1968</v>
      </c>
      <c r="H157" s="15">
        <f>+VLOOKUP(Comuna[[#This Row],[Código_Comuna]],Codigos_comunas[],3,0)</f>
        <v>648</v>
      </c>
    </row>
    <row r="158" spans="6:8" x14ac:dyDescent="0.25">
      <c r="F158" s="15">
        <v>13603</v>
      </c>
      <c r="G158" t="s">
        <v>1971</v>
      </c>
      <c r="H158" s="15">
        <f>+VLOOKUP(Comuna[[#This Row],[Código_Comuna]],Codigos_comunas[],3,0)</f>
        <v>649</v>
      </c>
    </row>
    <row r="159" spans="6:8" x14ac:dyDescent="0.25">
      <c r="F159" s="15">
        <v>13604</v>
      </c>
      <c r="G159" t="s">
        <v>1974</v>
      </c>
      <c r="H159" s="15">
        <f>+VLOOKUP(Comuna[[#This Row],[Código_Comuna]],Codigos_comunas[],3,0)</f>
        <v>650</v>
      </c>
    </row>
    <row r="160" spans="6:8" x14ac:dyDescent="0.25">
      <c r="F160" s="15">
        <v>13605</v>
      </c>
      <c r="G160" t="s">
        <v>1977</v>
      </c>
      <c r="H160" s="15">
        <f>+VLOOKUP(Comuna[[#This Row],[Código_Comuna]],Codigos_comunas[],3,0)</f>
        <v>651</v>
      </c>
    </row>
    <row r="161" spans="6:8" x14ac:dyDescent="0.25">
      <c r="F161" s="15">
        <v>14101</v>
      </c>
      <c r="G161" t="s">
        <v>1980</v>
      </c>
      <c r="H161" s="15">
        <f>+VLOOKUP(Comuna[[#This Row],[Código_Comuna]],Codigos_comunas[],3,0)</f>
        <v>652</v>
      </c>
    </row>
    <row r="162" spans="6:8" x14ac:dyDescent="0.25">
      <c r="F162" s="15">
        <v>14103</v>
      </c>
      <c r="G162" t="s">
        <v>1986</v>
      </c>
      <c r="H162" s="15">
        <f>+VLOOKUP(Comuna[[#This Row],[Código_Comuna]],Codigos_comunas[],3,0)</f>
        <v>654</v>
      </c>
    </row>
    <row r="163" spans="6:8" x14ac:dyDescent="0.25">
      <c r="F163" s="15">
        <v>14106</v>
      </c>
      <c r="G163" t="s">
        <v>1994</v>
      </c>
      <c r="H163" s="15">
        <f>+VLOOKUP(Comuna[[#This Row],[Código_Comuna]],Codigos_comunas[],3,0)</f>
        <v>657</v>
      </c>
    </row>
    <row r="164" spans="6:8" x14ac:dyDescent="0.25">
      <c r="F164" s="15">
        <v>14201</v>
      </c>
      <c r="G164" t="s">
        <v>1025</v>
      </c>
      <c r="H164" s="15">
        <f>+VLOOKUP(Comuna[[#This Row],[Código_Comuna]],Codigos_comunas[],3,0)</f>
        <v>660</v>
      </c>
    </row>
    <row r="165" spans="6:8" x14ac:dyDescent="0.25">
      <c r="F165" s="15">
        <v>15101</v>
      </c>
      <c r="G165" t="s">
        <v>2014</v>
      </c>
      <c r="H165" s="15">
        <f>+VLOOKUP(Comuna[[#This Row],[Código_Comuna]],Codigos_comunas[],3,0)</f>
        <v>664</v>
      </c>
    </row>
    <row r="166" spans="6:8" x14ac:dyDescent="0.25">
      <c r="F166" s="15">
        <v>16101</v>
      </c>
      <c r="G166" t="s">
        <v>2026</v>
      </c>
      <c r="H166" s="15">
        <f>+VLOOKUP(Comuna[[#This Row],[Código_Comuna]],Codigos_comunas[],3,0)</f>
        <v>668</v>
      </c>
    </row>
    <row r="167" spans="6:8" x14ac:dyDescent="0.25">
      <c r="F167" s="15">
        <v>16102</v>
      </c>
      <c r="G167" t="s">
        <v>2029</v>
      </c>
      <c r="H167" s="15">
        <f>+VLOOKUP(Comuna[[#This Row],[Código_Comuna]],Codigos_comunas[],3,0)</f>
        <v>669</v>
      </c>
    </row>
    <row r="168" spans="6:8" x14ac:dyDescent="0.25">
      <c r="F168" s="15">
        <v>16103</v>
      </c>
      <c r="G168" t="s">
        <v>2032</v>
      </c>
      <c r="H168" s="15">
        <f>+VLOOKUP(Comuna[[#This Row],[Código_Comuna]],Codigos_comunas[],3,0)</f>
        <v>670</v>
      </c>
    </row>
    <row r="169" spans="6:8" x14ac:dyDescent="0.25">
      <c r="F169" s="15">
        <v>16104</v>
      </c>
      <c r="G169" t="s">
        <v>2035</v>
      </c>
      <c r="H169" s="15">
        <f>+VLOOKUP(Comuna[[#This Row],[Código_Comuna]],Codigos_comunas[],3,0)</f>
        <v>671</v>
      </c>
    </row>
    <row r="170" spans="6:8" x14ac:dyDescent="0.25">
      <c r="F170" s="15">
        <v>16106</v>
      </c>
      <c r="G170" t="s">
        <v>2041</v>
      </c>
      <c r="H170" s="15">
        <f>+VLOOKUP(Comuna[[#This Row],[Código_Comuna]],Codigos_comunas[],3,0)</f>
        <v>673</v>
      </c>
    </row>
    <row r="171" spans="6:8" x14ac:dyDescent="0.25">
      <c r="F171" s="15">
        <v>16107</v>
      </c>
      <c r="G171" t="s">
        <v>2044</v>
      </c>
      <c r="H171" s="15">
        <f>+VLOOKUP(Comuna[[#This Row],[Código_Comuna]],Codigos_comunas[],3,0)</f>
        <v>674</v>
      </c>
    </row>
    <row r="172" spans="6:8" x14ac:dyDescent="0.25">
      <c r="F172" s="15">
        <v>16108</v>
      </c>
      <c r="G172" t="s">
        <v>2047</v>
      </c>
      <c r="H172" s="15">
        <f>+VLOOKUP(Comuna[[#This Row],[Código_Comuna]],Codigos_comunas[],3,0)</f>
        <v>675</v>
      </c>
    </row>
    <row r="173" spans="6:8" x14ac:dyDescent="0.25">
      <c r="F173" s="15">
        <v>16109</v>
      </c>
      <c r="G173" t="s">
        <v>2050</v>
      </c>
      <c r="H173" s="15">
        <f>+VLOOKUP(Comuna[[#This Row],[Código_Comuna]],Codigos_comunas[],3,0)</f>
        <v>676</v>
      </c>
    </row>
    <row r="174" spans="6:8" x14ac:dyDescent="0.25">
      <c r="F174" s="15">
        <v>16202</v>
      </c>
      <c r="G174" t="s">
        <v>2056</v>
      </c>
      <c r="H174" s="15">
        <f>+VLOOKUP(Comuna[[#This Row],[Código_Comuna]],Codigos_comunas[],3,0)</f>
        <v>678</v>
      </c>
    </row>
    <row r="175" spans="6:8" x14ac:dyDescent="0.25">
      <c r="F175" s="15">
        <v>16204</v>
      </c>
      <c r="G175" t="s">
        <v>2062</v>
      </c>
      <c r="H175" s="15">
        <f>+VLOOKUP(Comuna[[#This Row],[Código_Comuna]],Codigos_comunas[],3,0)</f>
        <v>680</v>
      </c>
    </row>
    <row r="176" spans="6:8" x14ac:dyDescent="0.25">
      <c r="F176" s="15">
        <v>16206</v>
      </c>
      <c r="G176" t="s">
        <v>2068</v>
      </c>
      <c r="H176" s="15">
        <f>+VLOOKUP(Comuna[[#This Row],[Código_Comuna]],Codigos_comunas[],3,0)</f>
        <v>682</v>
      </c>
    </row>
    <row r="177" spans="6:8" x14ac:dyDescent="0.25">
      <c r="F177" s="15">
        <v>16301</v>
      </c>
      <c r="G177" t="s">
        <v>2074</v>
      </c>
      <c r="H177" s="15">
        <f>+VLOOKUP(Comuna[[#This Row],[Código_Comuna]],Codigos_comunas[],3,0)</f>
        <v>684</v>
      </c>
    </row>
    <row r="178" spans="6:8" x14ac:dyDescent="0.25">
      <c r="F178" s="15">
        <v>16302</v>
      </c>
      <c r="G178" t="s">
        <v>2077</v>
      </c>
      <c r="H178" s="15">
        <f>+VLOOKUP(Comuna[[#This Row],[Código_Comuna]],Codigos_comunas[],3,0)</f>
        <v>685</v>
      </c>
    </row>
    <row r="179" spans="6:8" x14ac:dyDescent="0.25">
      <c r="F179" s="15">
        <v>16303</v>
      </c>
      <c r="G179" t="s">
        <v>2080</v>
      </c>
      <c r="H179" s="15">
        <f>+VLOOKUP(Comuna[[#This Row],[Código_Comuna]],Codigos_comunas[],3,0)</f>
        <v>686</v>
      </c>
    </row>
    <row r="180" spans="6:8" x14ac:dyDescent="0.25">
      <c r="F180" s="15"/>
      <c r="H180" s="15" t="e">
        <f>+VLOOKUP(Comuna[[#This Row],[Código_Comuna]],Codigos_comunas[],3,0)</f>
        <v>#N/A</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5" x14ac:dyDescent="0.25"/>
  <cols>
    <col min="3" max="3" width="14.42578125" bestFit="1" customWidth="1"/>
    <col min="4" max="4" width="16.140625" bestFit="1" customWidth="1"/>
    <col min="5" max="5" width="11" bestFit="1" customWidth="1"/>
    <col min="6" max="6" width="22.140625" bestFit="1" customWidth="1"/>
  </cols>
  <sheetData>
    <row r="1" spans="1:23" x14ac:dyDescent="0.25">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25">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25">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25">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25">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25">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25">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25">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25">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25">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25">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25">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25">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25">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25">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25">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25">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25">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25">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25">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25">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25">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25">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25">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25">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25">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25">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25">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25">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25">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25">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25">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25">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25">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25">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25">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25">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25">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25">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25">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25">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25">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25">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25">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25">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25">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25">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25">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25">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25">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25">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25">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25">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25">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25">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25">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25">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25">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25">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25">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25">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25">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25">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25">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25">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25">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25">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25">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25">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25">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25">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25">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25">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25">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25">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25">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25">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25">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25">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25">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25">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25">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25">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25">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25">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25">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25">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25">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25">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25">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25">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25">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25">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25">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25">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25">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25">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25">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25">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25">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25">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25">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25">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25">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25">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25">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25">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25">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25">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25">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25">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25">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25">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25">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25">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25">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25">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25">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25">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25">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25">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25">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25">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25">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25">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25">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25">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25">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25">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25">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25">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25">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25">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25">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25">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25">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25">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25">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25">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25">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25">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25">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25">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25">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25">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25">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25">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25">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25">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25">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25">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25">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25">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25">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25">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25">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25">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25">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25">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25">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25">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25">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25">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25">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25">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25">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25">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25">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25">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25">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25">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25">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25">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25">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25">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25">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25">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25">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25">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25">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25">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25">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25">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25">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25">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25">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25">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25">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25">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25">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25">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25">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25">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25">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25">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25">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25">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25">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25">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25">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25">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25">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25">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25">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25">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25">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25">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25">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25">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25">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25">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25">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25">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25">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25">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25">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25">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25">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25">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25">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25">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25">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25">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25">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25">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25">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25">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25">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25">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25">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25">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25">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25">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25">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25">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25">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25">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25">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25">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25">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25">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25">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25">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25">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25">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25">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25">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25">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25">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25">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25">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25">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25">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25">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25">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25">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25">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25">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25">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25">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25">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25">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25">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25">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25">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25">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25">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25">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25">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25">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25">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25">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25">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25">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25">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25">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25">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25">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25">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25">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25">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25">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25">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25">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25">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25">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25">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25">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25">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25">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25">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25">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25">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25">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25">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25">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25">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25">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25">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25">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25">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25">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25">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25">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25">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25">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25">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25">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25">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25">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25">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25">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25">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25">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25">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25">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25">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25">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25">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25">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25">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25">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25">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25">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25">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25">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25">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25">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25">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25">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25">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25">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25">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25">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25">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25">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25">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25">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25">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25">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25">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25">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25">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25">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25">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25">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25">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25">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25">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25">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25">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25">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25">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25">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25">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25">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25">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25">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25">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25">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25">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25">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25">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25">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25">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25">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25">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25">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25">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25">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25">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25">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25">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25">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25">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25">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25">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25">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25">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25">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25">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25">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25">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25">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25">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25">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25">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25">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25">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25">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25">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25">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25">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25">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25">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25">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25">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25">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25">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25">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25">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25">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25">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25">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25">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25">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25">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25">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25">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25">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25">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25">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25">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25">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25">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25">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25">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25">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25">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25">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25">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25">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25">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25">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25">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25">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25">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25">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25">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25">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25">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25">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25">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25">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25">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25">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25">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25">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25">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25">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25">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25">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25">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25">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25">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25">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25">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25">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25">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25">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25">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25">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25">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25">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25">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25">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25">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25">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25">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25">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25">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25">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25">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25">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25">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25">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25">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25">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25">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25">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25">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25">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25">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25">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25">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25">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25">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25">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25">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25">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25">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25">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25">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25">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25">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25">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25">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25">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25">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25">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25">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25">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25">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25">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25">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25">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25">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25">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25">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25">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25">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25">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25">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25">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25">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25">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25">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25">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25">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25">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25">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25">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25">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25">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25">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25">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25">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25">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25">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25">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25">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25">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25">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25">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25">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25">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25">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25">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25">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25">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25">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25">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25">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25">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25">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25">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25">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25">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25">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25">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25">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25">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25">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25">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25">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25">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25">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25">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25">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25">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25">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25">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25">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25">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25">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25">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25">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25">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25">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25">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25">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25">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25">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25">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25">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25">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25">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25">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25">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25">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25">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25">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25">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25">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25">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25">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25">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25">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25">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25">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25">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25">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25">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25">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25">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25">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25">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25">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25">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25">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25">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25">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25">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25">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25">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25">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25">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25">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25">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25">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25">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25">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25">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25">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25">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25">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25">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25">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25">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25">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25">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25">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25">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25">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25">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25">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25">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25">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25">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25">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25">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25">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25">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25">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25">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25">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25">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25">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25">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25">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25">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25">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25">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25">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25">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25">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25">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25">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25">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25">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25">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25">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25">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25">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25">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25">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25">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25">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25">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25">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25">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25">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25">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25">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25">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25">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25">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25">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25">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25">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25">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25">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25">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25">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25">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25">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25">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25">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25">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25">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25">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25">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25">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25">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25">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25">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25">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25">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25">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25">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25">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25">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25">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25">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25">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25">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25">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25">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25">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25">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25">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25">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25">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25">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25">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25">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25">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25">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25">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25">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25">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25">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25">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25">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25">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25">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25">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25">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25">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25">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25">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25">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25">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25">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25">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25">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25">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25">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25">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25">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25">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25">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25">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25">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25">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25">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25">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25">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25">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25">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25">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25">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25">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25">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25">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25">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25">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25">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25">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25">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25">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25">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25">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25">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25">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25">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25">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25">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25">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25">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25">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25">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25">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25">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25">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25">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25">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25">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25">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25">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25">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25">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25">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25">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25">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25">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25">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25">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25">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25">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25">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25">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25">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25">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25">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25">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25">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25">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25">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25">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25">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25">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25">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25">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25">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25">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25">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25">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25">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25">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25">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25">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25">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25">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25">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25">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25">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25">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25">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25">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25">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25">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25">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25">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25">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25">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25">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25">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25">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25">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25">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25">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25">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25">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25">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25">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25">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25">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25">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25">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25">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25">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25">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25">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25">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25">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25">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25">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25">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25">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25">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25">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25">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25">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25">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25">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25">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25">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25">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25">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25">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25">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25">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25">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25">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25">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25">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25">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25">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25">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25">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25">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25">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25">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25">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25">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25">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25">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25">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25">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25">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25">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25">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25">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25">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25">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25">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25">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25">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25">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25">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25">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25">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25">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25">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25">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25">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25">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25">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25">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25">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25">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25">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25">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25">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25">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25">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25">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25">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25">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25">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25">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25">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25">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25">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25">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25">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25">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25">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25">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25">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25">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25">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25">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25">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25">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25">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25">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25">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25">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25">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25">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25">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25">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25">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25">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25">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25">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25">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25">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25">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25">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25">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25">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25">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25">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25">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25">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25">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25">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25">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25">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25">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25">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25">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25">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25">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25">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25">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25">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25">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25">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25">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25">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25">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25">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25">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25">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25">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25">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25">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25">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25">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25">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25">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25">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25">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25">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25">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25">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25">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25">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25">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25">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25">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25">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25">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25">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25">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25">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25">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25">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25">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25">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25">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25">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25">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25">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25">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25">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25">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25">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25">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25">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25">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25">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25">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25">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25">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25">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25">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25">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25">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25">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25">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25">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25">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25">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25">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25">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25">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25">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25">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25">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25">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25">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25">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25">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25">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25">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25">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25">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25">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25">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25">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25">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25">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25">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25">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25">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25">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25">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25">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25">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25">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25">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25">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25">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25">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25">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25">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25">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25">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25">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25">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25">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25">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25">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25">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25">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25">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25">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25">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25">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25">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25">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25">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25">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25">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25">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25">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25">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25">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25">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25">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25">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25">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25">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25">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25">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25">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25">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25">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25">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25">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25">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25">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25">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25">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25">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25">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25">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25">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25">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25">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25">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25">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25">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25">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25">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25">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25">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25">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25">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25">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25">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25">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25">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25">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25">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25">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25">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25">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25">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25">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25">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25">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25">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25">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25">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25">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25">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25">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25">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25">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25">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25">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25">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25">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25">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25">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25">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25">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25">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25">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25">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25">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25">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25">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25">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25">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25">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25">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25">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25">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25">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25">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25">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25">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25">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25">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25">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25">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25">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25">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25">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25">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25">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25">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25">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25">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25">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25">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25">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25">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25">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25">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25">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25">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25">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25">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25">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25">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25">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25">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25">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25">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25">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25">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25">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25">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25">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25">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25">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25">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25">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25">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25">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25">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25">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25">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25">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25">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25">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25">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25">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25">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25">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25">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25">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25">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25">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25">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25">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25">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25">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25">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25">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25">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25">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25">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25">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25">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25">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25">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25">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25">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25">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25">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25">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25">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25">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25">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25">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25">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25">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25">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25">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25">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25">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25">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25">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25">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25">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25">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25">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25">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25">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25">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25">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25">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25">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25">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25">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25">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25">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25">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25">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25">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25">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25">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25">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25">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25">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25">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25">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25">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25">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25">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25">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25">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25">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25">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25">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25">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25">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25">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25">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25">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25">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25">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25">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25">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25">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25">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25">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25">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25">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25">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25">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25">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25">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25">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25">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25">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25">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25">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25">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25">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25">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25">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25">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25">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25">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25">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25">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25">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25">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25">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25">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25">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25">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25">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25">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25">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25">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25">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25">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25">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25">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25">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25">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25">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25">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25">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25">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25">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25">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25">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25">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25">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25">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25">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25">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25">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25">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25">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25">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25">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25">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25">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25">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25">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25">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25">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25">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25">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25">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25">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25">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25">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25">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25">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25">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25">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25">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25">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25">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25">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25">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25">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25">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25">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25">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25">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25">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25">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25">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25">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25">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25">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25">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25">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25">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25">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25">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25">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25">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25">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25">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25">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25">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25">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25">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25">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25">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25">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25">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25">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25">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25">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25">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25">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25">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25">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25">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25">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25">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25">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25">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25">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25">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25">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25">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25">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25">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25">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25">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25">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25">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25">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25">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25">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25">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25">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25">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25">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25">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25">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25">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25">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25">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25">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25">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25">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25">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25">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25">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25">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25">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25">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25">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25">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25">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25">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25">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25">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25">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25">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25">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25">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25">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25">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25">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25">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25">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25">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25">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25">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25">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25">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25">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25">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25">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25">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25">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25">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25">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25">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25">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25">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25">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25">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25">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25">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25">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25">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25">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25">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25">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25">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25">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25">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25">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25">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25">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25">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25">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25">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25">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25">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25">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25">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25">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25">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25">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25">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25">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25">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25">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25">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25">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25">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25">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25">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25">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25">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25">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25">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25">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25">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25">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25">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25">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25">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25">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25">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25">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25">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25">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25">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25">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25">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25">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25">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25">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25">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25">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25">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25">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25">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25">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25">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25">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25">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25">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25">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25">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25">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25">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25">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25">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25">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25">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25">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25">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25">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25">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25">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25">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25">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25">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25">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25">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25">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25">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25">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25">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25">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25">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25">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25">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25">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25">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25">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25">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25">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25">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25">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25">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25">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25">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25">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25">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25">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25">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25">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25">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25">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25">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25">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25">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25">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25">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25">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25">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25">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25">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25">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25">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25">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25">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25">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25">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25">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25">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25">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25">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25">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25">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25">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25">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25">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25">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25">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25">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25">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25">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25">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25">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25">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25">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25">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25">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25">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25">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25">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25">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25">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25">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25">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25">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25">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25">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25">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25">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25">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25">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25">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25">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25">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25">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25">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25">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25">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25">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25">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25">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25">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25">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25">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25">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25">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25">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25">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25">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25">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25">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25">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25">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25">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25">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25">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25">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25">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25">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25">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25">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25">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25">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25">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25">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25">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25">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25">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25">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25">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25">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25">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25">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25">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25">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25">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25">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25">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25">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25">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25">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25">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25">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25">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25">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25">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25">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25">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25">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25">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25">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25">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25">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25">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25">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25">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25">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25">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25">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25">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25">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25">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25">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25">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25">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25">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25">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25">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25">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25">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25">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25">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25">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25">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25">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25">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25">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25">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25">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25">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25">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25">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25">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25">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25">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25">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25">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25">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25">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25">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25">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25">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25">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25">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25">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25">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25">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25">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25">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25">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25">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25">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25">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25">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25">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25">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25">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25">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25">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25">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25">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25">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25">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25">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25">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25">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25">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25">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25">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25">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25">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25">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25">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25">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25">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25">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25">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25">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25">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25">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25">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25">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25">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25">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25">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25">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25">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25">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25">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25">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25">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25">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25">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25">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25">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25">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25">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25">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25">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25">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25">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25">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25">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25">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25">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25">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25">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25">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25">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25">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25">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25">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25">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25">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25">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25">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25">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25">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25">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25">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25">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25">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25">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25">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25">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25">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25">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25">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25">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25">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25">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25">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25">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25">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25">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25">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25">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25">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25">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25">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25">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25">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25">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25">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25">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25">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25">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25">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25">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25">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25">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25">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25">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25">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25">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25">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25">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25">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25">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25">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25">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25">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25">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25">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25">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25">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25">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25">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25">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25">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25">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25">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25">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25">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25">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25">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25">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25">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25">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25">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25">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25">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25">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25">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25">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25">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25">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25">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25">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25">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25">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25">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25">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25">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25">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25">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25">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25">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25">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25">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25">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25">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25">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25">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25">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25">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25">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25">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25">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25">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25">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25">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25">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25">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25">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25">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25">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25">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25">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25">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25">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25">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25">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25">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25">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25">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25">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25">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25">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25">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25">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25">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25">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25">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25">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25">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25">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25">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25">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25">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25">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25">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25">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25">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25">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25">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25">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25">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25">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25">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25">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25">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25">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25">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25">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25">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25">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25">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25">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25">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25">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25">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25">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25">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25">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25">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25">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25">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25">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25">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25">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25">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25">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25">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25">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25">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25">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25">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25">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25">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25">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25">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25">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25">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25">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25">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25">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25">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25">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25">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25">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25">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25">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25">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25">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25">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25">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25">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25">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25">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25">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25">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25">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25">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25">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25">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25">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25">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25">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25">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25">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25">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25">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25">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25">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25">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25">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25">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25">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25">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25">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25">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25">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25">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25">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25">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25">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25">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25">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25">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25">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25">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25">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25">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25">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25">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25">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25">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25">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25">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25">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25">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25">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25">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25">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25">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25">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25">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25">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25">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25">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25">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25">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25">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25">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25">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25">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25">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25">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25">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25">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25">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25">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25">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25">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25">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25">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25">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25">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25">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25">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25">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25">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25">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25">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25">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25">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25">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25">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25">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25">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25">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25">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25">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25">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25">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25">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25">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25">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25">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25">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25">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25">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25">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25">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25">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25">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25">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25">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25">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25">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25">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25">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25">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25">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25">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25">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25">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25">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25">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25">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25">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25">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25">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25">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25">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25">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25">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25">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25">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25">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25">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25">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25">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25">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25">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25">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25">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25">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25">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25">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25">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25">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25">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25">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25">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25">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25">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25">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25">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25">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25">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25">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25">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25">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25">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25">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25">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25">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25">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25">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25">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25">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25">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25">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25">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25">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25">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25">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25">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25">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25">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25">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25">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25">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25">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25">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25">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25">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25">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25">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25">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25">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25">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25">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25">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25">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25">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25">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25">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25">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25">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25">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25">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25">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25">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25">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25">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25">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25">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25">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25">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25">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25">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25">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25">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25">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25">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25">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25">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25">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25">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25">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25">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25">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25">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25">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25">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25">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25">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25">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25">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25">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25">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25">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25">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25">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25">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25">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25">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25">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25">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25">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25">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25">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25">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25">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25">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25">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25">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25">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25">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25">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25">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25">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25">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25">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25">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25">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25">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25">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25">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25">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25">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25">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25">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25">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25">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25">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25">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25">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25">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25">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25">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25">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25">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25">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25">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25">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25">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25">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25">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25">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25">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25">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25">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25">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25">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25">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25">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25">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25">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25">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25">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25">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25">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25">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25">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25">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25">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25">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25">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25">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25">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25">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25">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25">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25">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25">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25">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25">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25">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25">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25">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25">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25">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25">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25">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25">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25">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25">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25">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25">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25">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25">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25">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25">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25">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25">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25">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25">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25">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25">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25">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25">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25">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25">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25">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25">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25">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25">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25">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25">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25">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25">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25">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25">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25">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25">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25">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25">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25">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25">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25">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25">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25">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25">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25">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25">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25">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25">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25">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25">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25">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25">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25">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25">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25">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25">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25">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25">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25">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25">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25">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25">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25">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25">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25">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25">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25">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25">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25">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25">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25">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25">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25">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25">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25">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25">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25">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25">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25">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25">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25">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25">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25">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25">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25">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25">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25">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25">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25">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25">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25">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25">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25">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25">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25">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25">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25">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25">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25">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25">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25">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25">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25">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25">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25">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25">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25">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25">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25">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25">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25">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25">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25">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25">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25">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25">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25">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25">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25">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25">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25">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25">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25">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25">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25">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25">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25">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25">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25">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25">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25">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25">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25">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25">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25">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25">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25">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25">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25">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25">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25">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25">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25">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25">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25">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25">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25">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25">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25">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25">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25">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25">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25">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25">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25">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25">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25">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25">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25">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25">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25">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25">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25">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25">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25">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25">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25">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25">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25">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25">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25">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25">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25">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25">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25">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25">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25">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25">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25">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25">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25">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25">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25">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25">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25">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25">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25">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25">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25">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25">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25">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25">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25">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25">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25">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25">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25">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25">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25">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25">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25">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25">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25">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25">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25">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25">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25">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25">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25">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25">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25">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25">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25">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25">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25">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25">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25">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25">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25">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25">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25">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25">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25">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25">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25">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25">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25">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25">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25">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25">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25">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25">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25">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25">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25">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25">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25">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25">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25">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25">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25">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25">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25">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25">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25">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25">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25">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25">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25">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25">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25">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25">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25">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25">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25">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25">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25">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25">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25">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25">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25">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25">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25">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25">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25">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25">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25">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25">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25">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25">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25">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25">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25">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25">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25">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25">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25">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25">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25">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25">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25">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25">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25">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25">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25">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25">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25">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25">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25">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25">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25">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25">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25">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25">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25">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25">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25">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25">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25">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25">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25">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25">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25">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25">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25">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25">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25">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25">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25">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25">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25">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25">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25">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25">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25">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25">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25">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25">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25">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25">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25">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25">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25">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25">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25">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25">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25">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25">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25">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25">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25">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25">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25">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25">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25">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25">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25">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25">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25">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25">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25">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25">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25">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25">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25">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25">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25">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25">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25">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25">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25">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25">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25">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25">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25">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25">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25">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25">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25">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25">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25">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25">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25">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25">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25">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25">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25">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25">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25">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25">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25">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25">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25">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25">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25">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25">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25">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25">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25">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25">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25">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25">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25">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25">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25">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25">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25">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25">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25">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25">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25">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25">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25">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25">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25">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25">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25">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25">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25">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25">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25">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25">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25">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25">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25">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25">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25">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25">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25">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25">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25">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25">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25">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25">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25">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25">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25">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25">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25">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25">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25">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25">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25">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25">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25">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25">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25">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25">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25">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25">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25">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25">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25">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25">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25">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25">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25">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25">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25">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25">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25">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25">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25">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25">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25">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25">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25">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25">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25">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25">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25">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25">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25">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25">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25">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25">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25">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25">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25">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25">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25">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25">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25">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25">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25">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25">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25">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25">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25">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25">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25">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25">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25">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25">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25">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25">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25">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25">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25">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25">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25">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25">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25">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25">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25">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25">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25">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25">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25">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25">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25">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25">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25">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25">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25">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25">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25">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25">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25">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25">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25">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25">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25">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25">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25">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25">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25">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25">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25">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25">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25">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25">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25">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25">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25">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25">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25">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25">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25">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25">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25">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25">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25">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25">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25">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25">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25">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25">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25">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25">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25">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25">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25">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25">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25">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25">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25">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25">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25">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25">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25">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25">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25">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25">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25">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25">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25">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25">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25">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25">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25">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25">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25">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25">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25">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25">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25">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25">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25">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25">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25">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25">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25">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25">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25">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25">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25">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25">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25">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25">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25">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25">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25">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25">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25">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25">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25">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25">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25">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25">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25">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25">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25">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25">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25">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25">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25">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25">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25">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25">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25">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25">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25">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25">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25">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25">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25">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25">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25">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25">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25">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25">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25">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25">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25">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25">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25">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25">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25">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25">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25">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25">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25">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25">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25">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25">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25">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25">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25">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25">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25">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25">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25">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25">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25">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25">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25">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25">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25">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25">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25">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25">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25">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25">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25">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25">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25">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25">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25">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25">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25">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25">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25">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25">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25">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25">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25">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25">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25">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25">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25">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25">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25">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25">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25">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25">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25">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25">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25">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25">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25">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25">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25">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25">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25">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25">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25">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25">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25">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25">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25">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25">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25">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25">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25">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25">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25">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25">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25">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25">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25">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25">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25">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25">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25">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25">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25">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25">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25">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25">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25">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25">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25">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25">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25">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25">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25">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25">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25">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25">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25">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25">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25">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25">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25">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25">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25">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25">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25">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25">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25">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25">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25">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25">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25">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25">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25">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25">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25">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25">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25">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25">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25">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25">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25">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25">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25">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25">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25">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25">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25">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25">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25">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25">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25">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25">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25">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25">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25">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25">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25">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25">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25">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25">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25">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25">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25">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25">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25">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25">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25">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25">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25">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25">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25">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25">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25">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25">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25">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25">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25">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25">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25">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25">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25">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25">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25">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25">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25">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25">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25">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25">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25">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25">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25">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25">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25">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25">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25">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25">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25">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25">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25">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25">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25">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25">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25">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25">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25">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25">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25">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25">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25">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25">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25">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25">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25">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25">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25">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25">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25">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25">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25">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25">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25">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25">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25">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25">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25">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25">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25">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25">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25">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25">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25">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25">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25">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25">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25">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25">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25">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25">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25">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25">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25">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25">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25">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25">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25">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25">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25">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25">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25">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25">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25">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25">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25">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25">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25">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25">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25">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25">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25">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25">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25">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25">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25">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25">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25">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25">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25">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25">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25">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25">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25">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25">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25">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25">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25">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25">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25">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25">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25">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25">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25">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25">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25">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25">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25">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25">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25">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25">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25">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25">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25">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25">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25">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25">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25">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25">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25">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25">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25">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25">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25">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25">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25">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25">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25">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25">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25">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25">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25">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25">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25">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25">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25">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25">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25">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25">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25">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25">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25">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25">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25">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25">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25">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25">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25">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25">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25">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25">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25">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25">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25">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25">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25">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25">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25">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25">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25">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25">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25">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25">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25">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25">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25">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25">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25">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25">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25">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25">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25">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25">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25">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25">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25">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25">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25">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25">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25">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25">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25">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25">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25">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25">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25">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25">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25">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25">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25">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25">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25">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25">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25">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25">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25">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25">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25">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25">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25">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25">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25">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25">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25">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25">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25">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25">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25">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25">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25">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25">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25">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25">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25">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25">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25">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25">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25">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25">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25">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25">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25">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25">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25">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25">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25">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25">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25">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25">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25">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25">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25">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25">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25">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25">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25">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25">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25">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25">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25">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25">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25">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25">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25">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25">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25">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25">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25">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25">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25">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25">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25">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25">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25">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25">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25">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25">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25">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25">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25">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25">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25">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25">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25">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25">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25">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25">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25">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25">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25">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25">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25">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25">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25">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25">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25">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25">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25">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25">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25">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25">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25">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25">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25">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25">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25">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25">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25">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25">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25">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25">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25">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25">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25">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25">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25">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25">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25">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25">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25">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25">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25">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25">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25">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25">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25">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25">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25">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25">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25">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25">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25">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25">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25">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25">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25">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25">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25">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25">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25">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25">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25">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25">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25">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25">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25">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25">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25">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25">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25">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25">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25">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25">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25">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25">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25">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25">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25">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25">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25">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25">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25">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25">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25">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25">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25">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25">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25">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25">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25">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25">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25">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25">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25">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25">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25">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25">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25">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25">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25">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25">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25">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25">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25">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25">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25">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25">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25">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25">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25">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25">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25">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25">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25">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25">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25">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25">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25">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25">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25">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25">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25">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25">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25">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25">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25">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25">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25">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25">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25">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25">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25">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25">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25">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25">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25">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25">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25">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25">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25">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25">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25">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25">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25">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25">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25">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25">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25">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25">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25">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25">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25">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25">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25">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25">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25">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25">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25">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25">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25">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25">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25">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25">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25">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25">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25">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25">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25">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25">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25">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25">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25">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25">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25">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25">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25">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25">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25">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25">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25">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25">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25">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25">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25">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25">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25">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25">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25">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25">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25">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25">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25">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25">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25">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25">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25">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25">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25">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25">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25">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25">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25">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25">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25">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25">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25">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25">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25">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25">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25">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25">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25">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25">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25">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25">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25">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25">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25">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25">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25">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25">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25">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25">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25">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25">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25">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25">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25">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25">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25">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25">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25">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25">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25">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25">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25">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25">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25">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25">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25">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25">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25">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25">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25">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25">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25">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25">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25">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25">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25">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25">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25">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25">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25">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25">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25">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25">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25">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25">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25">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25">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25">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25">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25">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25">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25">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25">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25">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25">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25">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25">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25">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25">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25">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25">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25">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25">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25">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25">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25">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25">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25">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25">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25">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25">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25">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25">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25">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25">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25">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25">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25">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25">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25">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25">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25">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25">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25">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25">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25">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25">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25">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25">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25">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25">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25">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25">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25">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25">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25">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25">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25">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25">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25">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25">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25">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25">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25">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25">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25">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25">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25">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25">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25">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25">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25">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25">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25">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25">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25">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25">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25">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25">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25">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25">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25">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25">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25">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25">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25">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25">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25">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25">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25">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25">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25">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25">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25">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25">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25">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25">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25">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25">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25">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25">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25">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25">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25">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25">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25">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25">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25">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25">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25">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25">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25">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25">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25">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25">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25">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25">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25">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25">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25">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25">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25">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25">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25">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25">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25">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25">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25">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25">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25">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25">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25">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25">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25">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25">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25">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25">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25">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25">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25">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25">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25">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25">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25">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25">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25">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25">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25">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25">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25">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25">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25">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25">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25">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25">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25">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25">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25">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25">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25">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25">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25">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25">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25">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25">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25">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25">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25">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25">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25">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25">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25">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25">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25">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25">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25">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25">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25">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25">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25">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25">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25">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25">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25">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25">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25">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25">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25">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25">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25">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25">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25">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25">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25">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25">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25">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25">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25">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25">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25">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25">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25">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25">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25">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25">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25">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25">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25">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25">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25">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25">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25">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25">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25">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25">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25">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25">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25">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25">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25">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25">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25">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25">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25">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25">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25">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25">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25">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25">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25">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25">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25">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25">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25">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25">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25">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25">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25">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25">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25">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25">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25">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25">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25">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25">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25">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25">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25">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25">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25">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25">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25">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25">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25">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25">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25">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25">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25">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25">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25">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25">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25">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25">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25">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25">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25">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25">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25">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25">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25">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25">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25">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25">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25">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25">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25">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25">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25">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25">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25">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25">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25">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25">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25">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25">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25">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25">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25">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25">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25">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25">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25">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25">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25">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25">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25">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25">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25">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25">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25">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25">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25">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25">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25">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25">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25">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25">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25">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25">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25">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25">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25">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25">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25">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25">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25">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25">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25">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25">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25">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25">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25">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25">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25">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25">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25">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25">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25">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25">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25">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25">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25">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25">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25">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25">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25">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25">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25">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25">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25">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25">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25">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25">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25">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25">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25">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25">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25">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25">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25">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25">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25">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25">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25">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25">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25">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25">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25">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25">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25">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25">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25">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25">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25">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25">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25">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25">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25">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25">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25">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25">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25">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25">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25">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25">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25">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25">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25">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25">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25">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25">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25">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25">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25">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25">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25">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25">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25">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25">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25">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25">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25">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25">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25">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25">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25">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25">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25">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25">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25">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25">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25">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25">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25">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25">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25">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25">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25">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25">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25">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25">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25">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25">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25">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25">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25">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25">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25">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25">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25">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25">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25">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25">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25">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25">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25">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25">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25">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25">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25">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25">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25">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25">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25">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25">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25">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25">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25">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25">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25">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25">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25">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25">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25">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25">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25">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25">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25">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25">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25">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25">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25">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25">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25">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25">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25">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25">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25">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25">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25">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25">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25">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25">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25">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25">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25">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25">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25">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25">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25">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25">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25">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25">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25">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25">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25">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25">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25">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25">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25">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25">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25">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25">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25">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25">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25">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25">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25">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25">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25">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25">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25">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25">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25">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25">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25">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25">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25">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25">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25">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25">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25">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25">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25">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25">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25">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25">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25">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25">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25">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25">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25">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25">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25">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25">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25">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25">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25">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25">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25">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25">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25">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25">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25">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25">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25">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25">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25">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25">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25">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25">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25">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25">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25">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25">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25">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25">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25">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25">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25">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25">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25">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25">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25">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25">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25">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25">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25">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25">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25">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25">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25">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25">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25">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25">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25">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25">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25">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25">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25">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25">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25">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25">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25">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25">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25">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25">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25">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25">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25">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25">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25">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25">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25">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25">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25">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25">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25">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25">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25">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25">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25">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25">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25">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25">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25">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25">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25">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25">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25">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25">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25">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25">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25">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25">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25">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25">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25">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25">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25">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25">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25">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25">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25">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25">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25">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25">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25">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25">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25">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25">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25">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25">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25">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25">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25">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25">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25">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25">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25">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25">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25">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25">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25">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25">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25">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25">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25">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25">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25">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25">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25">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25">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25">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25">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25">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25">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25">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25">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25">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25">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25">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25">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25">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25">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25">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25">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25">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25">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25">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25">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25">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25">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25">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25">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25">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25">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25">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25">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25">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25">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25">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25">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25">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25">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25">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25">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25">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25">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25">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25">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25">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25">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25">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25">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25">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25">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25">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25">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25">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25">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25">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25">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25">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25">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25">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25">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25">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25">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25">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25">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25">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25">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25">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25">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25">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25">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25">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25">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25">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25">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25">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25">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25">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25">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25">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25">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25">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25">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25">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25">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25">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25">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25">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25">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25">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25">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25">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25">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25">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25">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25">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25">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25">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25">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25">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25">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25">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25">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25">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25">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25">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25">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25">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25">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25">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25">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25">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25">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25">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25">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25">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25">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25">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25">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25">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25">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25">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25">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25">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25">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25">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25">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25">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25">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25">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25">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25">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25">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25">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25">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25">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25">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25">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25">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25">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25">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25">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25">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25">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25">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25">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25">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25">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25">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25">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25">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25">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25">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25">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25">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25">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25">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25">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25">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25">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25">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25">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25">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25">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25">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25">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25">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25">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25">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25">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25">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25">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25">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25">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25">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25">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25">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25">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25">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25">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25">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25">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25">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25">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25">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25">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25">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25">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25">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25">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25">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25">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25">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25">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25">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25">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25">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25">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25">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25">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25">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25">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25">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25">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25">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25">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25">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25">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25">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25">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25">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25">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25">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25">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25">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25">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25">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25">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25">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25">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25">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25">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25">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25">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25">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25">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25">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25">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25">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25">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25">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25">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25">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25">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25">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25">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25">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25">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25">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25">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25">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25">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25">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25">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25">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25">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25">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25">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25">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25">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25">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25">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25">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25">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25">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25">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25">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25">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25">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25">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25">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25">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25">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25">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25">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25">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25">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25">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25">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25">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25">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25">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25">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25">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25">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25">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25">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25">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25">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25">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25">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25">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25">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25">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25">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25">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25">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25">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25">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25">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25">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25">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25">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25">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25">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25">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25">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25">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25">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25">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25">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25">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25">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25">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25">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25">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25">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25">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25">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25">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25">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25">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25">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25">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25">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25">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25">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25">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25">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25">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25">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25">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25">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25">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25">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25">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25">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25">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25">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25">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25">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25">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25">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25">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25">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25">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25">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25">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25">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25">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25">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25">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25">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25">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25">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25">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25">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25">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25">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25">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25">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25">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25">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25">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25">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25">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25">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25">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25">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25">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25">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25">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25">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25">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25">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25">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25">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25">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25">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25">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25">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25">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25">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25">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25">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25">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25">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25">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25">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25">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25">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25">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25">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25">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25">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25">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25">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25">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25">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25">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25">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25">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25">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25">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25">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25">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25">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25">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25">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25">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25">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25">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25">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25">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25">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25">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25">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25">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25">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25">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25">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25">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25">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25">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25">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25">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25">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25">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25">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25">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25">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25">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25">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25">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25">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25">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25">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25">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25">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25">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25">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25">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25">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25">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25">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25">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25">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25">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25">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25">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25">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25">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25">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25">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25">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25">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25">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25">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25">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25">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25">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25">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25">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25">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25">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25">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25">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25">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25">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25">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25">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25">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25">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25">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25">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25">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25">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25">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25">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25">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25">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25">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25">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25">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25">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25">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25">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25">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25">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25">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25">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25">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25">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25">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25">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25">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25">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25">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25">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25">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25">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25">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25">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25">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25">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25">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25">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25">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25">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25">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25">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25">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25">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25">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25">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25">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25">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25">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25">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25">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25">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25">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25">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25">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25">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25">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25">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25">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25">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25">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25">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25">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25">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25">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25">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25">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25">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25">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25">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25">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25">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25">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25">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25">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25">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25">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25">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25">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25">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25">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25">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25">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25">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25">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25">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25">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25">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25">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25">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25">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25">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25">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25">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25">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25">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25">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25">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25">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25">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25">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25">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25">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25">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25">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25">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25">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25">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25">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25">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25">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25">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25">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25">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25">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25">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25">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25">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25">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25">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25">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25">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25">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25">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25">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25">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25">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25">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25">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25">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25">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25">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25">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25">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25">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25">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25">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25">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25">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25">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25">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25">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25">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25">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25">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25">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25">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25">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25">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25">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25">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25">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25">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25">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25">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25">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25">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25">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25">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25">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25">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25">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25">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25">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25">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25">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25">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25">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25">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25">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25">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25">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25">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25">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25">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25">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25">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25">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25">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25">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25">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25">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25">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25">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25">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25">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25">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25">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25">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25">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25">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25">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25">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25">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25">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25">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25">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25">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25">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25">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25">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25">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25">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25">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25">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25">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25">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25">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25">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25">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25">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25">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25">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25">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25">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25">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25">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25">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25">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25">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25">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25">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25">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25">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25">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25">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25">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25">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25">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25">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25">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25">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25">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25">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25">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25">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25">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25">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25">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25">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25">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25">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25">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25">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25">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25">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25">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25">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25">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25">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25">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25">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25">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25">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25">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25">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25">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25">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25">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25">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25">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25">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25">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25">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25">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25">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25">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25">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25">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25">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25">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25">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25">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25">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25">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25">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25">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25">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25">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25">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25">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25">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25">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25">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25">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25">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25">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25">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25">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25">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25">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25">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25">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25">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25">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25">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25">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25">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25">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25">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25">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25">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25">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25">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25">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25">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25">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25">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25">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25">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25">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25">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25">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25">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25">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25">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25">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25">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25">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25">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25">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25">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25">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25">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25">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25">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25">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25">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25">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25">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25">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25">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25">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25">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25">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25">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25">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25">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25">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25">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25">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25">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25">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25">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25">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25">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25">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25">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25">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25">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25">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25">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25">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25">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25">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25">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25">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25">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25">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25">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25">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25">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25">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25">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25">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25">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25">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25">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25">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25">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25">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25">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25">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25">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25">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25">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25">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25">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25">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25">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25">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25">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25">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25">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25">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25">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25">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25">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25">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25">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25">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25">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25">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25">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25">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25">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25">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25">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25">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25">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25">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25">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25">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25">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25">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25">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25">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25">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25">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25">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25">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25">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25">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25">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25">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25">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25">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25">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25">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25">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25">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25">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25">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25">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25">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25">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25">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25">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25">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25">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25">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25">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25">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25">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25">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25">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25">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25">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25">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25">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25">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25">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25">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25">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25">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25">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25">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25">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25">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25">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25">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25">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25">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25">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25">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25">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25">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25">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25">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25">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25">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25">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25">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25">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25">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25">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25">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25">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25">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25">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25">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25">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25">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25">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25">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25">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25">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25">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25">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25">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25">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25">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25">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25">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25">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25">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25">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25">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25">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25">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25">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25">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25">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25">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25">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25">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25">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25">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25">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25">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25">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25">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25">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25">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25">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25">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25">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25">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25">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25">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25">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25">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25">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25">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25">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25">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25">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25">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25">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25">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25">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25">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25">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25">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25">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25">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25">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25">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25">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25">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25">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25">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25">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25">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25">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25">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25">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25">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25">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25">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25">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25">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25">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25">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25">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25">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25">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25">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25">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25">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25">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25">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25">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25">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25">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25">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25">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25">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25">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25">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25">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25">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25">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25">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25">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25">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25">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25">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25">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25">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25">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25">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25">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25">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25">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25">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25">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25">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25">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25">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25">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25">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25">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25">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25">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25">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25">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25">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25">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25">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25">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25">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25">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25">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25">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25">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25">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25">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25">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25">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25">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25">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25">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25">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25">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25">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25">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25">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25">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25">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25">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25">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25">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25">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25">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25">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25">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25">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25">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25">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25">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25">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25">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25">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25">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25">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25">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25">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25">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25">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25">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25">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25">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25">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25">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25">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25">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25">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25">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25">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25">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25">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25">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25">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25">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25">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25">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25">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25">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25">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25">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25">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25">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25">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25">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25">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25">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25">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25">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25">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25">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25">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25">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25">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25">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25">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25">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25">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25">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25">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25">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25">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25">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25">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25">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25">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25">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25">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25">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25">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25">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25">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25">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25">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25">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25">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25">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25">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25">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25">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25">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25">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25">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25">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25">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25">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25">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25">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25">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25">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25">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25">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25">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25">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25">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25">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25">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25">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25">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25">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25">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25">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25">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25">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25">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25">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25">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25">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25">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25">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25">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25">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25">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25">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25">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25">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25">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25">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25">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25">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25">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25">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25">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25">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25">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25">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25">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25">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25">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25">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25">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25">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25">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25">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25">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25">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25">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25">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25">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25">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25">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25">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25">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25">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25">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25">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25">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25">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25">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25">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25">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25">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25">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25">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25">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25">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25">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25">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25">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25">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25">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25">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25">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25">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25">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25">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25">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25">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25">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25">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25">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25">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25">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25">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25">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25">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25">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25">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25">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25">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25">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25">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25">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25">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25">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25">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25">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25">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25">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25">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25">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25">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25">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25">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25">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25">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25">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25">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25">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25">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25">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25">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25">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25">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25">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25">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25">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25">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25">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25">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25">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25">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25">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25">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25">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25">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25">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25">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25">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25">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25">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25">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25">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25">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25">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25">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25">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25">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25">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25">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25">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25">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25">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25">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25">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25">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25">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25">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25">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25">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25">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25">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25">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25">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25">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25">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25">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25">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25">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25">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25">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25">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25">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25">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25">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25">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25">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25">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25">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25">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25">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25">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25">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25">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25">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25">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25">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25">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25">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25">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25">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25">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25">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25">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25">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25">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25">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25">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25">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25">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25">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25">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25">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25">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25">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25">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25">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25">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25">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25">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25">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25">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25">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25">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25">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25">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25">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5" x14ac:dyDescent="0.25"/>
  <cols>
    <col min="1" max="1" width="22.42578125" bestFit="1" customWidth="1"/>
    <col min="2" max="2" width="19.5703125" bestFit="1" customWidth="1"/>
    <col min="3" max="3" width="19" bestFit="1" customWidth="1"/>
  </cols>
  <sheetData>
    <row r="3" spans="1:3" x14ac:dyDescent="0.25">
      <c r="A3" s="31"/>
      <c r="B3" s="32"/>
      <c r="C3" s="33"/>
    </row>
    <row r="4" spans="1:3" x14ac:dyDescent="0.25">
      <c r="A4" s="34"/>
      <c r="B4" s="35"/>
      <c r="C4" s="36"/>
    </row>
    <row r="5" spans="1:3" x14ac:dyDescent="0.25">
      <c r="A5" s="34"/>
      <c r="B5" s="35"/>
      <c r="C5" s="36"/>
    </row>
    <row r="6" spans="1:3" x14ac:dyDescent="0.25">
      <c r="A6" s="34"/>
      <c r="B6" s="35"/>
      <c r="C6" s="36"/>
    </row>
    <row r="7" spans="1:3" x14ac:dyDescent="0.25">
      <c r="A7" s="34"/>
      <c r="B7" s="35"/>
      <c r="C7" s="36"/>
    </row>
    <row r="8" spans="1:3" x14ac:dyDescent="0.25">
      <c r="A8" s="34"/>
      <c r="B8" s="35"/>
      <c r="C8" s="36"/>
    </row>
    <row r="9" spans="1:3" x14ac:dyDescent="0.25">
      <c r="A9" s="34"/>
      <c r="B9" s="35"/>
      <c r="C9" s="36"/>
    </row>
    <row r="10" spans="1:3" x14ac:dyDescent="0.25">
      <c r="A10" s="34"/>
      <c r="B10" s="35"/>
      <c r="C10" s="36"/>
    </row>
    <row r="11" spans="1:3" x14ac:dyDescent="0.25">
      <c r="A11" s="34"/>
      <c r="B11" s="35"/>
      <c r="C11" s="36"/>
    </row>
    <row r="12" spans="1:3" x14ac:dyDescent="0.25">
      <c r="A12" s="34"/>
      <c r="B12" s="35"/>
      <c r="C12" s="36"/>
    </row>
    <row r="13" spans="1:3" x14ac:dyDescent="0.25">
      <c r="A13" s="34"/>
      <c r="B13" s="35"/>
      <c r="C13" s="36"/>
    </row>
    <row r="14" spans="1:3" x14ac:dyDescent="0.25">
      <c r="A14" s="34"/>
      <c r="B14" s="35"/>
      <c r="C14" s="36"/>
    </row>
    <row r="15" spans="1:3" x14ac:dyDescent="0.25">
      <c r="A15" s="34"/>
      <c r="B15" s="35"/>
      <c r="C15" s="36"/>
    </row>
    <row r="16" spans="1:3" x14ac:dyDescent="0.25">
      <c r="A16" s="34"/>
      <c r="B16" s="35"/>
      <c r="C16" s="36"/>
    </row>
    <row r="17" spans="1:3" x14ac:dyDescent="0.25">
      <c r="A17" s="34"/>
      <c r="B17" s="35"/>
      <c r="C17" s="36"/>
    </row>
    <row r="18" spans="1:3" x14ac:dyDescent="0.25">
      <c r="A18" s="34"/>
      <c r="B18" s="35"/>
      <c r="C18" s="36"/>
    </row>
    <row r="19" spans="1:3" x14ac:dyDescent="0.25">
      <c r="A19" s="34"/>
      <c r="B19" s="35"/>
      <c r="C19" s="36"/>
    </row>
    <row r="20" spans="1:3" x14ac:dyDescent="0.25">
      <c r="A20" s="37"/>
      <c r="B20" s="38"/>
      <c r="C20" s="3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59.85546875" bestFit="1" customWidth="1"/>
    <col min="6" max="6" width="12.140625" bestFit="1" customWidth="1"/>
  </cols>
  <sheetData>
    <row r="10" spans="1:6" x14ac:dyDescent="0.25">
      <c r="A10" t="s">
        <v>0</v>
      </c>
      <c r="B10" t="s">
        <v>1</v>
      </c>
      <c r="C10" t="s">
        <v>2</v>
      </c>
      <c r="D10" t="s">
        <v>3</v>
      </c>
      <c r="E10" t="s">
        <v>9321</v>
      </c>
      <c r="F10" t="s">
        <v>25431</v>
      </c>
    </row>
    <row r="11" spans="1:6" x14ac:dyDescent="0.25">
      <c r="A11">
        <v>1</v>
      </c>
      <c r="B11" s="1" t="s">
        <v>9322</v>
      </c>
      <c r="D11" s="1" t="s">
        <v>9323</v>
      </c>
      <c r="E11" s="1" t="s">
        <v>9324</v>
      </c>
      <c r="F11" s="1">
        <f>+Parametros[[#This Row],[id]]</f>
        <v>1</v>
      </c>
    </row>
    <row r="12" spans="1:6" x14ac:dyDescent="0.25">
      <c r="A12">
        <v>2</v>
      </c>
      <c r="B12" s="1" t="s">
        <v>9325</v>
      </c>
      <c r="D12" s="1" t="s">
        <v>9326</v>
      </c>
      <c r="E12" s="1" t="s">
        <v>9327</v>
      </c>
      <c r="F12" s="1">
        <f>+Parametros[[#This Row],[id]]</f>
        <v>2</v>
      </c>
    </row>
    <row r="13" spans="1:6" x14ac:dyDescent="0.25">
      <c r="A13">
        <v>3</v>
      </c>
      <c r="B13" s="1" t="s">
        <v>9328</v>
      </c>
      <c r="D13" s="1" t="s">
        <v>9329</v>
      </c>
      <c r="E13" s="1" t="s">
        <v>9330</v>
      </c>
      <c r="F13" s="1">
        <f>+Parametros[[#This Row],[id]]</f>
        <v>3</v>
      </c>
    </row>
    <row r="14" spans="1:6" x14ac:dyDescent="0.25">
      <c r="A14">
        <v>4</v>
      </c>
      <c r="B14" s="1" t="s">
        <v>9331</v>
      </c>
      <c r="D14" s="1" t="s">
        <v>9323</v>
      </c>
      <c r="E14" s="1" t="s">
        <v>9332</v>
      </c>
      <c r="F14" s="1">
        <f>+Parametros[[#This Row],[id]]</f>
        <v>4</v>
      </c>
    </row>
    <row r="15" spans="1:6" x14ac:dyDescent="0.25">
      <c r="A15">
        <v>5</v>
      </c>
      <c r="B15" s="1" t="s">
        <v>9333</v>
      </c>
      <c r="D15" s="1" t="s">
        <v>23</v>
      </c>
      <c r="E15" s="1" t="s">
        <v>9334</v>
      </c>
      <c r="F15" s="1">
        <f>+Parametros[[#This Row],[id]]</f>
        <v>5</v>
      </c>
    </row>
    <row r="16" spans="1:6" x14ac:dyDescent="0.25">
      <c r="A16">
        <v>6</v>
      </c>
      <c r="B16" s="1" t="s">
        <v>9335</v>
      </c>
      <c r="D16" s="1" t="s">
        <v>23</v>
      </c>
      <c r="E16" s="1" t="s">
        <v>9336</v>
      </c>
      <c r="F16" s="1">
        <f>+Parametros[[#This Row],[id]]</f>
        <v>6</v>
      </c>
    </row>
    <row r="17" spans="1:6" x14ac:dyDescent="0.25">
      <c r="A17">
        <v>7</v>
      </c>
      <c r="B17" s="1" t="s">
        <v>9337</v>
      </c>
      <c r="D17" s="1" t="s">
        <v>9338</v>
      </c>
      <c r="E17" s="1" t="s">
        <v>9339</v>
      </c>
      <c r="F17" s="1">
        <f>+Parametros[[#This Row],[id]]</f>
        <v>7</v>
      </c>
    </row>
    <row r="18" spans="1:6" x14ac:dyDescent="0.25">
      <c r="A18">
        <v>8</v>
      </c>
      <c r="B18" s="1" t="s">
        <v>9340</v>
      </c>
      <c r="D18" s="1" t="s">
        <v>23</v>
      </c>
      <c r="E18" s="1" t="s">
        <v>9341</v>
      </c>
      <c r="F18" s="1">
        <f>+Parametros[[#This Row],[id]]</f>
        <v>8</v>
      </c>
    </row>
    <row r="19" spans="1:6" x14ac:dyDescent="0.25">
      <c r="A19">
        <v>9</v>
      </c>
      <c r="B19" s="1" t="s">
        <v>9342</v>
      </c>
      <c r="D19" s="1" t="s">
        <v>9343</v>
      </c>
      <c r="E19" s="1" t="s">
        <v>9344</v>
      </c>
      <c r="F19" s="1">
        <f>+Parametros[[#This Row],[id]]</f>
        <v>9</v>
      </c>
    </row>
    <row r="20" spans="1:6" x14ac:dyDescent="0.25">
      <c r="A20">
        <v>10</v>
      </c>
      <c r="B20" s="1" t="s">
        <v>9345</v>
      </c>
      <c r="D20" s="1" t="s">
        <v>9326</v>
      </c>
      <c r="E20" s="1" t="s">
        <v>9346</v>
      </c>
      <c r="F20" s="1">
        <f>+Parametros[[#This Row],[id]]</f>
        <v>10</v>
      </c>
    </row>
    <row r="21" spans="1:6" x14ac:dyDescent="0.25">
      <c r="A21">
        <v>11</v>
      </c>
      <c r="B21" s="1" t="s">
        <v>9347</v>
      </c>
      <c r="D21" s="1" t="s">
        <v>5403</v>
      </c>
      <c r="E21" s="1" t="s">
        <v>9348</v>
      </c>
      <c r="F21" s="1">
        <f>+Parametros[[#This Row],[id]]</f>
        <v>11</v>
      </c>
    </row>
    <row r="22" spans="1:6" x14ac:dyDescent="0.25">
      <c r="A22">
        <v>12</v>
      </c>
      <c r="B22" s="1" t="s">
        <v>9349</v>
      </c>
      <c r="D22" s="1" t="s">
        <v>23</v>
      </c>
      <c r="E22" s="1" t="s">
        <v>9350</v>
      </c>
      <c r="F22" s="1">
        <f>+Parametros[[#This Row],[id]]</f>
        <v>12</v>
      </c>
    </row>
    <row r="23" spans="1:6" x14ac:dyDescent="0.25">
      <c r="A23">
        <v>13</v>
      </c>
      <c r="B23" s="1" t="s">
        <v>9351</v>
      </c>
      <c r="D23" s="1" t="s">
        <v>23</v>
      </c>
      <c r="E23" s="1" t="s">
        <v>9352</v>
      </c>
      <c r="F23" s="1">
        <f>+Parametros[[#This Row],[id]]</f>
        <v>13</v>
      </c>
    </row>
    <row r="24" spans="1:6" x14ac:dyDescent="0.25">
      <c r="A24">
        <v>14</v>
      </c>
      <c r="B24" s="1" t="s">
        <v>9353</v>
      </c>
      <c r="D24" s="1" t="s">
        <v>23</v>
      </c>
      <c r="E24" s="1" t="s">
        <v>9354</v>
      </c>
      <c r="F24" s="1">
        <f>+Parametros[[#This Row],[id]]</f>
        <v>14</v>
      </c>
    </row>
    <row r="25" spans="1:6" x14ac:dyDescent="0.25">
      <c r="A25">
        <v>15</v>
      </c>
      <c r="B25" s="1" t="s">
        <v>9355</v>
      </c>
      <c r="D25" s="1" t="s">
        <v>9343</v>
      </c>
      <c r="E25" s="1" t="s">
        <v>9356</v>
      </c>
      <c r="F25" s="1">
        <f>+Parametros[[#This Row],[id]]</f>
        <v>15</v>
      </c>
    </row>
    <row r="26" spans="1:6" x14ac:dyDescent="0.25">
      <c r="A26">
        <v>16</v>
      </c>
      <c r="B26" s="1" t="s">
        <v>9357</v>
      </c>
      <c r="D26" s="1" t="s">
        <v>9343</v>
      </c>
      <c r="E26" s="1" t="s">
        <v>9358</v>
      </c>
      <c r="F26" s="1">
        <f>+Parametros[[#This Row],[id]]</f>
        <v>16</v>
      </c>
    </row>
    <row r="27" spans="1:6" x14ac:dyDescent="0.25">
      <c r="A27">
        <v>17</v>
      </c>
      <c r="B27" s="1" t="s">
        <v>9359</v>
      </c>
      <c r="D27" s="1" t="s">
        <v>9343</v>
      </c>
      <c r="E27" s="1" t="s">
        <v>9360</v>
      </c>
      <c r="F27" s="1">
        <f>+Parametros[[#This Row],[id]]</f>
        <v>17</v>
      </c>
    </row>
    <row r="28" spans="1:6" x14ac:dyDescent="0.25">
      <c r="A28">
        <v>18</v>
      </c>
      <c r="B28" s="1" t="s">
        <v>9361</v>
      </c>
      <c r="D28" s="1" t="s">
        <v>9362</v>
      </c>
      <c r="E28" s="1" t="s">
        <v>9363</v>
      </c>
      <c r="F28" s="1">
        <f>+Parametros[[#This Row],[id]]</f>
        <v>18</v>
      </c>
    </row>
    <row r="29" spans="1:6" x14ac:dyDescent="0.25">
      <c r="A29">
        <v>19</v>
      </c>
      <c r="B29" s="1" t="s">
        <v>9364</v>
      </c>
      <c r="D29" s="1" t="s">
        <v>9343</v>
      </c>
      <c r="E29" s="1" t="s">
        <v>9365</v>
      </c>
      <c r="F29" s="1">
        <f>+Parametros[[#This Row],[id]]</f>
        <v>19</v>
      </c>
    </row>
    <row r="30" spans="1:6" x14ac:dyDescent="0.25">
      <c r="A30">
        <v>20</v>
      </c>
      <c r="B30" s="1" t="s">
        <v>9366</v>
      </c>
      <c r="D30" s="1" t="s">
        <v>9367</v>
      </c>
      <c r="E30" s="1" t="s">
        <v>9368</v>
      </c>
      <c r="F30" s="1">
        <f>+Parametros[[#This Row],[id]]</f>
        <v>20</v>
      </c>
    </row>
    <row r="31" spans="1:6" x14ac:dyDescent="0.25">
      <c r="A31">
        <v>21</v>
      </c>
      <c r="B31" s="1" t="s">
        <v>9369</v>
      </c>
      <c r="D31" s="1" t="s">
        <v>9323</v>
      </c>
      <c r="E31" s="1" t="s">
        <v>9370</v>
      </c>
      <c r="F31" s="1">
        <f>+Parametros[[#This Row],[id]]</f>
        <v>21</v>
      </c>
    </row>
    <row r="32" spans="1:6" x14ac:dyDescent="0.25">
      <c r="A32">
        <v>22</v>
      </c>
      <c r="B32" s="1" t="s">
        <v>9371</v>
      </c>
      <c r="D32" s="1" t="s">
        <v>9343</v>
      </c>
      <c r="E32" s="1" t="s">
        <v>9372</v>
      </c>
      <c r="F32" s="1">
        <f>+Parametros[[#This Row],[id]]</f>
        <v>22</v>
      </c>
    </row>
    <row r="33" spans="1:6" x14ac:dyDescent="0.25">
      <c r="A33">
        <v>23</v>
      </c>
      <c r="B33" s="1" t="s">
        <v>9373</v>
      </c>
      <c r="D33" s="1" t="s">
        <v>9343</v>
      </c>
      <c r="E33" s="1" t="s">
        <v>9374</v>
      </c>
      <c r="F33" s="1">
        <f>+Parametros[[#This Row],[id]]</f>
        <v>23</v>
      </c>
    </row>
    <row r="34" spans="1:6" x14ac:dyDescent="0.25">
      <c r="A34">
        <v>24</v>
      </c>
      <c r="B34" s="1" t="s">
        <v>9375</v>
      </c>
      <c r="D34" s="1" t="s">
        <v>9343</v>
      </c>
      <c r="E34" s="1" t="s">
        <v>9376</v>
      </c>
      <c r="F34" s="1">
        <f>+Parametros[[#This Row],[id]]</f>
        <v>24</v>
      </c>
    </row>
    <row r="35" spans="1:6" x14ac:dyDescent="0.25">
      <c r="A35">
        <v>25</v>
      </c>
      <c r="B35" s="1" t="s">
        <v>9377</v>
      </c>
      <c r="D35" s="1" t="s">
        <v>9378</v>
      </c>
      <c r="E35" s="1" t="s">
        <v>9379</v>
      </c>
      <c r="F35" s="1">
        <f>+Parametros[[#This Row],[id]]</f>
        <v>25</v>
      </c>
    </row>
    <row r="36" spans="1:6" x14ac:dyDescent="0.25">
      <c r="A36">
        <v>26</v>
      </c>
      <c r="B36" s="1" t="s">
        <v>9380</v>
      </c>
      <c r="D36" s="1" t="s">
        <v>23</v>
      </c>
      <c r="E36" s="1" t="s">
        <v>9381</v>
      </c>
      <c r="F36" s="1">
        <f>+Parametros[[#This Row],[id]]</f>
        <v>26</v>
      </c>
    </row>
    <row r="37" spans="1:6" x14ac:dyDescent="0.25">
      <c r="A37">
        <v>27</v>
      </c>
      <c r="B37" s="1" t="s">
        <v>9382</v>
      </c>
      <c r="D37" s="1" t="s">
        <v>9383</v>
      </c>
      <c r="E37" s="1" t="s">
        <v>9384</v>
      </c>
      <c r="F37" s="1">
        <f>+Parametros[[#This Row],[id]]</f>
        <v>27</v>
      </c>
    </row>
    <row r="38" spans="1:6" x14ac:dyDescent="0.25">
      <c r="A38">
        <v>28</v>
      </c>
      <c r="B38" s="1" t="s">
        <v>9385</v>
      </c>
      <c r="D38" s="1" t="s">
        <v>9386</v>
      </c>
      <c r="E38" s="1" t="s">
        <v>9387</v>
      </c>
      <c r="F38" s="1">
        <f>+Parametros[[#This Row],[id]]</f>
        <v>28</v>
      </c>
    </row>
    <row r="39" spans="1:6" x14ac:dyDescent="0.25">
      <c r="A39">
        <v>29</v>
      </c>
      <c r="B39" s="1" t="s">
        <v>9388</v>
      </c>
      <c r="D39" s="1" t="s">
        <v>9326</v>
      </c>
      <c r="E39" s="1" t="s">
        <v>9389</v>
      </c>
      <c r="F39" s="1">
        <f>+Parametros[[#This Row],[id]]</f>
        <v>29</v>
      </c>
    </row>
    <row r="40" spans="1:6" x14ac:dyDescent="0.25">
      <c r="A40">
        <v>30</v>
      </c>
      <c r="B40" s="1" t="s">
        <v>9390</v>
      </c>
      <c r="D40" s="1" t="s">
        <v>9367</v>
      </c>
      <c r="E40" s="1" t="s">
        <v>9391</v>
      </c>
      <c r="F40" s="1">
        <f>+Parametros[[#This Row],[id]]</f>
        <v>30</v>
      </c>
    </row>
    <row r="41" spans="1:6" x14ac:dyDescent="0.25">
      <c r="A41">
        <v>31</v>
      </c>
      <c r="B41" s="1" t="s">
        <v>9392</v>
      </c>
      <c r="D41" s="1" t="s">
        <v>9367</v>
      </c>
      <c r="E41" s="1" t="s">
        <v>9393</v>
      </c>
      <c r="F41" s="1">
        <f>+Parametros[[#This Row],[id]]</f>
        <v>31</v>
      </c>
    </row>
    <row r="42" spans="1:6" x14ac:dyDescent="0.25">
      <c r="A42">
        <v>32</v>
      </c>
      <c r="B42" s="1" t="s">
        <v>9394</v>
      </c>
      <c r="D42" s="1" t="s">
        <v>9323</v>
      </c>
      <c r="E42" s="1" t="s">
        <v>9395</v>
      </c>
      <c r="F42" s="1">
        <f>+Parametros[[#This Row],[id]]</f>
        <v>32</v>
      </c>
    </row>
    <row r="43" spans="1:6" x14ac:dyDescent="0.25">
      <c r="A43">
        <v>33</v>
      </c>
      <c r="B43" s="1" t="s">
        <v>9396</v>
      </c>
      <c r="D43" s="1" t="s">
        <v>23</v>
      </c>
      <c r="E43" s="1" t="s">
        <v>9397</v>
      </c>
      <c r="F43" s="1">
        <f>+Parametros[[#This Row],[id]]</f>
        <v>33</v>
      </c>
    </row>
    <row r="44" spans="1:6" x14ac:dyDescent="0.25">
      <c r="A44">
        <v>34</v>
      </c>
      <c r="B44" s="1" t="s">
        <v>9398</v>
      </c>
      <c r="D44" s="1" t="s">
        <v>23</v>
      </c>
      <c r="E44" s="1" t="s">
        <v>9399</v>
      </c>
      <c r="F44" s="1">
        <f>+Parametros[[#This Row],[id]]</f>
        <v>34</v>
      </c>
    </row>
    <row r="45" spans="1:6" x14ac:dyDescent="0.25">
      <c r="A45">
        <v>35</v>
      </c>
      <c r="B45" s="1" t="s">
        <v>9400</v>
      </c>
      <c r="D45" s="1" t="s">
        <v>9401</v>
      </c>
      <c r="E45" s="1" t="s">
        <v>9402</v>
      </c>
      <c r="F45" s="1">
        <f>+Parametros[[#This Row],[id]]</f>
        <v>35</v>
      </c>
    </row>
    <row r="46" spans="1:6" x14ac:dyDescent="0.25">
      <c r="A46">
        <v>36</v>
      </c>
      <c r="B46" s="1" t="s">
        <v>9403</v>
      </c>
      <c r="D46" s="1" t="s">
        <v>9326</v>
      </c>
      <c r="E46" s="1" t="s">
        <v>9404</v>
      </c>
      <c r="F46" s="1">
        <f>+Parametros[[#This Row],[id]]</f>
        <v>36</v>
      </c>
    </row>
    <row r="47" spans="1:6" x14ac:dyDescent="0.25">
      <c r="A47">
        <v>37</v>
      </c>
      <c r="B47" s="1" t="s">
        <v>9405</v>
      </c>
      <c r="D47" s="1" t="s">
        <v>23</v>
      </c>
      <c r="E47" s="1" t="s">
        <v>9406</v>
      </c>
      <c r="F47" s="1">
        <f>+Parametros[[#This Row],[id]]</f>
        <v>37</v>
      </c>
    </row>
    <row r="48" spans="1:6" x14ac:dyDescent="0.25">
      <c r="A48">
        <v>38</v>
      </c>
      <c r="B48" s="1" t="s">
        <v>9407</v>
      </c>
      <c r="D48" s="1" t="s">
        <v>9343</v>
      </c>
      <c r="E48" s="1" t="s">
        <v>9408</v>
      </c>
      <c r="F48" s="1">
        <f>+Parametros[[#This Row],[id]]</f>
        <v>38</v>
      </c>
    </row>
    <row r="49" spans="1:6" x14ac:dyDescent="0.25">
      <c r="A49">
        <v>39</v>
      </c>
      <c r="B49" s="1" t="s">
        <v>9409</v>
      </c>
      <c r="D49" s="1" t="s">
        <v>9343</v>
      </c>
      <c r="E49" s="1" t="s">
        <v>9410</v>
      </c>
      <c r="F49" s="1">
        <f>+Parametros[[#This Row],[id]]</f>
        <v>39</v>
      </c>
    </row>
    <row r="50" spans="1:6" x14ac:dyDescent="0.25">
      <c r="A50">
        <v>40</v>
      </c>
      <c r="B50" s="1" t="s">
        <v>9411</v>
      </c>
      <c r="D50" s="1" t="s">
        <v>23</v>
      </c>
      <c r="E50" s="1" t="s">
        <v>9412</v>
      </c>
      <c r="F50" s="1">
        <f>+Parametros[[#This Row],[id]]</f>
        <v>40</v>
      </c>
    </row>
    <row r="51" spans="1:6" x14ac:dyDescent="0.25">
      <c r="A51">
        <v>41</v>
      </c>
      <c r="B51" s="1" t="s">
        <v>9413</v>
      </c>
      <c r="D51" s="1" t="s">
        <v>9323</v>
      </c>
      <c r="E51" s="1" t="s">
        <v>9414</v>
      </c>
      <c r="F51" s="1">
        <f>+Parametros[[#This Row],[id]]</f>
        <v>41</v>
      </c>
    </row>
    <row r="52" spans="1:6" x14ac:dyDescent="0.25">
      <c r="A52">
        <v>42</v>
      </c>
      <c r="B52" s="1" t="s">
        <v>9415</v>
      </c>
      <c r="D52" s="1" t="s">
        <v>9323</v>
      </c>
      <c r="E52" s="1" t="s">
        <v>9416</v>
      </c>
      <c r="F52" s="1">
        <f>+Parametros[[#This Row],[id]]</f>
        <v>42</v>
      </c>
    </row>
    <row r="53" spans="1:6" x14ac:dyDescent="0.25">
      <c r="A53">
        <v>43</v>
      </c>
      <c r="B53" s="1" t="s">
        <v>9417</v>
      </c>
      <c r="D53" s="1" t="s">
        <v>9401</v>
      </c>
      <c r="E53" s="1" t="s">
        <v>9418</v>
      </c>
      <c r="F53" s="1">
        <f>+Parametros[[#This Row],[id]]</f>
        <v>43</v>
      </c>
    </row>
    <row r="54" spans="1:6" x14ac:dyDescent="0.25">
      <c r="A54">
        <v>44</v>
      </c>
      <c r="B54" s="1" t="s">
        <v>9419</v>
      </c>
      <c r="D54" s="1" t="s">
        <v>9343</v>
      </c>
      <c r="E54" s="1" t="s">
        <v>9420</v>
      </c>
      <c r="F54" s="1">
        <f>+Parametros[[#This Row],[id]]</f>
        <v>44</v>
      </c>
    </row>
    <row r="55" spans="1:6" x14ac:dyDescent="0.25">
      <c r="A55">
        <v>45</v>
      </c>
      <c r="B55" s="1" t="s">
        <v>9421</v>
      </c>
      <c r="D55" s="1" t="s">
        <v>23</v>
      </c>
      <c r="E55" s="1" t="s">
        <v>9422</v>
      </c>
      <c r="F55" s="1">
        <f>+Parametros[[#This Row],[id]]</f>
        <v>45</v>
      </c>
    </row>
    <row r="56" spans="1:6" x14ac:dyDescent="0.25">
      <c r="A56">
        <v>46</v>
      </c>
      <c r="B56" s="1" t="s">
        <v>9423</v>
      </c>
      <c r="D56" s="1" t="s">
        <v>9424</v>
      </c>
      <c r="E56" s="1" t="s">
        <v>9425</v>
      </c>
      <c r="F56" s="1">
        <f>+Parametros[[#This Row],[id]]</f>
        <v>46</v>
      </c>
    </row>
    <row r="57" spans="1:6" x14ac:dyDescent="0.25">
      <c r="A57">
        <v>47</v>
      </c>
      <c r="B57" s="1" t="s">
        <v>9426</v>
      </c>
      <c r="D57" s="1" t="s">
        <v>9424</v>
      </c>
      <c r="E57" s="1" t="s">
        <v>9427</v>
      </c>
      <c r="F57" s="1">
        <f>+Parametros[[#This Row],[id]]</f>
        <v>47</v>
      </c>
    </row>
    <row r="58" spans="1:6" x14ac:dyDescent="0.25">
      <c r="A58">
        <v>48</v>
      </c>
      <c r="B58" s="1" t="s">
        <v>9428</v>
      </c>
      <c r="D58" s="1" t="s">
        <v>9429</v>
      </c>
      <c r="E58" s="1" t="s">
        <v>9430</v>
      </c>
      <c r="F58" s="1">
        <f>+Parametros[[#This Row],[id]]</f>
        <v>48</v>
      </c>
    </row>
    <row r="59" spans="1:6" x14ac:dyDescent="0.25">
      <c r="A59">
        <v>49</v>
      </c>
      <c r="B59" s="1" t="s">
        <v>9431</v>
      </c>
      <c r="D59" s="1" t="s">
        <v>9343</v>
      </c>
      <c r="E59" s="1" t="s">
        <v>9432</v>
      </c>
      <c r="F59" s="1">
        <f>+Parametros[[#This Row],[id]]</f>
        <v>49</v>
      </c>
    </row>
    <row r="60" spans="1:6" x14ac:dyDescent="0.25">
      <c r="A60">
        <v>50</v>
      </c>
      <c r="B60" s="1" t="s">
        <v>9433</v>
      </c>
      <c r="D60" s="1" t="s">
        <v>23</v>
      </c>
      <c r="E60" s="1" t="s">
        <v>9434</v>
      </c>
      <c r="F60" s="1">
        <f>+Parametros[[#This Row],[id]]</f>
        <v>50</v>
      </c>
    </row>
    <row r="61" spans="1:6" x14ac:dyDescent="0.25">
      <c r="A61">
        <v>51</v>
      </c>
      <c r="B61" s="1" t="s">
        <v>9435</v>
      </c>
      <c r="D61" s="1" t="s">
        <v>23</v>
      </c>
      <c r="E61" s="1" t="s">
        <v>9436</v>
      </c>
      <c r="F61" s="1">
        <f>+Parametros[[#This Row],[id]]</f>
        <v>51</v>
      </c>
    </row>
    <row r="62" spans="1:6" x14ac:dyDescent="0.25">
      <c r="A62">
        <v>52</v>
      </c>
      <c r="B62" s="1" t="s">
        <v>9437</v>
      </c>
      <c r="D62" s="1" t="s">
        <v>9343</v>
      </c>
      <c r="E62" s="1" t="s">
        <v>9438</v>
      </c>
      <c r="F62" s="1">
        <f>+Parametros[[#This Row],[id]]</f>
        <v>52</v>
      </c>
    </row>
    <row r="63" spans="1:6" x14ac:dyDescent="0.25">
      <c r="A63">
        <v>53</v>
      </c>
      <c r="B63" s="1" t="s">
        <v>9439</v>
      </c>
      <c r="D63" s="1" t="s">
        <v>9401</v>
      </c>
      <c r="E63" s="1" t="s">
        <v>9440</v>
      </c>
      <c r="F63" s="1">
        <f>+Parametros[[#This Row],[id]]</f>
        <v>53</v>
      </c>
    </row>
    <row r="64" spans="1:6" x14ac:dyDescent="0.25">
      <c r="A64">
        <v>54</v>
      </c>
      <c r="B64" s="1" t="s">
        <v>9441</v>
      </c>
      <c r="D64" s="1" t="s">
        <v>9429</v>
      </c>
      <c r="E64" s="1" t="s">
        <v>9442</v>
      </c>
      <c r="F64" s="1">
        <f>+Parametros[[#This Row],[id]]</f>
        <v>54</v>
      </c>
    </row>
    <row r="65" spans="1:6" x14ac:dyDescent="0.25">
      <c r="A65">
        <v>55</v>
      </c>
      <c r="B65" s="1" t="s">
        <v>9443</v>
      </c>
      <c r="D65" s="1" t="s">
        <v>9424</v>
      </c>
      <c r="E65" s="1" t="s">
        <v>9444</v>
      </c>
      <c r="F65" s="1">
        <f>+Parametros[[#This Row],[id]]</f>
        <v>55</v>
      </c>
    </row>
    <row r="66" spans="1:6" x14ac:dyDescent="0.25">
      <c r="A66">
        <v>56</v>
      </c>
      <c r="B66" s="1" t="s">
        <v>9445</v>
      </c>
      <c r="D66" s="1" t="s">
        <v>9326</v>
      </c>
      <c r="E66" s="1" t="s">
        <v>9446</v>
      </c>
      <c r="F66" s="1">
        <f>+Parametros[[#This Row],[id]]</f>
        <v>56</v>
      </c>
    </row>
    <row r="67" spans="1:6" x14ac:dyDescent="0.25">
      <c r="A67">
        <v>57</v>
      </c>
      <c r="B67" s="1" t="s">
        <v>9447</v>
      </c>
      <c r="D67" s="1" t="s">
        <v>5403</v>
      </c>
      <c r="E67" s="1" t="s">
        <v>9448</v>
      </c>
      <c r="F67" s="1">
        <f>+Parametros[[#This Row],[id]]</f>
        <v>57</v>
      </c>
    </row>
    <row r="68" spans="1:6" x14ac:dyDescent="0.25">
      <c r="A68">
        <v>58</v>
      </c>
      <c r="B68" s="1" t="s">
        <v>9449</v>
      </c>
      <c r="D68" s="1" t="s">
        <v>23</v>
      </c>
      <c r="E68" s="1" t="s">
        <v>9450</v>
      </c>
      <c r="F68" s="1">
        <f>+Parametros[[#This Row],[id]]</f>
        <v>58</v>
      </c>
    </row>
    <row r="69" spans="1:6" x14ac:dyDescent="0.25">
      <c r="A69">
        <v>59</v>
      </c>
      <c r="B69" s="1" t="s">
        <v>22</v>
      </c>
      <c r="D69" s="1" t="s">
        <v>23</v>
      </c>
      <c r="E69" s="1" t="s">
        <v>9451</v>
      </c>
      <c r="F69" s="1">
        <f>+Parametros[[#This Row],[id]]</f>
        <v>59</v>
      </c>
    </row>
    <row r="70" spans="1:6" x14ac:dyDescent="0.25">
      <c r="A70">
        <v>60</v>
      </c>
      <c r="B70" s="1" t="s">
        <v>9452</v>
      </c>
      <c r="D70" s="1" t="s">
        <v>5403</v>
      </c>
      <c r="E70" s="1" t="s">
        <v>9453</v>
      </c>
      <c r="F70" s="1">
        <f>+Parametros[[#This Row],[id]]</f>
        <v>60</v>
      </c>
    </row>
    <row r="71" spans="1:6" x14ac:dyDescent="0.25">
      <c r="A71">
        <v>61</v>
      </c>
      <c r="B71" s="1" t="s">
        <v>9454</v>
      </c>
      <c r="D71" s="1" t="s">
        <v>23</v>
      </c>
      <c r="E71" s="1" t="s">
        <v>9455</v>
      </c>
      <c r="F71" s="1">
        <f>+Parametros[[#This Row],[id]]</f>
        <v>61</v>
      </c>
    </row>
    <row r="72" spans="1:6" x14ac:dyDescent="0.25">
      <c r="A72">
        <v>62</v>
      </c>
      <c r="B72" s="1" t="s">
        <v>9456</v>
      </c>
      <c r="D72" s="1" t="s">
        <v>9329</v>
      </c>
      <c r="E72" s="1" t="s">
        <v>9457</v>
      </c>
      <c r="F72" s="1">
        <f>+Parametros[[#This Row],[id]]</f>
        <v>62</v>
      </c>
    </row>
    <row r="73" spans="1:6" x14ac:dyDescent="0.25">
      <c r="A73">
        <v>63</v>
      </c>
      <c r="B73" s="1" t="s">
        <v>9458</v>
      </c>
      <c r="D73" s="1" t="s">
        <v>9343</v>
      </c>
      <c r="E73" s="1" t="s">
        <v>9459</v>
      </c>
      <c r="F73" s="1">
        <f>+Parametros[[#This Row],[id]]</f>
        <v>63</v>
      </c>
    </row>
    <row r="74" spans="1:6" x14ac:dyDescent="0.25">
      <c r="A74">
        <v>64</v>
      </c>
      <c r="B74" s="1" t="s">
        <v>9460</v>
      </c>
      <c r="D74" s="1" t="s">
        <v>9424</v>
      </c>
      <c r="E74" s="1" t="s">
        <v>9461</v>
      </c>
      <c r="F74" s="1">
        <f>+Parametros[[#This Row],[id]]</f>
        <v>64</v>
      </c>
    </row>
    <row r="75" spans="1:6" x14ac:dyDescent="0.25">
      <c r="A75">
        <v>65</v>
      </c>
      <c r="B75" s="1" t="s">
        <v>9462</v>
      </c>
      <c r="D75" s="1" t="s">
        <v>9326</v>
      </c>
      <c r="E75" s="1" t="s">
        <v>9463</v>
      </c>
      <c r="F75" s="1">
        <f>+Parametros[[#This Row],[id]]</f>
        <v>65</v>
      </c>
    </row>
    <row r="76" spans="1:6" x14ac:dyDescent="0.25">
      <c r="A76">
        <v>66</v>
      </c>
      <c r="B76" s="1" t="s">
        <v>9464</v>
      </c>
      <c r="D76" s="1" t="s">
        <v>23</v>
      </c>
      <c r="E76" s="1" t="s">
        <v>9465</v>
      </c>
      <c r="F76" s="1">
        <f>+Parametros[[#This Row],[id]]</f>
        <v>66</v>
      </c>
    </row>
    <row r="77" spans="1:6" x14ac:dyDescent="0.25">
      <c r="A77">
        <v>67</v>
      </c>
      <c r="B77" s="1" t="s">
        <v>9466</v>
      </c>
      <c r="D77" s="1" t="s">
        <v>9424</v>
      </c>
      <c r="E77" s="1" t="s">
        <v>9467</v>
      </c>
      <c r="F77" s="1">
        <f>+Parametros[[#This Row],[id]]</f>
        <v>67</v>
      </c>
    </row>
    <row r="78" spans="1:6" x14ac:dyDescent="0.25">
      <c r="A78">
        <v>68</v>
      </c>
      <c r="B78" s="1" t="s">
        <v>9468</v>
      </c>
      <c r="D78" s="1" t="s">
        <v>9329</v>
      </c>
      <c r="E78" s="1" t="s">
        <v>9469</v>
      </c>
      <c r="F78" s="1">
        <f>+Parametros[[#This Row],[id]]</f>
        <v>68</v>
      </c>
    </row>
    <row r="79" spans="1:6" x14ac:dyDescent="0.25">
      <c r="A79">
        <v>69</v>
      </c>
      <c r="B79" s="1" t="s">
        <v>9470</v>
      </c>
      <c r="D79" s="1" t="s">
        <v>23</v>
      </c>
      <c r="E79" s="1" t="s">
        <v>9471</v>
      </c>
      <c r="F79" s="1">
        <f>+Parametros[[#This Row],[id]]</f>
        <v>69</v>
      </c>
    </row>
    <row r="80" spans="1:6" x14ac:dyDescent="0.25">
      <c r="A80">
        <v>70</v>
      </c>
      <c r="B80" s="1" t="s">
        <v>9472</v>
      </c>
      <c r="D80" s="1" t="s">
        <v>9429</v>
      </c>
      <c r="E80" s="1" t="s">
        <v>9473</v>
      </c>
      <c r="F80" s="1">
        <f>+Parametros[[#This Row],[id]]</f>
        <v>70</v>
      </c>
    </row>
    <row r="81" spans="1:6" x14ac:dyDescent="0.25">
      <c r="A81">
        <v>71</v>
      </c>
      <c r="B81" s="1" t="s">
        <v>9474</v>
      </c>
      <c r="D81" s="1" t="s">
        <v>9326</v>
      </c>
      <c r="E81" s="1" t="s">
        <v>9475</v>
      </c>
      <c r="F81" s="1">
        <f>+Parametros[[#This Row],[id]]</f>
        <v>71</v>
      </c>
    </row>
    <row r="82" spans="1:6" x14ac:dyDescent="0.25">
      <c r="A82">
        <v>72</v>
      </c>
      <c r="B82" s="1" t="s">
        <v>9476</v>
      </c>
      <c r="D82" s="1" t="s">
        <v>9343</v>
      </c>
      <c r="E82" s="1" t="s">
        <v>9477</v>
      </c>
      <c r="F82" s="1">
        <f>+Parametros[[#This Row],[id]]</f>
        <v>72</v>
      </c>
    </row>
    <row r="83" spans="1:6" x14ac:dyDescent="0.25">
      <c r="A83">
        <v>73</v>
      </c>
      <c r="B83" s="1" t="s">
        <v>9478</v>
      </c>
      <c r="D83" s="1" t="s">
        <v>9401</v>
      </c>
      <c r="E83" s="1" t="s">
        <v>9479</v>
      </c>
      <c r="F83" s="1">
        <f>+Parametros[[#This Row],[id]]</f>
        <v>73</v>
      </c>
    </row>
    <row r="84" spans="1:6" x14ac:dyDescent="0.25">
      <c r="A84">
        <v>74</v>
      </c>
      <c r="B84" s="1" t="s">
        <v>9480</v>
      </c>
      <c r="D84" s="1" t="s">
        <v>23</v>
      </c>
      <c r="E84" s="1" t="s">
        <v>9481</v>
      </c>
      <c r="F84" s="1">
        <f>+Parametros[[#This Row],[id]]</f>
        <v>74</v>
      </c>
    </row>
    <row r="85" spans="1:6" x14ac:dyDescent="0.25">
      <c r="A85">
        <v>75</v>
      </c>
      <c r="B85" s="1" t="s">
        <v>9482</v>
      </c>
      <c r="D85" s="1" t="s">
        <v>9329</v>
      </c>
      <c r="E85" s="1" t="s">
        <v>9483</v>
      </c>
      <c r="F85" s="1">
        <f>+Parametros[[#This Row],[id]]</f>
        <v>75</v>
      </c>
    </row>
    <row r="86" spans="1:6" x14ac:dyDescent="0.25">
      <c r="A86">
        <v>76</v>
      </c>
      <c r="B86" s="1" t="s">
        <v>9484</v>
      </c>
      <c r="D86" s="1" t="s">
        <v>23</v>
      </c>
      <c r="E86" s="1" t="s">
        <v>9485</v>
      </c>
      <c r="F86" s="1">
        <f>+Parametros[[#This Row],[id]]</f>
        <v>76</v>
      </c>
    </row>
    <row r="87" spans="1:6" x14ac:dyDescent="0.25">
      <c r="A87">
        <v>77</v>
      </c>
      <c r="B87" s="1" t="s">
        <v>9486</v>
      </c>
      <c r="D87" s="1" t="s">
        <v>9326</v>
      </c>
      <c r="E87" s="1" t="s">
        <v>9487</v>
      </c>
      <c r="F87" s="1">
        <f>+Parametros[[#This Row],[id]]</f>
        <v>77</v>
      </c>
    </row>
    <row r="88" spans="1:6" x14ac:dyDescent="0.25">
      <c r="A88">
        <v>78</v>
      </c>
      <c r="B88" s="1" t="s">
        <v>9488</v>
      </c>
      <c r="D88" s="1" t="s">
        <v>23</v>
      </c>
      <c r="E88" s="1" t="s">
        <v>9489</v>
      </c>
      <c r="F88" s="1">
        <f>+Parametros[[#This Row],[id]]</f>
        <v>78</v>
      </c>
    </row>
    <row r="89" spans="1:6" x14ac:dyDescent="0.25">
      <c r="A89">
        <v>79</v>
      </c>
      <c r="B89" s="1" t="s">
        <v>9490</v>
      </c>
      <c r="D89" s="1" t="s">
        <v>9343</v>
      </c>
      <c r="E89" s="1" t="s">
        <v>9491</v>
      </c>
      <c r="F89" s="1">
        <f>+Parametros[[#This Row],[id]]</f>
        <v>79</v>
      </c>
    </row>
    <row r="90" spans="1:6" x14ac:dyDescent="0.25">
      <c r="A90">
        <v>80</v>
      </c>
      <c r="B90" s="1" t="s">
        <v>9492</v>
      </c>
      <c r="D90" s="1" t="s">
        <v>23</v>
      </c>
      <c r="E90" s="1" t="s">
        <v>9493</v>
      </c>
      <c r="F90" s="1">
        <f>+Parametros[[#This Row],[id]]</f>
        <v>80</v>
      </c>
    </row>
    <row r="91" spans="1:6" x14ac:dyDescent="0.25">
      <c r="A91">
        <v>81</v>
      </c>
      <c r="B91" s="1" t="s">
        <v>9494</v>
      </c>
      <c r="D91" s="1" t="s">
        <v>23</v>
      </c>
      <c r="E91" s="1" t="s">
        <v>9495</v>
      </c>
      <c r="F91" s="1">
        <f>+Parametros[[#This Row],[id]]</f>
        <v>81</v>
      </c>
    </row>
    <row r="92" spans="1:6" x14ac:dyDescent="0.25">
      <c r="A92">
        <v>82</v>
      </c>
      <c r="B92" s="1" t="s">
        <v>9496</v>
      </c>
      <c r="D92" s="1" t="s">
        <v>9401</v>
      </c>
      <c r="E92" s="1" t="s">
        <v>9497</v>
      </c>
      <c r="F92" s="1">
        <f>+Parametros[[#This Row],[id]]</f>
        <v>82</v>
      </c>
    </row>
    <row r="93" spans="1:6" x14ac:dyDescent="0.25">
      <c r="A93">
        <v>83</v>
      </c>
      <c r="B93" s="1" t="s">
        <v>9498</v>
      </c>
      <c r="D93" s="1" t="s">
        <v>23</v>
      </c>
      <c r="E93" s="1" t="s">
        <v>9499</v>
      </c>
      <c r="F93" s="1">
        <f>+Parametros[[#This Row],[id]]</f>
        <v>83</v>
      </c>
    </row>
    <row r="94" spans="1:6" x14ac:dyDescent="0.25">
      <c r="A94">
        <v>84</v>
      </c>
      <c r="B94" s="1" t="s">
        <v>9500</v>
      </c>
      <c r="D94" s="1" t="s">
        <v>9429</v>
      </c>
      <c r="E94" s="1" t="s">
        <v>9501</v>
      </c>
      <c r="F94" s="1">
        <f>+Parametros[[#This Row],[id]]</f>
        <v>84</v>
      </c>
    </row>
    <row r="95" spans="1:6" x14ac:dyDescent="0.25">
      <c r="A95">
        <v>85</v>
      </c>
      <c r="B95" s="1" t="s">
        <v>9502</v>
      </c>
      <c r="D95" s="1" t="s">
        <v>5403</v>
      </c>
      <c r="E95" s="1" t="s">
        <v>9503</v>
      </c>
      <c r="F95" s="1">
        <f>+Parametros[[#This Row],[id]]</f>
        <v>85</v>
      </c>
    </row>
    <row r="96" spans="1:6" x14ac:dyDescent="0.25">
      <c r="A96">
        <v>86</v>
      </c>
      <c r="B96" s="1" t="s">
        <v>9504</v>
      </c>
      <c r="D96" s="1" t="s">
        <v>23</v>
      </c>
      <c r="E96" s="1" t="s">
        <v>9505</v>
      </c>
      <c r="F96" s="1">
        <f>+Parametros[[#This Row],[id]]</f>
        <v>86</v>
      </c>
    </row>
    <row r="97" spans="1:6" x14ac:dyDescent="0.25">
      <c r="A97">
        <v>87</v>
      </c>
      <c r="B97" s="1" t="s">
        <v>9506</v>
      </c>
      <c r="D97" s="1" t="s">
        <v>23</v>
      </c>
      <c r="E97" s="1" t="s">
        <v>9507</v>
      </c>
      <c r="F97" s="1">
        <f>+Parametros[[#This Row],[id]]</f>
        <v>87</v>
      </c>
    </row>
    <row r="98" spans="1:6" x14ac:dyDescent="0.25">
      <c r="A98">
        <v>88</v>
      </c>
      <c r="B98" s="1" t="s">
        <v>9508</v>
      </c>
      <c r="D98" s="1" t="s">
        <v>9362</v>
      </c>
      <c r="E98" s="1" t="s">
        <v>9509</v>
      </c>
      <c r="F98" s="1">
        <f>+Parametros[[#This Row],[id]]</f>
        <v>88</v>
      </c>
    </row>
    <row r="99" spans="1:6" x14ac:dyDescent="0.25">
      <c r="A99">
        <v>89</v>
      </c>
      <c r="B99" s="1" t="s">
        <v>9510</v>
      </c>
      <c r="D99" s="1" t="s">
        <v>9429</v>
      </c>
      <c r="E99" s="1" t="s">
        <v>9511</v>
      </c>
      <c r="F99" s="1">
        <f>+Parametros[[#This Row],[id]]</f>
        <v>89</v>
      </c>
    </row>
    <row r="100" spans="1:6" x14ac:dyDescent="0.25">
      <c r="A100">
        <v>90</v>
      </c>
      <c r="B100" s="1" t="s">
        <v>9512</v>
      </c>
      <c r="D100" s="1" t="s">
        <v>9338</v>
      </c>
      <c r="E100" s="1" t="s">
        <v>9513</v>
      </c>
      <c r="F100" s="1">
        <f>+Parametros[[#This Row],[id]]</f>
        <v>90</v>
      </c>
    </row>
    <row r="101" spans="1:6" x14ac:dyDescent="0.25">
      <c r="A101">
        <v>91</v>
      </c>
      <c r="B101" s="1" t="s">
        <v>9514</v>
      </c>
      <c r="D101" s="1" t="s">
        <v>9326</v>
      </c>
      <c r="E101" s="1" t="s">
        <v>9515</v>
      </c>
      <c r="F101" s="1">
        <f>+Parametros[[#This Row],[id]]</f>
        <v>91</v>
      </c>
    </row>
    <row r="102" spans="1:6" x14ac:dyDescent="0.25">
      <c r="A102">
        <v>92</v>
      </c>
      <c r="B102" s="1" t="s">
        <v>9516</v>
      </c>
      <c r="D102" s="1" t="s">
        <v>23</v>
      </c>
      <c r="E102" s="1" t="s">
        <v>9517</v>
      </c>
      <c r="F102" s="1">
        <f>+Parametros[[#This Row],[id]]</f>
        <v>92</v>
      </c>
    </row>
    <row r="103" spans="1:6" x14ac:dyDescent="0.25">
      <c r="A103">
        <v>93</v>
      </c>
      <c r="B103" s="1" t="s">
        <v>9518</v>
      </c>
      <c r="D103" s="1" t="s">
        <v>9326</v>
      </c>
      <c r="E103" s="1" t="s">
        <v>9519</v>
      </c>
      <c r="F103" s="1">
        <f>+Parametros[[#This Row],[id]]</f>
        <v>93</v>
      </c>
    </row>
    <row r="104" spans="1:6" x14ac:dyDescent="0.25">
      <c r="A104">
        <v>94</v>
      </c>
      <c r="B104" s="1" t="s">
        <v>9520</v>
      </c>
      <c r="D104" s="1" t="s">
        <v>9367</v>
      </c>
      <c r="E104" s="1" t="s">
        <v>9521</v>
      </c>
      <c r="F104" s="1">
        <f>+Parametros[[#This Row],[id]]</f>
        <v>94</v>
      </c>
    </row>
    <row r="105" spans="1:6" x14ac:dyDescent="0.25">
      <c r="A105">
        <v>96</v>
      </c>
      <c r="B105" s="1" t="s">
        <v>9524</v>
      </c>
      <c r="D105" s="1" t="s">
        <v>23</v>
      </c>
      <c r="E105" s="1" t="s">
        <v>9525</v>
      </c>
      <c r="F105" s="1">
        <f>+Parametros[[#This Row],[id]]</f>
        <v>96</v>
      </c>
    </row>
    <row r="106" spans="1:6" x14ac:dyDescent="0.25">
      <c r="A106">
        <v>95</v>
      </c>
      <c r="B106" s="1" t="s">
        <v>9522</v>
      </c>
      <c r="D106" s="1" t="s">
        <v>23</v>
      </c>
      <c r="E106" s="1" t="s">
        <v>9523</v>
      </c>
      <c r="F106" s="1">
        <f>+Parametros[[#This Row],[id]]</f>
        <v>95</v>
      </c>
    </row>
    <row r="107" spans="1:6" x14ac:dyDescent="0.25">
      <c r="A107">
        <v>97</v>
      </c>
      <c r="B107" s="1" t="s">
        <v>9526</v>
      </c>
      <c r="D107" s="1" t="s">
        <v>9362</v>
      </c>
      <c r="E107" s="1" t="s">
        <v>9527</v>
      </c>
      <c r="F107" s="1">
        <f>+Parametros[[#This Row],[id]]</f>
        <v>97</v>
      </c>
    </row>
    <row r="108" spans="1:6" x14ac:dyDescent="0.25">
      <c r="A108">
        <v>98</v>
      </c>
      <c r="B108" s="1" t="s">
        <v>9528</v>
      </c>
      <c r="D108" s="1" t="s">
        <v>9343</v>
      </c>
      <c r="E108" s="1" t="s">
        <v>9529</v>
      </c>
      <c r="F108" s="1">
        <f>+Parametros[[#This Row],[id]]</f>
        <v>98</v>
      </c>
    </row>
    <row r="109" spans="1:6" x14ac:dyDescent="0.25">
      <c r="A109">
        <v>99</v>
      </c>
      <c r="B109" s="1" t="s">
        <v>9530</v>
      </c>
      <c r="D109" s="1" t="s">
        <v>9343</v>
      </c>
      <c r="E109" s="1" t="s">
        <v>9531</v>
      </c>
      <c r="F109" s="1">
        <f>+Parametros[[#This Row],[id]]</f>
        <v>99</v>
      </c>
    </row>
    <row r="110" spans="1:6" x14ac:dyDescent="0.25">
      <c r="A110">
        <v>100</v>
      </c>
      <c r="B110" s="1" t="s">
        <v>9362</v>
      </c>
      <c r="D110" s="1" t="s">
        <v>9362</v>
      </c>
      <c r="E110" s="1" t="s">
        <v>9532</v>
      </c>
      <c r="F110" s="1">
        <f>+Parametros[[#This Row],[id]]</f>
        <v>100</v>
      </c>
    </row>
    <row r="111" spans="1:6" x14ac:dyDescent="0.25">
      <c r="A111">
        <v>101</v>
      </c>
      <c r="B111" s="1" t="s">
        <v>9533</v>
      </c>
      <c r="D111" s="1" t="s">
        <v>9323</v>
      </c>
      <c r="E111" s="1" t="s">
        <v>9534</v>
      </c>
      <c r="F111" s="1">
        <f>+Parametros[[#This Row],[id]]</f>
        <v>101</v>
      </c>
    </row>
    <row r="112" spans="1:6" x14ac:dyDescent="0.25">
      <c r="A112">
        <v>102</v>
      </c>
      <c r="B112" s="1" t="s">
        <v>9535</v>
      </c>
      <c r="D112" s="1" t="s">
        <v>9429</v>
      </c>
      <c r="E112" s="1" t="s">
        <v>9536</v>
      </c>
      <c r="F112" s="1">
        <f>+Parametros[[#This Row],[id]]</f>
        <v>102</v>
      </c>
    </row>
    <row r="113" spans="1:6" x14ac:dyDescent="0.25">
      <c r="A113">
        <v>103</v>
      </c>
      <c r="B113" s="1" t="s">
        <v>9537</v>
      </c>
      <c r="D113" s="1" t="s">
        <v>9383</v>
      </c>
      <c r="E113" s="1" t="s">
        <v>9538</v>
      </c>
      <c r="F113" s="1">
        <f>+Parametros[[#This Row],[id]]</f>
        <v>103</v>
      </c>
    </row>
    <row r="114" spans="1:6" x14ac:dyDescent="0.25">
      <c r="A114">
        <v>104</v>
      </c>
      <c r="B114" s="1" t="s">
        <v>9539</v>
      </c>
      <c r="D114" s="1" t="s">
        <v>23</v>
      </c>
      <c r="E114" s="1" t="s">
        <v>9540</v>
      </c>
      <c r="F114" s="1">
        <f>+Parametros[[#This Row],[id]]</f>
        <v>104</v>
      </c>
    </row>
    <row r="115" spans="1:6" x14ac:dyDescent="0.25">
      <c r="A115">
        <v>105</v>
      </c>
      <c r="B115" s="1" t="s">
        <v>9541</v>
      </c>
      <c r="D115" s="1" t="s">
        <v>9326</v>
      </c>
      <c r="E115" s="1" t="s">
        <v>9542</v>
      </c>
      <c r="F115" s="1">
        <f>+Parametros[[#This Row],[id]]</f>
        <v>105</v>
      </c>
    </row>
    <row r="116" spans="1:6" x14ac:dyDescent="0.25">
      <c r="A116">
        <v>106</v>
      </c>
      <c r="B116" s="1" t="s">
        <v>9543</v>
      </c>
      <c r="D116" s="1" t="s">
        <v>9343</v>
      </c>
      <c r="E116" s="1" t="s">
        <v>9544</v>
      </c>
      <c r="F116" s="1">
        <f>+Parametros[[#This Row],[id]]</f>
        <v>106</v>
      </c>
    </row>
    <row r="117" spans="1:6" x14ac:dyDescent="0.25">
      <c r="A117">
        <v>107</v>
      </c>
      <c r="B117" s="1" t="s">
        <v>21</v>
      </c>
      <c r="D117" s="1" t="s">
        <v>9326</v>
      </c>
      <c r="E117" s="1" t="s">
        <v>9545</v>
      </c>
      <c r="F117" s="1">
        <f>+Parametros[[#This Row],[id]]</f>
        <v>107</v>
      </c>
    </row>
    <row r="118" spans="1:6" x14ac:dyDescent="0.25">
      <c r="A118">
        <v>108</v>
      </c>
      <c r="B118" s="1" t="s">
        <v>9546</v>
      </c>
      <c r="D118" s="1" t="s">
        <v>9338</v>
      </c>
      <c r="E118" s="1" t="s">
        <v>9547</v>
      </c>
      <c r="F118" s="1">
        <f>+Parametros[[#This Row],[id]]</f>
        <v>108</v>
      </c>
    </row>
    <row r="119" spans="1:6" x14ac:dyDescent="0.25">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42578125" bestFit="1" customWidth="1"/>
    <col min="7" max="7" width="81.140625" bestFit="1" customWidth="1"/>
    <col min="8" max="8" width="12.140625" bestFit="1" customWidth="1"/>
  </cols>
  <sheetData>
    <row r="11" spans="1:8" x14ac:dyDescent="0.25">
      <c r="A11" t="s">
        <v>8275</v>
      </c>
      <c r="B11" t="s">
        <v>1</v>
      </c>
      <c r="C11" t="s">
        <v>2</v>
      </c>
      <c r="D11" t="s">
        <v>3</v>
      </c>
      <c r="E11" t="s">
        <v>8276</v>
      </c>
      <c r="F11" t="s">
        <v>8277</v>
      </c>
      <c r="G11" t="s">
        <v>8278</v>
      </c>
      <c r="H11" t="s">
        <v>25431</v>
      </c>
    </row>
    <row r="12" spans="1:8" x14ac:dyDescent="0.25">
      <c r="A12">
        <v>1</v>
      </c>
      <c r="B12" t="s">
        <v>8279</v>
      </c>
      <c r="C12" s="1" t="s">
        <v>8280</v>
      </c>
      <c r="D12" s="1" t="s">
        <v>8281</v>
      </c>
      <c r="E12" s="2">
        <v>32874</v>
      </c>
      <c r="F12" s="2">
        <v>33238</v>
      </c>
      <c r="G12" s="1" t="s">
        <v>8282</v>
      </c>
      <c r="H12" s="1">
        <f>+Temporalidad[[#This Row],[ID]]</f>
        <v>1</v>
      </c>
    </row>
    <row r="13" spans="1:8" x14ac:dyDescent="0.25">
      <c r="A13">
        <v>2</v>
      </c>
      <c r="B13" t="s">
        <v>8283</v>
      </c>
      <c r="C13" s="1" t="s">
        <v>8280</v>
      </c>
      <c r="D13" s="1" t="s">
        <v>8281</v>
      </c>
      <c r="E13" s="2">
        <v>33239</v>
      </c>
      <c r="F13" s="2">
        <v>33603</v>
      </c>
      <c r="G13" s="1" t="s">
        <v>8284</v>
      </c>
      <c r="H13" s="1">
        <f>+Temporalidad[[#This Row],[ID]]</f>
        <v>2</v>
      </c>
    </row>
    <row r="14" spans="1:8" x14ac:dyDescent="0.25">
      <c r="A14">
        <v>3</v>
      </c>
      <c r="B14" t="s">
        <v>8285</v>
      </c>
      <c r="C14" s="1" t="s">
        <v>8280</v>
      </c>
      <c r="D14" s="1" t="s">
        <v>8281</v>
      </c>
      <c r="E14" s="2">
        <v>33604</v>
      </c>
      <c r="F14" s="2">
        <v>33969</v>
      </c>
      <c r="G14" s="1" t="s">
        <v>26247</v>
      </c>
      <c r="H14" s="1">
        <f>+Temporalidad[[#This Row],[ID]]</f>
        <v>3</v>
      </c>
    </row>
    <row r="15" spans="1:8" x14ac:dyDescent="0.25">
      <c r="A15">
        <v>4</v>
      </c>
      <c r="B15" t="s">
        <v>8286</v>
      </c>
      <c r="C15" s="1" t="s">
        <v>8280</v>
      </c>
      <c r="D15" s="1" t="s">
        <v>8281</v>
      </c>
      <c r="E15" s="2">
        <v>33970</v>
      </c>
      <c r="F15" s="2">
        <v>34334</v>
      </c>
      <c r="G15" s="1" t="s">
        <v>26248</v>
      </c>
      <c r="H15" s="1">
        <f>+Temporalidad[[#This Row],[ID]]</f>
        <v>4</v>
      </c>
    </row>
    <row r="16" spans="1:8" x14ac:dyDescent="0.25">
      <c r="A16">
        <v>5</v>
      </c>
      <c r="B16" t="s">
        <v>8287</v>
      </c>
      <c r="C16" s="1" t="s">
        <v>8280</v>
      </c>
      <c r="D16" s="1" t="s">
        <v>8281</v>
      </c>
      <c r="E16" s="2">
        <v>34335</v>
      </c>
      <c r="F16" s="2">
        <v>34699</v>
      </c>
      <c r="G16" s="1" t="s">
        <v>26249</v>
      </c>
      <c r="H16" s="1">
        <f>+Temporalidad[[#This Row],[ID]]</f>
        <v>5</v>
      </c>
    </row>
    <row r="17" spans="1:8" x14ac:dyDescent="0.25">
      <c r="A17">
        <v>6</v>
      </c>
      <c r="B17" t="s">
        <v>8288</v>
      </c>
      <c r="C17" s="1" t="s">
        <v>8280</v>
      </c>
      <c r="D17" s="1" t="s">
        <v>8281</v>
      </c>
      <c r="E17" s="2">
        <v>34700</v>
      </c>
      <c r="F17" s="2">
        <v>35064</v>
      </c>
      <c r="G17" s="1" t="s">
        <v>26250</v>
      </c>
      <c r="H17" s="1">
        <f>+Temporalidad[[#This Row],[ID]]</f>
        <v>6</v>
      </c>
    </row>
    <row r="18" spans="1:8" x14ac:dyDescent="0.25">
      <c r="A18">
        <v>7</v>
      </c>
      <c r="B18" t="s">
        <v>8289</v>
      </c>
      <c r="C18" s="1" t="s">
        <v>8280</v>
      </c>
      <c r="D18" s="1" t="s">
        <v>8281</v>
      </c>
      <c r="E18" s="2">
        <v>35065</v>
      </c>
      <c r="F18" s="2">
        <v>35430</v>
      </c>
      <c r="G18" s="1" t="s">
        <v>26251</v>
      </c>
      <c r="H18" s="1">
        <f>+Temporalidad[[#This Row],[ID]]</f>
        <v>7</v>
      </c>
    </row>
    <row r="19" spans="1:8" x14ac:dyDescent="0.25">
      <c r="A19">
        <v>8</v>
      </c>
      <c r="B19" t="s">
        <v>8290</v>
      </c>
      <c r="C19" s="1" t="s">
        <v>8280</v>
      </c>
      <c r="D19" s="1" t="s">
        <v>8281</v>
      </c>
      <c r="E19" s="2">
        <v>35431</v>
      </c>
      <c r="F19" s="2">
        <v>35795</v>
      </c>
      <c r="G19" s="1" t="s">
        <v>26252</v>
      </c>
      <c r="H19" s="1">
        <f>+Temporalidad[[#This Row],[ID]]</f>
        <v>8</v>
      </c>
    </row>
    <row r="20" spans="1:8" x14ac:dyDescent="0.25">
      <c r="A20">
        <v>9</v>
      </c>
      <c r="B20" t="s">
        <v>8291</v>
      </c>
      <c r="C20" s="1" t="s">
        <v>8280</v>
      </c>
      <c r="D20" s="1" t="s">
        <v>8281</v>
      </c>
      <c r="E20" s="2">
        <v>35796</v>
      </c>
      <c r="F20" s="2">
        <v>36160</v>
      </c>
      <c r="G20" s="1" t="s">
        <v>26253</v>
      </c>
      <c r="H20" s="1">
        <f>+Temporalidad[[#This Row],[ID]]</f>
        <v>9</v>
      </c>
    </row>
    <row r="21" spans="1:8" x14ac:dyDescent="0.25">
      <c r="A21">
        <v>10</v>
      </c>
      <c r="B21" t="s">
        <v>8292</v>
      </c>
      <c r="C21" s="1" t="s">
        <v>8280</v>
      </c>
      <c r="D21" s="1" t="s">
        <v>8281</v>
      </c>
      <c r="E21" s="2">
        <v>36161</v>
      </c>
      <c r="F21" s="2">
        <v>36525</v>
      </c>
      <c r="G21" s="1" t="s">
        <v>26254</v>
      </c>
      <c r="H21" s="1">
        <f>+Temporalidad[[#This Row],[ID]]</f>
        <v>10</v>
      </c>
    </row>
    <row r="22" spans="1:8" x14ac:dyDescent="0.25">
      <c r="A22">
        <v>11</v>
      </c>
      <c r="B22" t="s">
        <v>8293</v>
      </c>
      <c r="C22" s="1" t="s">
        <v>8280</v>
      </c>
      <c r="D22" s="1" t="s">
        <v>8281</v>
      </c>
      <c r="E22" s="2">
        <v>36526</v>
      </c>
      <c r="F22" s="2">
        <v>36891</v>
      </c>
      <c r="G22" s="1" t="s">
        <v>26255</v>
      </c>
      <c r="H22" s="1">
        <f>+Temporalidad[[#This Row],[ID]]</f>
        <v>11</v>
      </c>
    </row>
    <row r="23" spans="1:8" x14ac:dyDescent="0.25">
      <c r="A23">
        <v>12</v>
      </c>
      <c r="B23" t="s">
        <v>8294</v>
      </c>
      <c r="C23" s="1" t="s">
        <v>8280</v>
      </c>
      <c r="D23" s="1" t="s">
        <v>8281</v>
      </c>
      <c r="E23" s="2">
        <v>36892</v>
      </c>
      <c r="F23" s="2">
        <v>37256</v>
      </c>
      <c r="G23" s="1" t="s">
        <v>26256</v>
      </c>
      <c r="H23" s="1">
        <f>+Temporalidad[[#This Row],[ID]]</f>
        <v>12</v>
      </c>
    </row>
    <row r="24" spans="1:8" x14ac:dyDescent="0.25">
      <c r="A24">
        <v>13</v>
      </c>
      <c r="B24" t="s">
        <v>8295</v>
      </c>
      <c r="C24" s="1" t="s">
        <v>8280</v>
      </c>
      <c r="D24" s="1" t="s">
        <v>8281</v>
      </c>
      <c r="E24" s="2">
        <v>37257</v>
      </c>
      <c r="F24" s="2">
        <v>37621</v>
      </c>
      <c r="G24" s="1" t="s">
        <v>26257</v>
      </c>
      <c r="H24" s="1">
        <f>+Temporalidad[[#This Row],[ID]]</f>
        <v>13</v>
      </c>
    </row>
    <row r="25" spans="1:8" x14ac:dyDescent="0.25">
      <c r="A25">
        <v>14</v>
      </c>
      <c r="B25" t="s">
        <v>8296</v>
      </c>
      <c r="C25" s="1" t="s">
        <v>8280</v>
      </c>
      <c r="D25" s="1" t="s">
        <v>8281</v>
      </c>
      <c r="E25" s="2">
        <v>37622</v>
      </c>
      <c r="F25" s="2">
        <v>37986</v>
      </c>
      <c r="G25" s="1" t="s">
        <v>26258</v>
      </c>
      <c r="H25" s="1">
        <f>+Temporalidad[[#This Row],[ID]]</f>
        <v>14</v>
      </c>
    </row>
    <row r="26" spans="1:8" x14ac:dyDescent="0.25">
      <c r="A26">
        <v>15</v>
      </c>
      <c r="B26" t="s">
        <v>8297</v>
      </c>
      <c r="C26" s="1" t="s">
        <v>8280</v>
      </c>
      <c r="D26" s="1" t="s">
        <v>8281</v>
      </c>
      <c r="E26" s="2">
        <v>37987</v>
      </c>
      <c r="F26" s="2">
        <v>38352</v>
      </c>
      <c r="G26" s="1" t="s">
        <v>26259</v>
      </c>
      <c r="H26" s="1">
        <f>+Temporalidad[[#This Row],[ID]]</f>
        <v>15</v>
      </c>
    </row>
    <row r="27" spans="1:8" x14ac:dyDescent="0.25">
      <c r="A27">
        <v>16</v>
      </c>
      <c r="B27" t="s">
        <v>8298</v>
      </c>
      <c r="C27" s="1" t="s">
        <v>8280</v>
      </c>
      <c r="D27" s="1" t="s">
        <v>8281</v>
      </c>
      <c r="E27" s="2">
        <v>38353</v>
      </c>
      <c r="F27" s="2">
        <v>38717</v>
      </c>
      <c r="G27" s="1" t="s">
        <v>26260</v>
      </c>
      <c r="H27" s="1">
        <f>+Temporalidad[[#This Row],[ID]]</f>
        <v>16</v>
      </c>
    </row>
    <row r="28" spans="1:8" x14ac:dyDescent="0.25">
      <c r="A28">
        <v>17</v>
      </c>
      <c r="B28" t="s">
        <v>8299</v>
      </c>
      <c r="C28" s="1" t="s">
        <v>8280</v>
      </c>
      <c r="D28" s="1" t="s">
        <v>8281</v>
      </c>
      <c r="E28" s="2">
        <v>38718</v>
      </c>
      <c r="F28" s="2">
        <v>39082</v>
      </c>
      <c r="G28" s="1" t="s">
        <v>26261</v>
      </c>
      <c r="H28" s="1">
        <f>+Temporalidad[[#This Row],[ID]]</f>
        <v>17</v>
      </c>
    </row>
    <row r="29" spans="1:8" x14ac:dyDescent="0.25">
      <c r="A29">
        <v>18</v>
      </c>
      <c r="B29" t="s">
        <v>8300</v>
      </c>
      <c r="C29" s="1" t="s">
        <v>8280</v>
      </c>
      <c r="D29" s="1" t="s">
        <v>8281</v>
      </c>
      <c r="E29" s="2">
        <v>39083</v>
      </c>
      <c r="F29" s="2">
        <v>39447</v>
      </c>
      <c r="G29" s="1" t="s">
        <v>26262</v>
      </c>
      <c r="H29" s="1">
        <f>+Temporalidad[[#This Row],[ID]]</f>
        <v>18</v>
      </c>
    </row>
    <row r="30" spans="1:8" x14ac:dyDescent="0.25">
      <c r="A30">
        <v>19</v>
      </c>
      <c r="B30" t="s">
        <v>8301</v>
      </c>
      <c r="C30" s="1" t="s">
        <v>8280</v>
      </c>
      <c r="D30" s="1" t="s">
        <v>8281</v>
      </c>
      <c r="E30" s="2">
        <v>39448</v>
      </c>
      <c r="F30" s="2">
        <v>39813</v>
      </c>
      <c r="G30" s="1" t="s">
        <v>26263</v>
      </c>
      <c r="H30" s="1">
        <f>+Temporalidad[[#This Row],[ID]]</f>
        <v>19</v>
      </c>
    </row>
    <row r="31" spans="1:8" x14ac:dyDescent="0.25">
      <c r="A31">
        <v>20</v>
      </c>
      <c r="B31" t="s">
        <v>8302</v>
      </c>
      <c r="C31" s="1" t="s">
        <v>8280</v>
      </c>
      <c r="D31" s="1" t="s">
        <v>8281</v>
      </c>
      <c r="E31" s="2">
        <v>39814</v>
      </c>
      <c r="F31" s="2">
        <v>40178</v>
      </c>
      <c r="G31" s="1" t="s">
        <v>26264</v>
      </c>
      <c r="H31" s="1">
        <f>+Temporalidad[[#This Row],[ID]]</f>
        <v>20</v>
      </c>
    </row>
    <row r="32" spans="1:8" x14ac:dyDescent="0.25">
      <c r="A32">
        <v>21</v>
      </c>
      <c r="B32" t="s">
        <v>8303</v>
      </c>
      <c r="C32" s="1" t="s">
        <v>8280</v>
      </c>
      <c r="D32" s="1" t="s">
        <v>8281</v>
      </c>
      <c r="E32" s="2">
        <v>40179</v>
      </c>
      <c r="F32" s="2">
        <v>40543</v>
      </c>
      <c r="G32" s="1" t="s">
        <v>26265</v>
      </c>
      <c r="H32" s="1">
        <f>+Temporalidad[[#This Row],[ID]]</f>
        <v>21</v>
      </c>
    </row>
    <row r="33" spans="1:8" x14ac:dyDescent="0.25">
      <c r="A33">
        <v>22</v>
      </c>
      <c r="B33" t="s">
        <v>8304</v>
      </c>
      <c r="C33" s="1" t="s">
        <v>8280</v>
      </c>
      <c r="D33" s="1" t="s">
        <v>8281</v>
      </c>
      <c r="E33" s="2">
        <v>40544</v>
      </c>
      <c r="F33" s="2">
        <v>40908</v>
      </c>
      <c r="G33" s="1" t="s">
        <v>26266</v>
      </c>
      <c r="H33" s="1">
        <f>+Temporalidad[[#This Row],[ID]]</f>
        <v>22</v>
      </c>
    </row>
    <row r="34" spans="1:8" x14ac:dyDescent="0.25">
      <c r="A34">
        <v>23</v>
      </c>
      <c r="B34" t="s">
        <v>8305</v>
      </c>
      <c r="C34" s="1" t="s">
        <v>8280</v>
      </c>
      <c r="D34" s="1" t="s">
        <v>8281</v>
      </c>
      <c r="E34" s="2">
        <v>40909</v>
      </c>
      <c r="F34" s="2">
        <v>41274</v>
      </c>
      <c r="G34" s="1" t="s">
        <v>26267</v>
      </c>
      <c r="H34" s="1">
        <f>+Temporalidad[[#This Row],[ID]]</f>
        <v>23</v>
      </c>
    </row>
    <row r="35" spans="1:8" x14ac:dyDescent="0.25">
      <c r="A35">
        <v>24</v>
      </c>
      <c r="B35" t="s">
        <v>8306</v>
      </c>
      <c r="C35" s="1" t="s">
        <v>8280</v>
      </c>
      <c r="D35" s="1" t="s">
        <v>8281</v>
      </c>
      <c r="E35" s="2">
        <v>41275</v>
      </c>
      <c r="F35" s="2">
        <v>41639</v>
      </c>
      <c r="G35" s="1" t="s">
        <v>26268</v>
      </c>
      <c r="H35" s="1">
        <f>+Temporalidad[[#This Row],[ID]]</f>
        <v>24</v>
      </c>
    </row>
    <row r="36" spans="1:8" x14ac:dyDescent="0.25">
      <c r="A36">
        <v>25</v>
      </c>
      <c r="B36" t="s">
        <v>8307</v>
      </c>
      <c r="C36" s="1" t="s">
        <v>8280</v>
      </c>
      <c r="D36" s="1" t="s">
        <v>8281</v>
      </c>
      <c r="E36" s="2">
        <v>41640</v>
      </c>
      <c r="F36" s="2">
        <v>42004</v>
      </c>
      <c r="G36" s="1" t="s">
        <v>26269</v>
      </c>
      <c r="H36" s="1">
        <f>+Temporalidad[[#This Row],[ID]]</f>
        <v>25</v>
      </c>
    </row>
    <row r="37" spans="1:8" x14ac:dyDescent="0.25">
      <c r="A37">
        <v>26</v>
      </c>
      <c r="B37" t="s">
        <v>8308</v>
      </c>
      <c r="C37" s="1" t="s">
        <v>8280</v>
      </c>
      <c r="D37" s="1" t="s">
        <v>8281</v>
      </c>
      <c r="E37" s="2">
        <v>42005</v>
      </c>
      <c r="F37" s="2">
        <v>42369</v>
      </c>
      <c r="G37" s="1" t="s">
        <v>26270</v>
      </c>
      <c r="H37" s="1">
        <f>+Temporalidad[[#This Row],[ID]]</f>
        <v>26</v>
      </c>
    </row>
    <row r="38" spans="1:8" x14ac:dyDescent="0.25">
      <c r="A38">
        <v>27</v>
      </c>
      <c r="B38" t="s">
        <v>8309</v>
      </c>
      <c r="C38" s="1" t="s">
        <v>8280</v>
      </c>
      <c r="D38" s="1" t="s">
        <v>8281</v>
      </c>
      <c r="E38" s="2">
        <v>42370</v>
      </c>
      <c r="F38" s="2">
        <v>42735</v>
      </c>
      <c r="G38" s="1" t="s">
        <v>26271</v>
      </c>
      <c r="H38" s="1">
        <f>+Temporalidad[[#This Row],[ID]]</f>
        <v>27</v>
      </c>
    </row>
    <row r="39" spans="1:8" x14ac:dyDescent="0.25">
      <c r="A39">
        <v>28</v>
      </c>
      <c r="B39" t="s">
        <v>8310</v>
      </c>
      <c r="C39" s="1" t="s">
        <v>8280</v>
      </c>
      <c r="D39" s="1" t="s">
        <v>8281</v>
      </c>
      <c r="E39" s="2">
        <v>42736</v>
      </c>
      <c r="F39" s="2">
        <v>43100</v>
      </c>
      <c r="G39" s="1" t="s">
        <v>26272</v>
      </c>
      <c r="H39" s="1">
        <f>+Temporalidad[[#This Row],[ID]]</f>
        <v>28</v>
      </c>
    </row>
    <row r="40" spans="1:8" x14ac:dyDescent="0.25">
      <c r="A40">
        <v>29</v>
      </c>
      <c r="B40" t="s">
        <v>8311</v>
      </c>
      <c r="C40" s="1" t="s">
        <v>8280</v>
      </c>
      <c r="D40" s="1" t="s">
        <v>8281</v>
      </c>
      <c r="E40" s="2">
        <v>43101</v>
      </c>
      <c r="F40" s="2">
        <v>43465</v>
      </c>
      <c r="G40" s="1" t="s">
        <v>26273</v>
      </c>
      <c r="H40" s="1">
        <f>+Temporalidad[[#This Row],[ID]]</f>
        <v>29</v>
      </c>
    </row>
    <row r="41" spans="1:8" x14ac:dyDescent="0.25">
      <c r="A41">
        <v>30</v>
      </c>
      <c r="B41" t="s">
        <v>8312</v>
      </c>
      <c r="C41" s="1" t="s">
        <v>8280</v>
      </c>
      <c r="D41" s="1" t="s">
        <v>8281</v>
      </c>
      <c r="E41" s="2">
        <v>43466</v>
      </c>
      <c r="F41" s="2">
        <v>43830</v>
      </c>
      <c r="G41" s="1" t="s">
        <v>26274</v>
      </c>
      <c r="H41" s="1">
        <f>+Temporalidad[[#This Row],[ID]]</f>
        <v>30</v>
      </c>
    </row>
    <row r="42" spans="1:8" x14ac:dyDescent="0.25">
      <c r="A42">
        <v>31</v>
      </c>
      <c r="B42" t="s">
        <v>8313</v>
      </c>
      <c r="C42" s="1" t="s">
        <v>8280</v>
      </c>
      <c r="D42" s="1" t="s">
        <v>8281</v>
      </c>
      <c r="E42" s="2">
        <v>43831</v>
      </c>
      <c r="F42" s="2">
        <v>44196</v>
      </c>
      <c r="G42" s="1" t="s">
        <v>26275</v>
      </c>
      <c r="H42" s="1">
        <f>+Temporalidad[[#This Row],[ID]]</f>
        <v>31</v>
      </c>
    </row>
    <row r="43" spans="1:8" x14ac:dyDescent="0.25">
      <c r="A43">
        <v>32</v>
      </c>
      <c r="B43" t="s">
        <v>8314</v>
      </c>
      <c r="C43" s="1" t="s">
        <v>8280</v>
      </c>
      <c r="D43" s="1" t="s">
        <v>8281</v>
      </c>
      <c r="E43" s="2">
        <v>44197</v>
      </c>
      <c r="F43" s="2">
        <v>44561</v>
      </c>
      <c r="G43" s="1" t="s">
        <v>26276</v>
      </c>
      <c r="H43" s="1">
        <f>+Temporalidad[[#This Row],[ID]]</f>
        <v>32</v>
      </c>
    </row>
    <row r="44" spans="1:8" x14ac:dyDescent="0.25">
      <c r="A44">
        <v>33</v>
      </c>
      <c r="B44" t="s">
        <v>8315</v>
      </c>
      <c r="C44" s="1" t="s">
        <v>8280</v>
      </c>
      <c r="D44" s="1" t="s">
        <v>8281</v>
      </c>
      <c r="E44" s="2">
        <v>44562</v>
      </c>
      <c r="F44" s="2">
        <v>44926</v>
      </c>
      <c r="G44" s="1" t="s">
        <v>26277</v>
      </c>
      <c r="H44" s="1">
        <f>+Temporalidad[[#This Row],[ID]]</f>
        <v>33</v>
      </c>
    </row>
    <row r="45" spans="1:8" x14ac:dyDescent="0.25">
      <c r="A45">
        <v>34</v>
      </c>
      <c r="B45" t="s">
        <v>8316</v>
      </c>
      <c r="C45" s="1" t="s">
        <v>8280</v>
      </c>
      <c r="D45" s="1" t="s">
        <v>8281</v>
      </c>
      <c r="E45" s="2">
        <v>44927</v>
      </c>
      <c r="F45" s="2">
        <v>45291</v>
      </c>
      <c r="G45" s="1" t="s">
        <v>26278</v>
      </c>
      <c r="H45" s="1">
        <f>+Temporalidad[[#This Row],[ID]]</f>
        <v>34</v>
      </c>
    </row>
    <row r="46" spans="1:8" x14ac:dyDescent="0.25">
      <c r="A46">
        <v>35</v>
      </c>
      <c r="B46" t="s">
        <v>8317</v>
      </c>
      <c r="C46" s="1" t="s">
        <v>8280</v>
      </c>
      <c r="D46" s="1" t="s">
        <v>8281</v>
      </c>
      <c r="E46" s="2">
        <v>45292</v>
      </c>
      <c r="F46" s="2">
        <v>45657</v>
      </c>
      <c r="G46" s="1" t="s">
        <v>26279</v>
      </c>
      <c r="H46" s="1">
        <f>+Temporalidad[[#This Row],[ID]]</f>
        <v>35</v>
      </c>
    </row>
    <row r="47" spans="1:8" x14ac:dyDescent="0.25">
      <c r="A47">
        <v>36</v>
      </c>
      <c r="B47" t="s">
        <v>8318</v>
      </c>
      <c r="C47" s="1" t="s">
        <v>8280</v>
      </c>
      <c r="D47" s="1" t="s">
        <v>8281</v>
      </c>
      <c r="E47" s="2">
        <v>45658</v>
      </c>
      <c r="F47" s="2">
        <v>46022</v>
      </c>
      <c r="G47" s="1" t="s">
        <v>26280</v>
      </c>
      <c r="H47" s="1">
        <f>+Temporalidad[[#This Row],[ID]]</f>
        <v>36</v>
      </c>
    </row>
    <row r="48" spans="1:8" x14ac:dyDescent="0.25">
      <c r="A48">
        <v>37</v>
      </c>
      <c r="B48" t="s">
        <v>8319</v>
      </c>
      <c r="C48" s="1" t="s">
        <v>8280</v>
      </c>
      <c r="D48" s="1" t="s">
        <v>8281</v>
      </c>
      <c r="E48" s="2">
        <v>46023</v>
      </c>
      <c r="F48" s="2">
        <v>46387</v>
      </c>
      <c r="G48" s="1" t="s">
        <v>26281</v>
      </c>
      <c r="H48" s="1">
        <f>+Temporalidad[[#This Row],[ID]]</f>
        <v>37</v>
      </c>
    </row>
    <row r="49" spans="1:8" x14ac:dyDescent="0.25">
      <c r="A49">
        <v>38</v>
      </c>
      <c r="B49" t="s">
        <v>8320</v>
      </c>
      <c r="C49" s="1" t="s">
        <v>8280</v>
      </c>
      <c r="D49" s="1" t="s">
        <v>8281</v>
      </c>
      <c r="E49" s="2">
        <v>46388</v>
      </c>
      <c r="F49" s="2">
        <v>46752</v>
      </c>
      <c r="G49" s="1" t="s">
        <v>26282</v>
      </c>
      <c r="H49" s="1">
        <f>+Temporalidad[[#This Row],[ID]]</f>
        <v>38</v>
      </c>
    </row>
    <row r="50" spans="1:8" x14ac:dyDescent="0.25">
      <c r="A50">
        <v>39</v>
      </c>
      <c r="B50" t="s">
        <v>8321</v>
      </c>
      <c r="C50" s="1" t="s">
        <v>8280</v>
      </c>
      <c r="D50" s="1" t="s">
        <v>8281</v>
      </c>
      <c r="E50" s="2">
        <v>46753</v>
      </c>
      <c r="F50" s="2">
        <v>47118</v>
      </c>
      <c r="G50" s="1" t="s">
        <v>26283</v>
      </c>
      <c r="H50" s="1">
        <f>+Temporalidad[[#This Row],[ID]]</f>
        <v>39</v>
      </c>
    </row>
    <row r="51" spans="1:8" x14ac:dyDescent="0.25">
      <c r="A51">
        <v>40</v>
      </c>
      <c r="B51" t="s">
        <v>8322</v>
      </c>
      <c r="C51" s="1" t="s">
        <v>8280</v>
      </c>
      <c r="D51" s="1" t="s">
        <v>8281</v>
      </c>
      <c r="E51" s="2">
        <v>47119</v>
      </c>
      <c r="F51" s="2">
        <v>47483</v>
      </c>
      <c r="G51" s="1" t="s">
        <v>26284</v>
      </c>
      <c r="H51" s="1">
        <f>+Temporalidad[[#This Row],[ID]]</f>
        <v>40</v>
      </c>
    </row>
    <row r="52" spans="1:8" x14ac:dyDescent="0.25">
      <c r="A52">
        <v>41</v>
      </c>
      <c r="B52" t="s">
        <v>8323</v>
      </c>
      <c r="C52" s="1" t="s">
        <v>8280</v>
      </c>
      <c r="D52" s="1" t="s">
        <v>8281</v>
      </c>
      <c r="E52" s="2">
        <v>47484</v>
      </c>
      <c r="F52" s="2">
        <v>47848</v>
      </c>
      <c r="G52" s="1" t="s">
        <v>26285</v>
      </c>
      <c r="H52" s="1">
        <f>+Temporalidad[[#This Row],[ID]]</f>
        <v>41</v>
      </c>
    </row>
    <row r="53" spans="1:8" x14ac:dyDescent="0.25">
      <c r="A53">
        <v>42</v>
      </c>
      <c r="B53" t="s">
        <v>8324</v>
      </c>
      <c r="C53" s="1" t="s">
        <v>8280</v>
      </c>
      <c r="D53" s="1" t="s">
        <v>8281</v>
      </c>
      <c r="E53" s="2">
        <v>47849</v>
      </c>
      <c r="F53" s="2">
        <v>48213</v>
      </c>
      <c r="G53" s="1" t="s">
        <v>26286</v>
      </c>
      <c r="H53" s="1">
        <f>+Temporalidad[[#This Row],[ID]]</f>
        <v>42</v>
      </c>
    </row>
    <row r="54" spans="1:8" x14ac:dyDescent="0.25">
      <c r="A54">
        <v>43</v>
      </c>
      <c r="B54" t="s">
        <v>8325</v>
      </c>
      <c r="C54" s="1" t="s">
        <v>8280</v>
      </c>
      <c r="D54" s="1" t="s">
        <v>8281</v>
      </c>
      <c r="E54" s="2">
        <v>48214</v>
      </c>
      <c r="F54" s="2">
        <v>48579</v>
      </c>
      <c r="G54" s="1" t="s">
        <v>26287</v>
      </c>
      <c r="H54" s="1">
        <f>+Temporalidad[[#This Row],[ID]]</f>
        <v>43</v>
      </c>
    </row>
    <row r="55" spans="1:8" x14ac:dyDescent="0.25">
      <c r="A55">
        <v>44</v>
      </c>
      <c r="B55" t="s">
        <v>8326</v>
      </c>
      <c r="C55" s="1" t="s">
        <v>8280</v>
      </c>
      <c r="D55" s="1" t="s">
        <v>8281</v>
      </c>
      <c r="E55" s="2">
        <v>48580</v>
      </c>
      <c r="F55" s="2">
        <v>48944</v>
      </c>
      <c r="G55" s="1" t="s">
        <v>26288</v>
      </c>
      <c r="H55" s="1">
        <f>+Temporalidad[[#This Row],[ID]]</f>
        <v>44</v>
      </c>
    </row>
    <row r="56" spans="1:8" x14ac:dyDescent="0.25">
      <c r="A56">
        <v>45</v>
      </c>
      <c r="B56" t="s">
        <v>8327</v>
      </c>
      <c r="C56" s="1" t="s">
        <v>8280</v>
      </c>
      <c r="D56" s="1" t="s">
        <v>8281</v>
      </c>
      <c r="E56" s="2">
        <v>48945</v>
      </c>
      <c r="F56" s="2">
        <v>49309</v>
      </c>
      <c r="G56" s="1" t="s">
        <v>26289</v>
      </c>
      <c r="H56" s="1">
        <f>+Temporalidad[[#This Row],[ID]]</f>
        <v>45</v>
      </c>
    </row>
    <row r="57" spans="1:8" x14ac:dyDescent="0.25">
      <c r="A57">
        <v>46</v>
      </c>
      <c r="B57" t="s">
        <v>8328</v>
      </c>
      <c r="C57" s="1" t="s">
        <v>8280</v>
      </c>
      <c r="D57" s="1" t="s">
        <v>8281</v>
      </c>
      <c r="E57" s="2">
        <v>49310</v>
      </c>
      <c r="F57" s="2">
        <v>49674</v>
      </c>
      <c r="G57" s="1" t="s">
        <v>26290</v>
      </c>
      <c r="H57" s="1">
        <f>+Temporalidad[[#This Row],[ID]]</f>
        <v>46</v>
      </c>
    </row>
    <row r="58" spans="1:8" x14ac:dyDescent="0.25">
      <c r="A58">
        <v>47</v>
      </c>
      <c r="B58" t="s">
        <v>8329</v>
      </c>
      <c r="C58" s="1" t="s">
        <v>8280</v>
      </c>
      <c r="D58" s="1" t="s">
        <v>8281</v>
      </c>
      <c r="E58" s="2">
        <v>49675</v>
      </c>
      <c r="F58" s="2">
        <v>50040</v>
      </c>
      <c r="G58" s="1" t="s">
        <v>26291</v>
      </c>
      <c r="H58" s="1">
        <f>+Temporalidad[[#This Row],[ID]]</f>
        <v>47</v>
      </c>
    </row>
    <row r="59" spans="1:8" x14ac:dyDescent="0.25">
      <c r="A59">
        <v>48</v>
      </c>
      <c r="B59" t="s">
        <v>8330</v>
      </c>
      <c r="C59" s="1" t="s">
        <v>8280</v>
      </c>
      <c r="D59" s="1" t="s">
        <v>8281</v>
      </c>
      <c r="E59" s="2">
        <v>50041</v>
      </c>
      <c r="F59" s="2">
        <v>50405</v>
      </c>
      <c r="G59" s="1" t="s">
        <v>26292</v>
      </c>
      <c r="H59" s="1">
        <f>+Temporalidad[[#This Row],[ID]]</f>
        <v>48</v>
      </c>
    </row>
    <row r="60" spans="1:8" x14ac:dyDescent="0.25">
      <c r="A60">
        <v>49</v>
      </c>
      <c r="B60" t="s">
        <v>8331</v>
      </c>
      <c r="C60" s="1" t="s">
        <v>8280</v>
      </c>
      <c r="D60" s="1" t="s">
        <v>8281</v>
      </c>
      <c r="E60" s="2">
        <v>50406</v>
      </c>
      <c r="F60" s="2">
        <v>50770</v>
      </c>
      <c r="G60" s="1" t="s">
        <v>26293</v>
      </c>
      <c r="H60" s="1">
        <f>+Temporalidad[[#This Row],[ID]]</f>
        <v>49</v>
      </c>
    </row>
    <row r="61" spans="1:8" x14ac:dyDescent="0.25">
      <c r="A61">
        <v>50</v>
      </c>
      <c r="B61" t="s">
        <v>8332</v>
      </c>
      <c r="C61" s="1" t="s">
        <v>8280</v>
      </c>
      <c r="D61" s="1" t="s">
        <v>8281</v>
      </c>
      <c r="E61" s="2">
        <v>50771</v>
      </c>
      <c r="F61" s="2">
        <v>51135</v>
      </c>
      <c r="G61" s="1" t="s">
        <v>26294</v>
      </c>
      <c r="H61" s="1">
        <f>+Temporalidad[[#This Row],[ID]]</f>
        <v>50</v>
      </c>
    </row>
    <row r="62" spans="1:8" x14ac:dyDescent="0.25">
      <c r="A62">
        <v>51</v>
      </c>
      <c r="B62" t="s">
        <v>8333</v>
      </c>
      <c r="C62" s="1" t="s">
        <v>8280</v>
      </c>
      <c r="D62" s="1" t="s">
        <v>8281</v>
      </c>
      <c r="E62" s="2">
        <v>51136</v>
      </c>
      <c r="F62" s="2">
        <v>51501</v>
      </c>
      <c r="G62" s="1" t="s">
        <v>26295</v>
      </c>
      <c r="H62" s="1">
        <f>+Temporalidad[[#This Row],[ID]]</f>
        <v>51</v>
      </c>
    </row>
    <row r="63" spans="1:8" x14ac:dyDescent="0.25">
      <c r="A63">
        <v>52</v>
      </c>
      <c r="B63" t="s">
        <v>8334</v>
      </c>
      <c r="C63" s="1" t="s">
        <v>8280</v>
      </c>
      <c r="D63" s="1" t="s">
        <v>8281</v>
      </c>
      <c r="E63" s="2">
        <v>51502</v>
      </c>
      <c r="F63" s="2">
        <v>51866</v>
      </c>
      <c r="G63" s="1" t="s">
        <v>26296</v>
      </c>
      <c r="H63" s="1">
        <f>+Temporalidad[[#This Row],[ID]]</f>
        <v>52</v>
      </c>
    </row>
    <row r="64" spans="1:8" x14ac:dyDescent="0.25">
      <c r="A64">
        <v>53</v>
      </c>
      <c r="B64" t="s">
        <v>8335</v>
      </c>
      <c r="C64" s="1" t="s">
        <v>8280</v>
      </c>
      <c r="D64" s="1" t="s">
        <v>8281</v>
      </c>
      <c r="E64" s="2">
        <v>51867</v>
      </c>
      <c r="F64" s="2">
        <v>52231</v>
      </c>
      <c r="G64" s="1" t="s">
        <v>26297</v>
      </c>
      <c r="H64" s="1">
        <f>+Temporalidad[[#This Row],[ID]]</f>
        <v>53</v>
      </c>
    </row>
    <row r="65" spans="1:8" x14ac:dyDescent="0.25">
      <c r="A65">
        <v>54</v>
      </c>
      <c r="B65" t="s">
        <v>8336</v>
      </c>
      <c r="C65" s="1" t="s">
        <v>8280</v>
      </c>
      <c r="D65" s="1" t="s">
        <v>8281</v>
      </c>
      <c r="E65" s="2">
        <v>52232</v>
      </c>
      <c r="F65" s="2">
        <v>52596</v>
      </c>
      <c r="G65" s="1" t="s">
        <v>26298</v>
      </c>
      <c r="H65" s="1">
        <f>+Temporalidad[[#This Row],[ID]]</f>
        <v>54</v>
      </c>
    </row>
    <row r="66" spans="1:8" x14ac:dyDescent="0.25">
      <c r="A66">
        <v>55</v>
      </c>
      <c r="B66" t="s">
        <v>8337</v>
      </c>
      <c r="C66" s="1" t="s">
        <v>8280</v>
      </c>
      <c r="D66" s="1" t="s">
        <v>8281</v>
      </c>
      <c r="E66" s="2">
        <v>52597</v>
      </c>
      <c r="F66" s="2">
        <v>52962</v>
      </c>
      <c r="G66" s="1" t="s">
        <v>26299</v>
      </c>
      <c r="H66" s="1">
        <f>+Temporalidad[[#This Row],[ID]]</f>
        <v>55</v>
      </c>
    </row>
    <row r="67" spans="1:8" x14ac:dyDescent="0.25">
      <c r="A67">
        <v>56</v>
      </c>
      <c r="B67" t="s">
        <v>8338</v>
      </c>
      <c r="C67" s="1" t="s">
        <v>8280</v>
      </c>
      <c r="D67" s="1" t="s">
        <v>8281</v>
      </c>
      <c r="E67" s="2">
        <v>52963</v>
      </c>
      <c r="F67" s="2">
        <v>53327</v>
      </c>
      <c r="G67" s="1" t="s">
        <v>26300</v>
      </c>
      <c r="H67" s="1">
        <f>+Temporalidad[[#This Row],[ID]]</f>
        <v>56</v>
      </c>
    </row>
    <row r="68" spans="1:8" x14ac:dyDescent="0.25">
      <c r="A68">
        <v>57</v>
      </c>
      <c r="B68" t="s">
        <v>8339</v>
      </c>
      <c r="C68" s="1" t="s">
        <v>8280</v>
      </c>
      <c r="D68" s="1" t="s">
        <v>8281</v>
      </c>
      <c r="E68" s="2">
        <v>53328</v>
      </c>
      <c r="F68" s="2">
        <v>53692</v>
      </c>
      <c r="G68" s="1" t="s">
        <v>26301</v>
      </c>
      <c r="H68" s="1">
        <f>+Temporalidad[[#This Row],[ID]]</f>
        <v>57</v>
      </c>
    </row>
    <row r="69" spans="1:8" x14ac:dyDescent="0.25">
      <c r="A69">
        <v>58</v>
      </c>
      <c r="B69" t="s">
        <v>8340</v>
      </c>
      <c r="C69" s="1" t="s">
        <v>8280</v>
      </c>
      <c r="D69" s="1" t="s">
        <v>8281</v>
      </c>
      <c r="E69" s="2">
        <v>53693</v>
      </c>
      <c r="F69" s="2">
        <v>54057</v>
      </c>
      <c r="G69" s="1" t="s">
        <v>26302</v>
      </c>
      <c r="H69" s="1">
        <f>+Temporalidad[[#This Row],[ID]]</f>
        <v>58</v>
      </c>
    </row>
    <row r="70" spans="1:8" x14ac:dyDescent="0.25">
      <c r="A70">
        <v>59</v>
      </c>
      <c r="B70" t="s">
        <v>8341</v>
      </c>
      <c r="C70" s="1" t="s">
        <v>8280</v>
      </c>
      <c r="D70" s="1" t="s">
        <v>8281</v>
      </c>
      <c r="E70" s="2">
        <v>54058</v>
      </c>
      <c r="F70" s="2">
        <v>54423</v>
      </c>
      <c r="G70" s="1" t="s">
        <v>26303</v>
      </c>
      <c r="H70" s="1">
        <f>+Temporalidad[[#This Row],[ID]]</f>
        <v>59</v>
      </c>
    </row>
    <row r="71" spans="1:8" x14ac:dyDescent="0.25">
      <c r="A71">
        <v>60</v>
      </c>
      <c r="B71" t="s">
        <v>8342</v>
      </c>
      <c r="C71" s="1" t="s">
        <v>8280</v>
      </c>
      <c r="D71" s="1" t="s">
        <v>8281</v>
      </c>
      <c r="E71" s="2">
        <v>54424</v>
      </c>
      <c r="F71" s="2">
        <v>54788</v>
      </c>
      <c r="G71" s="1" t="s">
        <v>26304</v>
      </c>
      <c r="H71" s="1">
        <f>+Temporalidad[[#This Row],[ID]]</f>
        <v>60</v>
      </c>
    </row>
    <row r="72" spans="1:8" x14ac:dyDescent="0.25">
      <c r="A72">
        <v>61</v>
      </c>
      <c r="B72" t="s">
        <v>8343</v>
      </c>
      <c r="C72" s="1" t="s">
        <v>8280</v>
      </c>
      <c r="D72" s="1" t="s">
        <v>8281</v>
      </c>
      <c r="E72" s="2">
        <v>54789</v>
      </c>
      <c r="F72" s="2">
        <v>55153</v>
      </c>
      <c r="G72" s="1" t="s">
        <v>26305</v>
      </c>
      <c r="H72" s="1">
        <f>+Temporalidad[[#This Row],[ID]]</f>
        <v>61</v>
      </c>
    </row>
    <row r="73" spans="1:8" x14ac:dyDescent="0.25">
      <c r="A73">
        <v>62</v>
      </c>
      <c r="B73" s="19">
        <v>32874</v>
      </c>
      <c r="C73" s="1" t="s">
        <v>8344</v>
      </c>
      <c r="D73" s="1" t="s">
        <v>8345</v>
      </c>
      <c r="E73" s="2">
        <v>32874</v>
      </c>
      <c r="F73" s="2">
        <v>32904</v>
      </c>
      <c r="G73" s="1" t="s">
        <v>26306</v>
      </c>
      <c r="H73" s="1">
        <f>+Temporalidad[[#This Row],[ID]]</f>
        <v>62</v>
      </c>
    </row>
    <row r="74" spans="1:8" x14ac:dyDescent="0.25">
      <c r="A74">
        <v>63</v>
      </c>
      <c r="B74" s="19">
        <v>32905</v>
      </c>
      <c r="C74" s="1" t="s">
        <v>8344</v>
      </c>
      <c r="D74" s="1" t="s">
        <v>8345</v>
      </c>
      <c r="E74" s="2">
        <v>32905</v>
      </c>
      <c r="F74" s="2">
        <v>32932</v>
      </c>
      <c r="G74" s="1" t="s">
        <v>26307</v>
      </c>
      <c r="H74" s="1">
        <f>+Temporalidad[[#This Row],[ID]]</f>
        <v>63</v>
      </c>
    </row>
    <row r="75" spans="1:8" x14ac:dyDescent="0.25">
      <c r="A75">
        <v>64</v>
      </c>
      <c r="B75" s="19">
        <v>32933</v>
      </c>
      <c r="C75" s="1" t="s">
        <v>8344</v>
      </c>
      <c r="D75" s="1" t="s">
        <v>8345</v>
      </c>
      <c r="E75" s="2">
        <v>32933</v>
      </c>
      <c r="F75" s="2">
        <v>32963</v>
      </c>
      <c r="G75" s="1" t="s">
        <v>26308</v>
      </c>
      <c r="H75" s="1">
        <f>+Temporalidad[[#This Row],[ID]]</f>
        <v>64</v>
      </c>
    </row>
    <row r="76" spans="1:8" x14ac:dyDescent="0.25">
      <c r="A76">
        <v>65</v>
      </c>
      <c r="B76" s="19">
        <v>32964</v>
      </c>
      <c r="C76" s="1" t="s">
        <v>8344</v>
      </c>
      <c r="D76" s="1" t="s">
        <v>8345</v>
      </c>
      <c r="E76" s="2">
        <v>32964</v>
      </c>
      <c r="F76" s="2">
        <v>32993</v>
      </c>
      <c r="G76" s="1" t="s">
        <v>26309</v>
      </c>
      <c r="H76" s="1">
        <f>+Temporalidad[[#This Row],[ID]]</f>
        <v>65</v>
      </c>
    </row>
    <row r="77" spans="1:8" x14ac:dyDescent="0.25">
      <c r="A77">
        <v>66</v>
      </c>
      <c r="B77" s="19">
        <v>32994</v>
      </c>
      <c r="C77" s="1" t="s">
        <v>8344</v>
      </c>
      <c r="D77" s="1" t="s">
        <v>8345</v>
      </c>
      <c r="E77" s="2">
        <v>32994</v>
      </c>
      <c r="F77" s="2">
        <v>33024</v>
      </c>
      <c r="G77" s="1" t="s">
        <v>26310</v>
      </c>
      <c r="H77" s="1">
        <f>+Temporalidad[[#This Row],[ID]]</f>
        <v>66</v>
      </c>
    </row>
    <row r="78" spans="1:8" x14ac:dyDescent="0.25">
      <c r="A78">
        <v>67</v>
      </c>
      <c r="B78" s="19">
        <v>33025</v>
      </c>
      <c r="C78" s="1" t="s">
        <v>8344</v>
      </c>
      <c r="D78" s="1" t="s">
        <v>8345</v>
      </c>
      <c r="E78" s="2">
        <v>33025</v>
      </c>
      <c r="F78" s="2">
        <v>33054</v>
      </c>
      <c r="G78" s="1" t="s">
        <v>26311</v>
      </c>
      <c r="H78" s="1">
        <f>+Temporalidad[[#This Row],[ID]]</f>
        <v>67</v>
      </c>
    </row>
    <row r="79" spans="1:8" x14ac:dyDescent="0.25">
      <c r="A79">
        <v>68</v>
      </c>
      <c r="B79" s="19">
        <v>33055</v>
      </c>
      <c r="C79" s="1" t="s">
        <v>8344</v>
      </c>
      <c r="D79" s="1" t="s">
        <v>8345</v>
      </c>
      <c r="E79" s="2">
        <v>33055</v>
      </c>
      <c r="F79" s="2">
        <v>33085</v>
      </c>
      <c r="G79" s="1" t="s">
        <v>26312</v>
      </c>
      <c r="H79" s="1">
        <f>+Temporalidad[[#This Row],[ID]]</f>
        <v>68</v>
      </c>
    </row>
    <row r="80" spans="1:8" x14ac:dyDescent="0.25">
      <c r="A80">
        <v>69</v>
      </c>
      <c r="B80" s="19">
        <v>33086</v>
      </c>
      <c r="C80" s="1" t="s">
        <v>8344</v>
      </c>
      <c r="D80" s="1" t="s">
        <v>8345</v>
      </c>
      <c r="E80" s="2">
        <v>33086</v>
      </c>
      <c r="F80" s="2">
        <v>33116</v>
      </c>
      <c r="G80" s="1" t="s">
        <v>26313</v>
      </c>
      <c r="H80" s="1">
        <f>+Temporalidad[[#This Row],[ID]]</f>
        <v>69</v>
      </c>
    </row>
    <row r="81" spans="1:8" x14ac:dyDescent="0.25">
      <c r="A81">
        <v>70</v>
      </c>
      <c r="B81" s="19">
        <v>33117</v>
      </c>
      <c r="C81" s="1" t="s">
        <v>8344</v>
      </c>
      <c r="D81" s="1" t="s">
        <v>8345</v>
      </c>
      <c r="E81" s="2">
        <v>33117</v>
      </c>
      <c r="F81" s="2">
        <v>33146</v>
      </c>
      <c r="G81" s="1" t="s">
        <v>26314</v>
      </c>
      <c r="H81" s="1">
        <f>+Temporalidad[[#This Row],[ID]]</f>
        <v>70</v>
      </c>
    </row>
    <row r="82" spans="1:8" x14ac:dyDescent="0.25">
      <c r="A82">
        <v>71</v>
      </c>
      <c r="B82" s="19">
        <v>33147</v>
      </c>
      <c r="C82" s="1" t="s">
        <v>8344</v>
      </c>
      <c r="D82" s="1" t="s">
        <v>8345</v>
      </c>
      <c r="E82" s="2">
        <v>33147</v>
      </c>
      <c r="F82" s="2">
        <v>33177</v>
      </c>
      <c r="G82" s="1" t="s">
        <v>26315</v>
      </c>
      <c r="H82" s="1">
        <f>+Temporalidad[[#This Row],[ID]]</f>
        <v>71</v>
      </c>
    </row>
    <row r="83" spans="1:8" x14ac:dyDescent="0.25">
      <c r="A83">
        <v>72</v>
      </c>
      <c r="B83" s="19">
        <v>33178</v>
      </c>
      <c r="C83" s="1" t="s">
        <v>8344</v>
      </c>
      <c r="D83" s="1" t="s">
        <v>8345</v>
      </c>
      <c r="E83" s="2">
        <v>33178</v>
      </c>
      <c r="F83" s="2">
        <v>33207</v>
      </c>
      <c r="G83" s="1" t="s">
        <v>26316</v>
      </c>
      <c r="H83" s="1">
        <f>+Temporalidad[[#This Row],[ID]]</f>
        <v>72</v>
      </c>
    </row>
    <row r="84" spans="1:8" x14ac:dyDescent="0.25">
      <c r="A84">
        <v>73</v>
      </c>
      <c r="B84" s="19">
        <v>33208</v>
      </c>
      <c r="C84" s="1" t="s">
        <v>8344</v>
      </c>
      <c r="D84" s="1" t="s">
        <v>8345</v>
      </c>
      <c r="E84" s="2">
        <v>33208</v>
      </c>
      <c r="F84" s="2">
        <v>33238</v>
      </c>
      <c r="G84" s="1" t="s">
        <v>26317</v>
      </c>
      <c r="H84" s="1">
        <f>+Temporalidad[[#This Row],[ID]]</f>
        <v>73</v>
      </c>
    </row>
    <row r="85" spans="1:8" x14ac:dyDescent="0.25">
      <c r="A85">
        <v>74</v>
      </c>
      <c r="B85" s="19">
        <v>33239</v>
      </c>
      <c r="C85" s="1" t="s">
        <v>8344</v>
      </c>
      <c r="D85" s="1" t="s">
        <v>8345</v>
      </c>
      <c r="E85" s="2">
        <v>33239</v>
      </c>
      <c r="F85" s="2">
        <v>33269</v>
      </c>
      <c r="G85" s="1" t="s">
        <v>26318</v>
      </c>
      <c r="H85" s="1">
        <f>+Temporalidad[[#This Row],[ID]]</f>
        <v>74</v>
      </c>
    </row>
    <row r="86" spans="1:8" x14ac:dyDescent="0.25">
      <c r="A86">
        <v>75</v>
      </c>
      <c r="B86" s="19">
        <v>33270</v>
      </c>
      <c r="C86" s="1" t="s">
        <v>8344</v>
      </c>
      <c r="D86" s="1" t="s">
        <v>8345</v>
      </c>
      <c r="E86" s="2">
        <v>33270</v>
      </c>
      <c r="F86" s="2">
        <v>33297</v>
      </c>
      <c r="G86" s="1" t="s">
        <v>26319</v>
      </c>
      <c r="H86" s="1">
        <f>+Temporalidad[[#This Row],[ID]]</f>
        <v>75</v>
      </c>
    </row>
    <row r="87" spans="1:8" x14ac:dyDescent="0.25">
      <c r="A87">
        <v>76</v>
      </c>
      <c r="B87" s="19">
        <v>33298</v>
      </c>
      <c r="C87" s="1" t="s">
        <v>8344</v>
      </c>
      <c r="D87" s="1" t="s">
        <v>8345</v>
      </c>
      <c r="E87" s="2">
        <v>33298</v>
      </c>
      <c r="F87" s="2">
        <v>33328</v>
      </c>
      <c r="G87" s="1" t="s">
        <v>26320</v>
      </c>
      <c r="H87" s="1">
        <f>+Temporalidad[[#This Row],[ID]]</f>
        <v>76</v>
      </c>
    </row>
    <row r="88" spans="1:8" x14ac:dyDescent="0.25">
      <c r="A88">
        <v>77</v>
      </c>
      <c r="B88" s="19">
        <v>33329</v>
      </c>
      <c r="C88" s="1" t="s">
        <v>8344</v>
      </c>
      <c r="D88" s="1" t="s">
        <v>8345</v>
      </c>
      <c r="E88" s="2">
        <v>33329</v>
      </c>
      <c r="F88" s="2">
        <v>33358</v>
      </c>
      <c r="G88" s="1" t="s">
        <v>26321</v>
      </c>
      <c r="H88" s="1">
        <f>+Temporalidad[[#This Row],[ID]]</f>
        <v>77</v>
      </c>
    </row>
    <row r="89" spans="1:8" x14ac:dyDescent="0.25">
      <c r="A89">
        <v>78</v>
      </c>
      <c r="B89" s="19">
        <v>33359</v>
      </c>
      <c r="C89" s="1" t="s">
        <v>8344</v>
      </c>
      <c r="D89" s="1" t="s">
        <v>8345</v>
      </c>
      <c r="E89" s="2">
        <v>33359</v>
      </c>
      <c r="F89" s="2">
        <v>33389</v>
      </c>
      <c r="G89" s="1" t="s">
        <v>26322</v>
      </c>
      <c r="H89" s="1">
        <f>+Temporalidad[[#This Row],[ID]]</f>
        <v>78</v>
      </c>
    </row>
    <row r="90" spans="1:8" x14ac:dyDescent="0.25">
      <c r="A90">
        <v>79</v>
      </c>
      <c r="B90" s="19">
        <v>33390</v>
      </c>
      <c r="C90" s="1" t="s">
        <v>8344</v>
      </c>
      <c r="D90" s="1" t="s">
        <v>8345</v>
      </c>
      <c r="E90" s="2">
        <v>33390</v>
      </c>
      <c r="F90" s="2">
        <v>33419</v>
      </c>
      <c r="G90" s="1" t="s">
        <v>26323</v>
      </c>
      <c r="H90" s="1">
        <f>+Temporalidad[[#This Row],[ID]]</f>
        <v>79</v>
      </c>
    </row>
    <row r="91" spans="1:8" x14ac:dyDescent="0.25">
      <c r="A91">
        <v>80</v>
      </c>
      <c r="B91" s="19">
        <v>33420</v>
      </c>
      <c r="C91" s="1" t="s">
        <v>8344</v>
      </c>
      <c r="D91" s="1" t="s">
        <v>8345</v>
      </c>
      <c r="E91" s="2">
        <v>33420</v>
      </c>
      <c r="F91" s="2">
        <v>33450</v>
      </c>
      <c r="G91" s="1" t="s">
        <v>26324</v>
      </c>
      <c r="H91" s="1">
        <f>+Temporalidad[[#This Row],[ID]]</f>
        <v>80</v>
      </c>
    </row>
    <row r="92" spans="1:8" x14ac:dyDescent="0.25">
      <c r="A92">
        <v>81</v>
      </c>
      <c r="B92" s="19">
        <v>33451</v>
      </c>
      <c r="C92" s="1" t="s">
        <v>8344</v>
      </c>
      <c r="D92" s="1" t="s">
        <v>8345</v>
      </c>
      <c r="E92" s="2">
        <v>33451</v>
      </c>
      <c r="F92" s="2">
        <v>33481</v>
      </c>
      <c r="G92" s="1" t="s">
        <v>26325</v>
      </c>
      <c r="H92" s="1">
        <f>+Temporalidad[[#This Row],[ID]]</f>
        <v>81</v>
      </c>
    </row>
    <row r="93" spans="1:8" x14ac:dyDescent="0.25">
      <c r="A93">
        <v>82</v>
      </c>
      <c r="B93" s="19">
        <v>33482</v>
      </c>
      <c r="C93" s="1" t="s">
        <v>8344</v>
      </c>
      <c r="D93" s="1" t="s">
        <v>8345</v>
      </c>
      <c r="E93" s="2">
        <v>33482</v>
      </c>
      <c r="F93" s="2">
        <v>33511</v>
      </c>
      <c r="G93" s="1" t="s">
        <v>26326</v>
      </c>
      <c r="H93" s="1">
        <f>+Temporalidad[[#This Row],[ID]]</f>
        <v>82</v>
      </c>
    </row>
    <row r="94" spans="1:8" x14ac:dyDescent="0.25">
      <c r="A94">
        <v>83</v>
      </c>
      <c r="B94" s="19">
        <v>33512</v>
      </c>
      <c r="C94" s="1" t="s">
        <v>8344</v>
      </c>
      <c r="D94" s="1" t="s">
        <v>8345</v>
      </c>
      <c r="E94" s="2">
        <v>33512</v>
      </c>
      <c r="F94" s="2">
        <v>33542</v>
      </c>
      <c r="G94" s="1" t="s">
        <v>26327</v>
      </c>
      <c r="H94" s="1">
        <f>+Temporalidad[[#This Row],[ID]]</f>
        <v>83</v>
      </c>
    </row>
    <row r="95" spans="1:8" x14ac:dyDescent="0.25">
      <c r="A95">
        <v>84</v>
      </c>
      <c r="B95" s="19">
        <v>33543</v>
      </c>
      <c r="C95" s="1" t="s">
        <v>8344</v>
      </c>
      <c r="D95" s="1" t="s">
        <v>8345</v>
      </c>
      <c r="E95" s="2">
        <v>33543</v>
      </c>
      <c r="F95" s="2">
        <v>33572</v>
      </c>
      <c r="G95" s="1" t="s">
        <v>26328</v>
      </c>
      <c r="H95" s="1">
        <f>+Temporalidad[[#This Row],[ID]]</f>
        <v>84</v>
      </c>
    </row>
    <row r="96" spans="1:8" x14ac:dyDescent="0.25">
      <c r="A96">
        <v>85</v>
      </c>
      <c r="B96" s="19">
        <v>33573</v>
      </c>
      <c r="C96" s="1" t="s">
        <v>8344</v>
      </c>
      <c r="D96" s="1" t="s">
        <v>8345</v>
      </c>
      <c r="E96" s="2">
        <v>33573</v>
      </c>
      <c r="F96" s="2">
        <v>33603</v>
      </c>
      <c r="G96" s="1" t="s">
        <v>26329</v>
      </c>
      <c r="H96" s="1">
        <f>+Temporalidad[[#This Row],[ID]]</f>
        <v>85</v>
      </c>
    </row>
    <row r="97" spans="1:8" x14ac:dyDescent="0.25">
      <c r="A97">
        <v>86</v>
      </c>
      <c r="B97" s="19">
        <v>33604</v>
      </c>
      <c r="C97" s="1" t="s">
        <v>8344</v>
      </c>
      <c r="D97" s="1" t="s">
        <v>8345</v>
      </c>
      <c r="E97" s="2">
        <v>33604</v>
      </c>
      <c r="F97" s="2">
        <v>33634</v>
      </c>
      <c r="G97" s="1" t="s">
        <v>26330</v>
      </c>
      <c r="H97" s="1">
        <f>+Temporalidad[[#This Row],[ID]]</f>
        <v>86</v>
      </c>
    </row>
    <row r="98" spans="1:8" x14ac:dyDescent="0.25">
      <c r="A98">
        <v>87</v>
      </c>
      <c r="B98" s="19">
        <v>33635</v>
      </c>
      <c r="C98" s="1" t="s">
        <v>8344</v>
      </c>
      <c r="D98" s="1" t="s">
        <v>8345</v>
      </c>
      <c r="E98" s="2">
        <v>33635</v>
      </c>
      <c r="F98" s="2">
        <v>33662</v>
      </c>
      <c r="G98" s="1" t="s">
        <v>26331</v>
      </c>
      <c r="H98" s="1">
        <f>+Temporalidad[[#This Row],[ID]]</f>
        <v>87</v>
      </c>
    </row>
    <row r="99" spans="1:8" x14ac:dyDescent="0.25">
      <c r="A99">
        <v>88</v>
      </c>
      <c r="B99" s="19">
        <v>33664</v>
      </c>
      <c r="C99" s="1" t="s">
        <v>8344</v>
      </c>
      <c r="D99" s="1" t="s">
        <v>8345</v>
      </c>
      <c r="E99" s="2">
        <v>33664</v>
      </c>
      <c r="F99" s="2">
        <v>33694</v>
      </c>
      <c r="G99" s="1" t="s">
        <v>26332</v>
      </c>
      <c r="H99" s="1">
        <f>+Temporalidad[[#This Row],[ID]]</f>
        <v>88</v>
      </c>
    </row>
    <row r="100" spans="1:8" x14ac:dyDescent="0.25">
      <c r="A100">
        <v>89</v>
      </c>
      <c r="B100" s="19">
        <v>33695</v>
      </c>
      <c r="C100" s="1" t="s">
        <v>8344</v>
      </c>
      <c r="D100" s="1" t="s">
        <v>8345</v>
      </c>
      <c r="E100" s="2">
        <v>33695</v>
      </c>
      <c r="F100" s="2">
        <v>33724</v>
      </c>
      <c r="G100" s="1" t="s">
        <v>26333</v>
      </c>
      <c r="H100" s="1">
        <f>+Temporalidad[[#This Row],[ID]]</f>
        <v>89</v>
      </c>
    </row>
    <row r="101" spans="1:8" x14ac:dyDescent="0.25">
      <c r="A101">
        <v>90</v>
      </c>
      <c r="B101" s="19">
        <v>33725</v>
      </c>
      <c r="C101" s="1" t="s">
        <v>8344</v>
      </c>
      <c r="D101" s="1" t="s">
        <v>8345</v>
      </c>
      <c r="E101" s="2">
        <v>33725</v>
      </c>
      <c r="F101" s="2">
        <v>33755</v>
      </c>
      <c r="G101" s="1" t="s">
        <v>26334</v>
      </c>
      <c r="H101" s="1">
        <f>+Temporalidad[[#This Row],[ID]]</f>
        <v>90</v>
      </c>
    </row>
    <row r="102" spans="1:8" x14ac:dyDescent="0.25">
      <c r="A102">
        <v>91</v>
      </c>
      <c r="B102" s="19">
        <v>33756</v>
      </c>
      <c r="C102" s="1" t="s">
        <v>8344</v>
      </c>
      <c r="D102" s="1" t="s">
        <v>8345</v>
      </c>
      <c r="E102" s="2">
        <v>33756</v>
      </c>
      <c r="F102" s="2">
        <v>33785</v>
      </c>
      <c r="G102" s="1" t="s">
        <v>26335</v>
      </c>
      <c r="H102" s="1">
        <f>+Temporalidad[[#This Row],[ID]]</f>
        <v>91</v>
      </c>
    </row>
    <row r="103" spans="1:8" x14ac:dyDescent="0.25">
      <c r="A103">
        <v>92</v>
      </c>
      <c r="B103" s="19">
        <v>33786</v>
      </c>
      <c r="C103" s="1" t="s">
        <v>8344</v>
      </c>
      <c r="D103" s="1" t="s">
        <v>8345</v>
      </c>
      <c r="E103" s="2">
        <v>33786</v>
      </c>
      <c r="F103" s="2">
        <v>33816</v>
      </c>
      <c r="G103" s="1" t="s">
        <v>26336</v>
      </c>
      <c r="H103" s="1">
        <f>+Temporalidad[[#This Row],[ID]]</f>
        <v>92</v>
      </c>
    </row>
    <row r="104" spans="1:8" x14ac:dyDescent="0.25">
      <c r="A104">
        <v>93</v>
      </c>
      <c r="B104" s="19">
        <v>33817</v>
      </c>
      <c r="C104" s="1" t="s">
        <v>8344</v>
      </c>
      <c r="D104" s="1" t="s">
        <v>8345</v>
      </c>
      <c r="E104" s="2">
        <v>33817</v>
      </c>
      <c r="F104" s="2">
        <v>33847</v>
      </c>
      <c r="G104" s="1" t="s">
        <v>26337</v>
      </c>
      <c r="H104" s="1">
        <f>+Temporalidad[[#This Row],[ID]]</f>
        <v>93</v>
      </c>
    </row>
    <row r="105" spans="1:8" x14ac:dyDescent="0.25">
      <c r="A105">
        <v>94</v>
      </c>
      <c r="B105" s="19">
        <v>33848</v>
      </c>
      <c r="C105" s="1" t="s">
        <v>8344</v>
      </c>
      <c r="D105" s="1" t="s">
        <v>8345</v>
      </c>
      <c r="E105" s="2">
        <v>33848</v>
      </c>
      <c r="F105" s="2">
        <v>33877</v>
      </c>
      <c r="G105" s="1" t="s">
        <v>26338</v>
      </c>
      <c r="H105" s="1">
        <f>+Temporalidad[[#This Row],[ID]]</f>
        <v>94</v>
      </c>
    </row>
    <row r="106" spans="1:8" x14ac:dyDescent="0.25">
      <c r="A106">
        <v>95</v>
      </c>
      <c r="B106" s="19">
        <v>33878</v>
      </c>
      <c r="C106" s="1" t="s">
        <v>8344</v>
      </c>
      <c r="D106" s="1" t="s">
        <v>8345</v>
      </c>
      <c r="E106" s="2">
        <v>33878</v>
      </c>
      <c r="F106" s="2">
        <v>33908</v>
      </c>
      <c r="G106" s="1" t="s">
        <v>26339</v>
      </c>
      <c r="H106" s="1">
        <f>+Temporalidad[[#This Row],[ID]]</f>
        <v>95</v>
      </c>
    </row>
    <row r="107" spans="1:8" x14ac:dyDescent="0.25">
      <c r="A107">
        <v>96</v>
      </c>
      <c r="B107" s="19">
        <v>33909</v>
      </c>
      <c r="C107" s="1" t="s">
        <v>8344</v>
      </c>
      <c r="D107" s="1" t="s">
        <v>8345</v>
      </c>
      <c r="E107" s="2">
        <v>33909</v>
      </c>
      <c r="F107" s="2">
        <v>33938</v>
      </c>
      <c r="G107" s="1" t="s">
        <v>26340</v>
      </c>
      <c r="H107" s="1">
        <f>+Temporalidad[[#This Row],[ID]]</f>
        <v>96</v>
      </c>
    </row>
    <row r="108" spans="1:8" x14ac:dyDescent="0.25">
      <c r="A108">
        <v>97</v>
      </c>
      <c r="B108" s="19">
        <v>33939</v>
      </c>
      <c r="C108" s="1" t="s">
        <v>8344</v>
      </c>
      <c r="D108" s="1" t="s">
        <v>8345</v>
      </c>
      <c r="E108" s="2">
        <v>33939</v>
      </c>
      <c r="F108" s="2">
        <v>33969</v>
      </c>
      <c r="G108" s="1" t="s">
        <v>26341</v>
      </c>
      <c r="H108" s="1">
        <f>+Temporalidad[[#This Row],[ID]]</f>
        <v>97</v>
      </c>
    </row>
    <row r="109" spans="1:8" x14ac:dyDescent="0.25">
      <c r="A109">
        <v>98</v>
      </c>
      <c r="B109" s="19">
        <v>33970</v>
      </c>
      <c r="C109" s="1" t="s">
        <v>8344</v>
      </c>
      <c r="D109" s="1" t="s">
        <v>8345</v>
      </c>
      <c r="E109" s="2">
        <v>33970</v>
      </c>
      <c r="F109" s="2">
        <v>34000</v>
      </c>
      <c r="G109" s="1" t="s">
        <v>26342</v>
      </c>
      <c r="H109" s="1">
        <f>+Temporalidad[[#This Row],[ID]]</f>
        <v>98</v>
      </c>
    </row>
    <row r="110" spans="1:8" x14ac:dyDescent="0.25">
      <c r="A110">
        <v>99</v>
      </c>
      <c r="B110" s="19">
        <v>34001</v>
      </c>
      <c r="C110" s="1" t="s">
        <v>8344</v>
      </c>
      <c r="D110" s="1" t="s">
        <v>8345</v>
      </c>
      <c r="E110" s="2">
        <v>34001</v>
      </c>
      <c r="F110" s="2">
        <v>34028</v>
      </c>
      <c r="G110" s="1" t="s">
        <v>26343</v>
      </c>
      <c r="H110" s="1">
        <f>+Temporalidad[[#This Row],[ID]]</f>
        <v>99</v>
      </c>
    </row>
    <row r="111" spans="1:8" x14ac:dyDescent="0.25">
      <c r="A111">
        <v>100</v>
      </c>
      <c r="B111" s="19">
        <v>34029</v>
      </c>
      <c r="C111" s="1" t="s">
        <v>8344</v>
      </c>
      <c r="D111" s="1" t="s">
        <v>8345</v>
      </c>
      <c r="E111" s="2">
        <v>34029</v>
      </c>
      <c r="F111" s="2">
        <v>34059</v>
      </c>
      <c r="G111" s="1" t="s">
        <v>26344</v>
      </c>
      <c r="H111" s="1">
        <f>+Temporalidad[[#This Row],[ID]]</f>
        <v>100</v>
      </c>
    </row>
    <row r="112" spans="1:8" x14ac:dyDescent="0.25">
      <c r="A112">
        <v>101</v>
      </c>
      <c r="B112" s="19">
        <v>34060</v>
      </c>
      <c r="C112" s="1" t="s">
        <v>8344</v>
      </c>
      <c r="D112" s="1" t="s">
        <v>8345</v>
      </c>
      <c r="E112" s="2">
        <v>34060</v>
      </c>
      <c r="F112" s="2">
        <v>34089</v>
      </c>
      <c r="G112" s="1" t="s">
        <v>26345</v>
      </c>
      <c r="H112" s="1">
        <f>+Temporalidad[[#This Row],[ID]]</f>
        <v>101</v>
      </c>
    </row>
    <row r="113" spans="1:8" x14ac:dyDescent="0.25">
      <c r="A113">
        <v>102</v>
      </c>
      <c r="B113" s="19">
        <v>34090</v>
      </c>
      <c r="C113" s="1" t="s">
        <v>8344</v>
      </c>
      <c r="D113" s="1" t="s">
        <v>8345</v>
      </c>
      <c r="E113" s="2">
        <v>34090</v>
      </c>
      <c r="F113" s="2">
        <v>34120</v>
      </c>
      <c r="G113" s="1" t="s">
        <v>26346</v>
      </c>
      <c r="H113" s="1">
        <f>+Temporalidad[[#This Row],[ID]]</f>
        <v>102</v>
      </c>
    </row>
    <row r="114" spans="1:8" x14ac:dyDescent="0.25">
      <c r="A114">
        <v>103</v>
      </c>
      <c r="B114" s="19">
        <v>34121</v>
      </c>
      <c r="C114" s="1" t="s">
        <v>8344</v>
      </c>
      <c r="D114" s="1" t="s">
        <v>8345</v>
      </c>
      <c r="E114" s="2">
        <v>34121</v>
      </c>
      <c r="F114" s="2">
        <v>34150</v>
      </c>
      <c r="G114" s="1" t="s">
        <v>26347</v>
      </c>
      <c r="H114" s="1">
        <f>+Temporalidad[[#This Row],[ID]]</f>
        <v>103</v>
      </c>
    </row>
    <row r="115" spans="1:8" x14ac:dyDescent="0.25">
      <c r="A115">
        <v>104</v>
      </c>
      <c r="B115" s="19">
        <v>34151</v>
      </c>
      <c r="C115" s="1" t="s">
        <v>8344</v>
      </c>
      <c r="D115" s="1" t="s">
        <v>8345</v>
      </c>
      <c r="E115" s="2">
        <v>34151</v>
      </c>
      <c r="F115" s="2">
        <v>34181</v>
      </c>
      <c r="G115" s="1" t="s">
        <v>26348</v>
      </c>
      <c r="H115" s="1">
        <f>+Temporalidad[[#This Row],[ID]]</f>
        <v>104</v>
      </c>
    </row>
    <row r="116" spans="1:8" x14ac:dyDescent="0.25">
      <c r="A116">
        <v>105</v>
      </c>
      <c r="B116" s="19">
        <v>34182</v>
      </c>
      <c r="C116" s="1" t="s">
        <v>8344</v>
      </c>
      <c r="D116" s="1" t="s">
        <v>8345</v>
      </c>
      <c r="E116" s="2">
        <v>34182</v>
      </c>
      <c r="F116" s="2">
        <v>34212</v>
      </c>
      <c r="G116" s="1" t="s">
        <v>26349</v>
      </c>
      <c r="H116" s="1">
        <f>+Temporalidad[[#This Row],[ID]]</f>
        <v>105</v>
      </c>
    </row>
    <row r="117" spans="1:8" x14ac:dyDescent="0.25">
      <c r="A117">
        <v>106</v>
      </c>
      <c r="B117" s="19">
        <v>34213</v>
      </c>
      <c r="C117" s="1" t="s">
        <v>8344</v>
      </c>
      <c r="D117" s="1" t="s">
        <v>8345</v>
      </c>
      <c r="E117" s="2">
        <v>34213</v>
      </c>
      <c r="F117" s="2">
        <v>34242</v>
      </c>
      <c r="G117" s="1" t="s">
        <v>26350</v>
      </c>
      <c r="H117" s="1">
        <f>+Temporalidad[[#This Row],[ID]]</f>
        <v>106</v>
      </c>
    </row>
    <row r="118" spans="1:8" x14ac:dyDescent="0.25">
      <c r="A118">
        <v>107</v>
      </c>
      <c r="B118" s="19">
        <v>34243</v>
      </c>
      <c r="C118" s="1" t="s">
        <v>8344</v>
      </c>
      <c r="D118" s="1" t="s">
        <v>8345</v>
      </c>
      <c r="E118" s="2">
        <v>34243</v>
      </c>
      <c r="F118" s="2">
        <v>34273</v>
      </c>
      <c r="G118" s="1" t="s">
        <v>26351</v>
      </c>
      <c r="H118" s="1">
        <f>+Temporalidad[[#This Row],[ID]]</f>
        <v>107</v>
      </c>
    </row>
    <row r="119" spans="1:8" x14ac:dyDescent="0.25">
      <c r="A119">
        <v>108</v>
      </c>
      <c r="B119" s="19">
        <v>34274</v>
      </c>
      <c r="C119" s="1" t="s">
        <v>8344</v>
      </c>
      <c r="D119" s="1" t="s">
        <v>8345</v>
      </c>
      <c r="E119" s="2">
        <v>34274</v>
      </c>
      <c r="F119" s="2">
        <v>34303</v>
      </c>
      <c r="G119" s="1" t="s">
        <v>26352</v>
      </c>
      <c r="H119" s="1">
        <f>+Temporalidad[[#This Row],[ID]]</f>
        <v>108</v>
      </c>
    </row>
    <row r="120" spans="1:8" x14ac:dyDescent="0.25">
      <c r="A120">
        <v>109</v>
      </c>
      <c r="B120" s="19">
        <v>34304</v>
      </c>
      <c r="C120" s="1" t="s">
        <v>8344</v>
      </c>
      <c r="D120" s="1" t="s">
        <v>8345</v>
      </c>
      <c r="E120" s="2">
        <v>34304</v>
      </c>
      <c r="F120" s="2">
        <v>34334</v>
      </c>
      <c r="G120" s="1" t="s">
        <v>26353</v>
      </c>
      <c r="H120" s="1">
        <f>+Temporalidad[[#This Row],[ID]]</f>
        <v>109</v>
      </c>
    </row>
    <row r="121" spans="1:8" x14ac:dyDescent="0.25">
      <c r="A121">
        <v>110</v>
      </c>
      <c r="B121" s="19">
        <v>34335</v>
      </c>
      <c r="C121" s="1" t="s">
        <v>8344</v>
      </c>
      <c r="D121" s="1" t="s">
        <v>8345</v>
      </c>
      <c r="E121" s="2">
        <v>34335</v>
      </c>
      <c r="F121" s="2">
        <v>34365</v>
      </c>
      <c r="G121" s="1" t="s">
        <v>26354</v>
      </c>
      <c r="H121" s="1">
        <f>+Temporalidad[[#This Row],[ID]]</f>
        <v>110</v>
      </c>
    </row>
    <row r="122" spans="1:8" x14ac:dyDescent="0.25">
      <c r="A122">
        <v>111</v>
      </c>
      <c r="B122" s="19">
        <v>34366</v>
      </c>
      <c r="C122" s="1" t="s">
        <v>8344</v>
      </c>
      <c r="D122" s="1" t="s">
        <v>8345</v>
      </c>
      <c r="E122" s="2">
        <v>34366</v>
      </c>
      <c r="F122" s="2">
        <v>34393</v>
      </c>
      <c r="G122" s="1" t="s">
        <v>26355</v>
      </c>
      <c r="H122" s="1">
        <f>+Temporalidad[[#This Row],[ID]]</f>
        <v>111</v>
      </c>
    </row>
    <row r="123" spans="1:8" x14ac:dyDescent="0.25">
      <c r="A123">
        <v>112</v>
      </c>
      <c r="B123" s="19">
        <v>34394</v>
      </c>
      <c r="C123" s="1" t="s">
        <v>8344</v>
      </c>
      <c r="D123" s="1" t="s">
        <v>8345</v>
      </c>
      <c r="E123" s="2">
        <v>34394</v>
      </c>
      <c r="F123" s="2">
        <v>34424</v>
      </c>
      <c r="G123" s="1" t="s">
        <v>26356</v>
      </c>
      <c r="H123" s="1">
        <f>+Temporalidad[[#This Row],[ID]]</f>
        <v>112</v>
      </c>
    </row>
    <row r="124" spans="1:8" x14ac:dyDescent="0.25">
      <c r="A124">
        <v>113</v>
      </c>
      <c r="B124" s="19">
        <v>34425</v>
      </c>
      <c r="C124" s="1" t="s">
        <v>8344</v>
      </c>
      <c r="D124" s="1" t="s">
        <v>8345</v>
      </c>
      <c r="E124" s="2">
        <v>34425</v>
      </c>
      <c r="F124" s="2">
        <v>34454</v>
      </c>
      <c r="G124" s="1" t="s">
        <v>26357</v>
      </c>
      <c r="H124" s="1">
        <f>+Temporalidad[[#This Row],[ID]]</f>
        <v>113</v>
      </c>
    </row>
    <row r="125" spans="1:8" x14ac:dyDescent="0.25">
      <c r="A125">
        <v>114</v>
      </c>
      <c r="B125" s="19">
        <v>34455</v>
      </c>
      <c r="C125" s="1" t="s">
        <v>8344</v>
      </c>
      <c r="D125" s="1" t="s">
        <v>8345</v>
      </c>
      <c r="E125" s="2">
        <v>34455</v>
      </c>
      <c r="F125" s="2">
        <v>34485</v>
      </c>
      <c r="G125" s="1" t="s">
        <v>26358</v>
      </c>
      <c r="H125" s="1">
        <f>+Temporalidad[[#This Row],[ID]]</f>
        <v>114</v>
      </c>
    </row>
    <row r="126" spans="1:8" x14ac:dyDescent="0.25">
      <c r="A126">
        <v>115</v>
      </c>
      <c r="B126" s="19">
        <v>34486</v>
      </c>
      <c r="C126" s="1" t="s">
        <v>8344</v>
      </c>
      <c r="D126" s="1" t="s">
        <v>8345</v>
      </c>
      <c r="E126" s="2">
        <v>34486</v>
      </c>
      <c r="F126" s="2">
        <v>34515</v>
      </c>
      <c r="G126" s="1" t="s">
        <v>26359</v>
      </c>
      <c r="H126" s="1">
        <f>+Temporalidad[[#This Row],[ID]]</f>
        <v>115</v>
      </c>
    </row>
    <row r="127" spans="1:8" x14ac:dyDescent="0.25">
      <c r="A127">
        <v>116</v>
      </c>
      <c r="B127" s="19">
        <v>34516</v>
      </c>
      <c r="C127" s="1" t="s">
        <v>8344</v>
      </c>
      <c r="D127" s="1" t="s">
        <v>8345</v>
      </c>
      <c r="E127" s="2">
        <v>34516</v>
      </c>
      <c r="F127" s="2">
        <v>34546</v>
      </c>
      <c r="G127" s="1" t="s">
        <v>26360</v>
      </c>
      <c r="H127" s="1">
        <f>+Temporalidad[[#This Row],[ID]]</f>
        <v>116</v>
      </c>
    </row>
    <row r="128" spans="1:8" x14ac:dyDescent="0.25">
      <c r="A128">
        <v>117</v>
      </c>
      <c r="B128" s="19">
        <v>34547</v>
      </c>
      <c r="C128" s="1" t="s">
        <v>8344</v>
      </c>
      <c r="D128" s="1" t="s">
        <v>8345</v>
      </c>
      <c r="E128" s="2">
        <v>34547</v>
      </c>
      <c r="F128" s="2">
        <v>34577</v>
      </c>
      <c r="G128" s="1" t="s">
        <v>26361</v>
      </c>
      <c r="H128" s="1">
        <f>+Temporalidad[[#This Row],[ID]]</f>
        <v>117</v>
      </c>
    </row>
    <row r="129" spans="1:8" x14ac:dyDescent="0.25">
      <c r="A129">
        <v>118</v>
      </c>
      <c r="B129" s="19">
        <v>34578</v>
      </c>
      <c r="C129" s="1" t="s">
        <v>8344</v>
      </c>
      <c r="D129" s="1" t="s">
        <v>8345</v>
      </c>
      <c r="E129" s="2">
        <v>34578</v>
      </c>
      <c r="F129" s="2">
        <v>34607</v>
      </c>
      <c r="G129" s="1" t="s">
        <v>26362</v>
      </c>
      <c r="H129" s="1">
        <f>+Temporalidad[[#This Row],[ID]]</f>
        <v>118</v>
      </c>
    </row>
    <row r="130" spans="1:8" x14ac:dyDescent="0.25">
      <c r="A130">
        <v>119</v>
      </c>
      <c r="B130" s="19">
        <v>34608</v>
      </c>
      <c r="C130" s="1" t="s">
        <v>8344</v>
      </c>
      <c r="D130" s="1" t="s">
        <v>8345</v>
      </c>
      <c r="E130" s="2">
        <v>34608</v>
      </c>
      <c r="F130" s="2">
        <v>34638</v>
      </c>
      <c r="G130" s="1" t="s">
        <v>26363</v>
      </c>
      <c r="H130" s="1">
        <f>+Temporalidad[[#This Row],[ID]]</f>
        <v>119</v>
      </c>
    </row>
    <row r="131" spans="1:8" x14ac:dyDescent="0.25">
      <c r="A131">
        <v>120</v>
      </c>
      <c r="B131" s="19">
        <v>34639</v>
      </c>
      <c r="C131" s="1" t="s">
        <v>8344</v>
      </c>
      <c r="D131" s="1" t="s">
        <v>8345</v>
      </c>
      <c r="E131" s="2">
        <v>34639</v>
      </c>
      <c r="F131" s="2">
        <v>34668</v>
      </c>
      <c r="G131" s="1" t="s">
        <v>26364</v>
      </c>
      <c r="H131" s="1">
        <f>+Temporalidad[[#This Row],[ID]]</f>
        <v>120</v>
      </c>
    </row>
    <row r="132" spans="1:8" x14ac:dyDescent="0.25">
      <c r="A132">
        <v>121</v>
      </c>
      <c r="B132" s="19">
        <v>34669</v>
      </c>
      <c r="C132" s="1" t="s">
        <v>8344</v>
      </c>
      <c r="D132" s="1" t="s">
        <v>8345</v>
      </c>
      <c r="E132" s="2">
        <v>34669</v>
      </c>
      <c r="F132" s="2">
        <v>34699</v>
      </c>
      <c r="G132" s="1" t="s">
        <v>26365</v>
      </c>
      <c r="H132" s="1">
        <f>+Temporalidad[[#This Row],[ID]]</f>
        <v>121</v>
      </c>
    </row>
    <row r="133" spans="1:8" x14ac:dyDescent="0.25">
      <c r="A133">
        <v>122</v>
      </c>
      <c r="B133" s="19">
        <v>34700</v>
      </c>
      <c r="C133" s="1" t="s">
        <v>8344</v>
      </c>
      <c r="D133" s="1" t="s">
        <v>8345</v>
      </c>
      <c r="E133" s="2">
        <v>34700</v>
      </c>
      <c r="F133" s="2">
        <v>34730</v>
      </c>
      <c r="G133" s="1" t="s">
        <v>26366</v>
      </c>
      <c r="H133" s="1">
        <f>+Temporalidad[[#This Row],[ID]]</f>
        <v>122</v>
      </c>
    </row>
    <row r="134" spans="1:8" x14ac:dyDescent="0.25">
      <c r="A134">
        <v>123</v>
      </c>
      <c r="B134" s="19">
        <v>34731</v>
      </c>
      <c r="C134" s="1" t="s">
        <v>8344</v>
      </c>
      <c r="D134" s="1" t="s">
        <v>8345</v>
      </c>
      <c r="E134" s="2">
        <v>34731</v>
      </c>
      <c r="F134" s="2">
        <v>34758</v>
      </c>
      <c r="G134" s="1" t="s">
        <v>26367</v>
      </c>
      <c r="H134" s="1">
        <f>+Temporalidad[[#This Row],[ID]]</f>
        <v>123</v>
      </c>
    </row>
    <row r="135" spans="1:8" x14ac:dyDescent="0.25">
      <c r="A135">
        <v>124</v>
      </c>
      <c r="B135" s="19">
        <v>34759</v>
      </c>
      <c r="C135" s="1" t="s">
        <v>8344</v>
      </c>
      <c r="D135" s="1" t="s">
        <v>8345</v>
      </c>
      <c r="E135" s="2">
        <v>34759</v>
      </c>
      <c r="F135" s="2">
        <v>34789</v>
      </c>
      <c r="G135" s="1" t="s">
        <v>26368</v>
      </c>
      <c r="H135" s="1">
        <f>+Temporalidad[[#This Row],[ID]]</f>
        <v>124</v>
      </c>
    </row>
    <row r="136" spans="1:8" x14ac:dyDescent="0.25">
      <c r="A136">
        <v>125</v>
      </c>
      <c r="B136" s="19">
        <v>34790</v>
      </c>
      <c r="C136" s="1" t="s">
        <v>8344</v>
      </c>
      <c r="D136" s="1" t="s">
        <v>8345</v>
      </c>
      <c r="E136" s="2">
        <v>34790</v>
      </c>
      <c r="F136" s="2">
        <v>34819</v>
      </c>
      <c r="G136" s="1" t="s">
        <v>26369</v>
      </c>
      <c r="H136" s="1">
        <f>+Temporalidad[[#This Row],[ID]]</f>
        <v>125</v>
      </c>
    </row>
    <row r="137" spans="1:8" x14ac:dyDescent="0.25">
      <c r="A137">
        <v>126</v>
      </c>
      <c r="B137" s="19">
        <v>34820</v>
      </c>
      <c r="C137" s="1" t="s">
        <v>8344</v>
      </c>
      <c r="D137" s="1" t="s">
        <v>8345</v>
      </c>
      <c r="E137" s="2">
        <v>34820</v>
      </c>
      <c r="F137" s="2">
        <v>34850</v>
      </c>
      <c r="G137" s="1" t="s">
        <v>26370</v>
      </c>
      <c r="H137" s="1">
        <f>+Temporalidad[[#This Row],[ID]]</f>
        <v>126</v>
      </c>
    </row>
    <row r="138" spans="1:8" x14ac:dyDescent="0.25">
      <c r="A138">
        <v>127</v>
      </c>
      <c r="B138" s="19">
        <v>34851</v>
      </c>
      <c r="C138" s="1" t="s">
        <v>8344</v>
      </c>
      <c r="D138" s="1" t="s">
        <v>8345</v>
      </c>
      <c r="E138" s="2">
        <v>34851</v>
      </c>
      <c r="F138" s="2">
        <v>34880</v>
      </c>
      <c r="G138" s="1" t="s">
        <v>26371</v>
      </c>
      <c r="H138" s="1">
        <f>+Temporalidad[[#This Row],[ID]]</f>
        <v>127</v>
      </c>
    </row>
    <row r="139" spans="1:8" x14ac:dyDescent="0.25">
      <c r="A139">
        <v>128</v>
      </c>
      <c r="B139" s="19">
        <v>34881</v>
      </c>
      <c r="C139" s="1" t="s">
        <v>8344</v>
      </c>
      <c r="D139" s="1" t="s">
        <v>8345</v>
      </c>
      <c r="E139" s="2">
        <v>34881</v>
      </c>
      <c r="F139" s="2">
        <v>34911</v>
      </c>
      <c r="G139" s="1" t="s">
        <v>26372</v>
      </c>
      <c r="H139" s="1">
        <f>+Temporalidad[[#This Row],[ID]]</f>
        <v>128</v>
      </c>
    </row>
    <row r="140" spans="1:8" x14ac:dyDescent="0.25">
      <c r="A140">
        <v>129</v>
      </c>
      <c r="B140" s="19">
        <v>34912</v>
      </c>
      <c r="C140" s="1" t="s">
        <v>8344</v>
      </c>
      <c r="D140" s="1" t="s">
        <v>8345</v>
      </c>
      <c r="E140" s="2">
        <v>34912</v>
      </c>
      <c r="F140" s="2">
        <v>34942</v>
      </c>
      <c r="G140" s="1" t="s">
        <v>26373</v>
      </c>
      <c r="H140" s="1">
        <f>+Temporalidad[[#This Row],[ID]]</f>
        <v>129</v>
      </c>
    </row>
    <row r="141" spans="1:8" x14ac:dyDescent="0.25">
      <c r="A141">
        <v>130</v>
      </c>
      <c r="B141" s="19">
        <v>34943</v>
      </c>
      <c r="C141" s="1" t="s">
        <v>8344</v>
      </c>
      <c r="D141" s="1" t="s">
        <v>8345</v>
      </c>
      <c r="E141" s="2">
        <v>34943</v>
      </c>
      <c r="F141" s="2">
        <v>34972</v>
      </c>
      <c r="G141" s="1" t="s">
        <v>26374</v>
      </c>
      <c r="H141" s="1">
        <f>+Temporalidad[[#This Row],[ID]]</f>
        <v>130</v>
      </c>
    </row>
    <row r="142" spans="1:8" x14ac:dyDescent="0.25">
      <c r="A142">
        <v>131</v>
      </c>
      <c r="B142" s="19">
        <v>34973</v>
      </c>
      <c r="C142" s="1" t="s">
        <v>8344</v>
      </c>
      <c r="D142" s="1" t="s">
        <v>8345</v>
      </c>
      <c r="E142" s="2">
        <v>34973</v>
      </c>
      <c r="F142" s="2">
        <v>35003</v>
      </c>
      <c r="G142" s="1" t="s">
        <v>26375</v>
      </c>
      <c r="H142" s="1">
        <f>+Temporalidad[[#This Row],[ID]]</f>
        <v>131</v>
      </c>
    </row>
    <row r="143" spans="1:8" x14ac:dyDescent="0.25">
      <c r="A143">
        <v>132</v>
      </c>
      <c r="B143" s="19">
        <v>35004</v>
      </c>
      <c r="C143" s="1" t="s">
        <v>8344</v>
      </c>
      <c r="D143" s="1" t="s">
        <v>8345</v>
      </c>
      <c r="E143" s="2">
        <v>35004</v>
      </c>
      <c r="F143" s="2">
        <v>35033</v>
      </c>
      <c r="G143" s="1" t="s">
        <v>26376</v>
      </c>
      <c r="H143" s="1">
        <f>+Temporalidad[[#This Row],[ID]]</f>
        <v>132</v>
      </c>
    </row>
    <row r="144" spans="1:8" x14ac:dyDescent="0.25">
      <c r="A144">
        <v>133</v>
      </c>
      <c r="B144" s="19">
        <v>35034</v>
      </c>
      <c r="C144" s="1" t="s">
        <v>8344</v>
      </c>
      <c r="D144" s="1" t="s">
        <v>8345</v>
      </c>
      <c r="E144" s="2">
        <v>35034</v>
      </c>
      <c r="F144" s="2">
        <v>35064</v>
      </c>
      <c r="G144" s="1" t="s">
        <v>26377</v>
      </c>
      <c r="H144" s="1">
        <f>+Temporalidad[[#This Row],[ID]]</f>
        <v>133</v>
      </c>
    </row>
    <row r="145" spans="1:8" x14ac:dyDescent="0.25">
      <c r="A145">
        <v>134</v>
      </c>
      <c r="B145" s="19">
        <v>35065</v>
      </c>
      <c r="C145" s="1" t="s">
        <v>8344</v>
      </c>
      <c r="D145" s="1" t="s">
        <v>8345</v>
      </c>
      <c r="E145" s="2">
        <v>35065</v>
      </c>
      <c r="F145" s="2">
        <v>35095</v>
      </c>
      <c r="G145" s="1" t="s">
        <v>26378</v>
      </c>
      <c r="H145" s="1">
        <f>+Temporalidad[[#This Row],[ID]]</f>
        <v>134</v>
      </c>
    </row>
    <row r="146" spans="1:8" x14ac:dyDescent="0.25">
      <c r="A146">
        <v>135</v>
      </c>
      <c r="B146" s="19">
        <v>35096</v>
      </c>
      <c r="C146" s="1" t="s">
        <v>8344</v>
      </c>
      <c r="D146" s="1" t="s">
        <v>8345</v>
      </c>
      <c r="E146" s="2">
        <v>35096</v>
      </c>
      <c r="F146" s="2">
        <v>35123</v>
      </c>
      <c r="G146" s="1" t="s">
        <v>26379</v>
      </c>
      <c r="H146" s="1">
        <f>+Temporalidad[[#This Row],[ID]]</f>
        <v>135</v>
      </c>
    </row>
    <row r="147" spans="1:8" x14ac:dyDescent="0.25">
      <c r="A147">
        <v>136</v>
      </c>
      <c r="B147" s="19">
        <v>35125</v>
      </c>
      <c r="C147" s="1" t="s">
        <v>8344</v>
      </c>
      <c r="D147" s="1" t="s">
        <v>8345</v>
      </c>
      <c r="E147" s="2">
        <v>35125</v>
      </c>
      <c r="F147" s="2">
        <v>35155</v>
      </c>
      <c r="G147" s="1" t="s">
        <v>26380</v>
      </c>
      <c r="H147" s="1">
        <f>+Temporalidad[[#This Row],[ID]]</f>
        <v>136</v>
      </c>
    </row>
    <row r="148" spans="1:8" x14ac:dyDescent="0.25">
      <c r="A148">
        <v>137</v>
      </c>
      <c r="B148" s="19">
        <v>35156</v>
      </c>
      <c r="C148" s="1" t="s">
        <v>8344</v>
      </c>
      <c r="D148" s="1" t="s">
        <v>8345</v>
      </c>
      <c r="E148" s="2">
        <v>35156</v>
      </c>
      <c r="F148" s="2">
        <v>35185</v>
      </c>
      <c r="G148" s="1" t="s">
        <v>26381</v>
      </c>
      <c r="H148" s="1">
        <f>+Temporalidad[[#This Row],[ID]]</f>
        <v>137</v>
      </c>
    </row>
    <row r="149" spans="1:8" x14ac:dyDescent="0.25">
      <c r="A149">
        <v>138</v>
      </c>
      <c r="B149" s="19">
        <v>35186</v>
      </c>
      <c r="C149" s="1" t="s">
        <v>8344</v>
      </c>
      <c r="D149" s="1" t="s">
        <v>8345</v>
      </c>
      <c r="E149" s="2">
        <v>35186</v>
      </c>
      <c r="F149" s="2">
        <v>35216</v>
      </c>
      <c r="G149" s="1" t="s">
        <v>26382</v>
      </c>
      <c r="H149" s="1">
        <f>+Temporalidad[[#This Row],[ID]]</f>
        <v>138</v>
      </c>
    </row>
    <row r="150" spans="1:8" x14ac:dyDescent="0.25">
      <c r="A150">
        <v>139</v>
      </c>
      <c r="B150" s="19">
        <v>35217</v>
      </c>
      <c r="C150" s="1" t="s">
        <v>8344</v>
      </c>
      <c r="D150" s="1" t="s">
        <v>8345</v>
      </c>
      <c r="E150" s="2">
        <v>35217</v>
      </c>
      <c r="F150" s="2">
        <v>35246</v>
      </c>
      <c r="G150" s="1" t="s">
        <v>26383</v>
      </c>
      <c r="H150" s="1">
        <f>+Temporalidad[[#This Row],[ID]]</f>
        <v>139</v>
      </c>
    </row>
    <row r="151" spans="1:8" x14ac:dyDescent="0.25">
      <c r="A151">
        <v>140</v>
      </c>
      <c r="B151" s="19">
        <v>35247</v>
      </c>
      <c r="C151" s="1" t="s">
        <v>8344</v>
      </c>
      <c r="D151" s="1" t="s">
        <v>8345</v>
      </c>
      <c r="E151" s="2">
        <v>35247</v>
      </c>
      <c r="F151" s="2">
        <v>35277</v>
      </c>
      <c r="G151" s="1" t="s">
        <v>26384</v>
      </c>
      <c r="H151" s="1">
        <f>+Temporalidad[[#This Row],[ID]]</f>
        <v>140</v>
      </c>
    </row>
    <row r="152" spans="1:8" x14ac:dyDescent="0.25">
      <c r="A152">
        <v>141</v>
      </c>
      <c r="B152" s="19">
        <v>35278</v>
      </c>
      <c r="C152" s="1" t="s">
        <v>8344</v>
      </c>
      <c r="D152" s="1" t="s">
        <v>8345</v>
      </c>
      <c r="E152" s="2">
        <v>35278</v>
      </c>
      <c r="F152" s="2">
        <v>35308</v>
      </c>
      <c r="G152" s="1" t="s">
        <v>26385</v>
      </c>
      <c r="H152" s="1">
        <f>+Temporalidad[[#This Row],[ID]]</f>
        <v>141</v>
      </c>
    </row>
    <row r="153" spans="1:8" x14ac:dyDescent="0.25">
      <c r="A153">
        <v>142</v>
      </c>
      <c r="B153" s="19">
        <v>35309</v>
      </c>
      <c r="C153" s="1" t="s">
        <v>8344</v>
      </c>
      <c r="D153" s="1" t="s">
        <v>8345</v>
      </c>
      <c r="E153" s="2">
        <v>35309</v>
      </c>
      <c r="F153" s="2">
        <v>35338</v>
      </c>
      <c r="G153" s="1" t="s">
        <v>26386</v>
      </c>
      <c r="H153" s="1">
        <f>+Temporalidad[[#This Row],[ID]]</f>
        <v>142</v>
      </c>
    </row>
    <row r="154" spans="1:8" x14ac:dyDescent="0.25">
      <c r="A154">
        <v>143</v>
      </c>
      <c r="B154" s="19">
        <v>35339</v>
      </c>
      <c r="C154" s="1" t="s">
        <v>8344</v>
      </c>
      <c r="D154" s="1" t="s">
        <v>8345</v>
      </c>
      <c r="E154" s="2">
        <v>35339</v>
      </c>
      <c r="F154" s="2">
        <v>35369</v>
      </c>
      <c r="G154" s="1" t="s">
        <v>26387</v>
      </c>
      <c r="H154" s="1">
        <f>+Temporalidad[[#This Row],[ID]]</f>
        <v>143</v>
      </c>
    </row>
    <row r="155" spans="1:8" x14ac:dyDescent="0.25">
      <c r="A155">
        <v>144</v>
      </c>
      <c r="B155" s="19">
        <v>35370</v>
      </c>
      <c r="C155" s="1" t="s">
        <v>8344</v>
      </c>
      <c r="D155" s="1" t="s">
        <v>8345</v>
      </c>
      <c r="E155" s="2">
        <v>35370</v>
      </c>
      <c r="F155" s="2">
        <v>35399</v>
      </c>
      <c r="G155" s="1" t="s">
        <v>26388</v>
      </c>
      <c r="H155" s="1">
        <f>+Temporalidad[[#This Row],[ID]]</f>
        <v>144</v>
      </c>
    </row>
    <row r="156" spans="1:8" x14ac:dyDescent="0.25">
      <c r="A156">
        <v>145</v>
      </c>
      <c r="B156" s="19">
        <v>35400</v>
      </c>
      <c r="C156" s="1" t="s">
        <v>8344</v>
      </c>
      <c r="D156" s="1" t="s">
        <v>8345</v>
      </c>
      <c r="E156" s="2">
        <v>35400</v>
      </c>
      <c r="F156" s="2">
        <v>35430</v>
      </c>
      <c r="G156" s="1" t="s">
        <v>26389</v>
      </c>
      <c r="H156" s="1">
        <f>+Temporalidad[[#This Row],[ID]]</f>
        <v>145</v>
      </c>
    </row>
    <row r="157" spans="1:8" x14ac:dyDescent="0.25">
      <c r="A157">
        <v>146</v>
      </c>
      <c r="B157" s="19">
        <v>35431</v>
      </c>
      <c r="C157" s="1" t="s">
        <v>8344</v>
      </c>
      <c r="D157" s="1" t="s">
        <v>8345</v>
      </c>
      <c r="E157" s="2">
        <v>35431</v>
      </c>
      <c r="F157" s="2">
        <v>35461</v>
      </c>
      <c r="G157" s="1" t="s">
        <v>26390</v>
      </c>
      <c r="H157" s="1">
        <f>+Temporalidad[[#This Row],[ID]]</f>
        <v>146</v>
      </c>
    </row>
    <row r="158" spans="1:8" x14ac:dyDescent="0.25">
      <c r="A158">
        <v>147</v>
      </c>
      <c r="B158" s="19">
        <v>35462</v>
      </c>
      <c r="C158" s="1" t="s">
        <v>8344</v>
      </c>
      <c r="D158" s="1" t="s">
        <v>8345</v>
      </c>
      <c r="E158" s="2">
        <v>35462</v>
      </c>
      <c r="F158" s="2">
        <v>35489</v>
      </c>
      <c r="G158" s="1" t="s">
        <v>26391</v>
      </c>
      <c r="H158" s="1">
        <f>+Temporalidad[[#This Row],[ID]]</f>
        <v>147</v>
      </c>
    </row>
    <row r="159" spans="1:8" x14ac:dyDescent="0.25">
      <c r="A159">
        <v>148</v>
      </c>
      <c r="B159" s="19">
        <v>35490</v>
      </c>
      <c r="C159" s="1" t="s">
        <v>8344</v>
      </c>
      <c r="D159" s="1" t="s">
        <v>8345</v>
      </c>
      <c r="E159" s="2">
        <v>35490</v>
      </c>
      <c r="F159" s="2">
        <v>35520</v>
      </c>
      <c r="G159" s="1" t="s">
        <v>26392</v>
      </c>
      <c r="H159" s="1">
        <f>+Temporalidad[[#This Row],[ID]]</f>
        <v>148</v>
      </c>
    </row>
    <row r="160" spans="1:8" x14ac:dyDescent="0.25">
      <c r="A160">
        <v>149</v>
      </c>
      <c r="B160" s="19">
        <v>35521</v>
      </c>
      <c r="C160" s="1" t="s">
        <v>8344</v>
      </c>
      <c r="D160" s="1" t="s">
        <v>8345</v>
      </c>
      <c r="E160" s="2">
        <v>35521</v>
      </c>
      <c r="F160" s="2">
        <v>35550</v>
      </c>
      <c r="G160" s="1" t="s">
        <v>26393</v>
      </c>
      <c r="H160" s="1">
        <f>+Temporalidad[[#This Row],[ID]]</f>
        <v>149</v>
      </c>
    </row>
    <row r="161" spans="1:8" x14ac:dyDescent="0.25">
      <c r="A161">
        <v>150</v>
      </c>
      <c r="B161" s="19">
        <v>35551</v>
      </c>
      <c r="C161" s="1" t="s">
        <v>8344</v>
      </c>
      <c r="D161" s="1" t="s">
        <v>8345</v>
      </c>
      <c r="E161" s="2">
        <v>35551</v>
      </c>
      <c r="F161" s="2">
        <v>35581</v>
      </c>
      <c r="G161" s="1" t="s">
        <v>26394</v>
      </c>
      <c r="H161" s="1">
        <f>+Temporalidad[[#This Row],[ID]]</f>
        <v>150</v>
      </c>
    </row>
    <row r="162" spans="1:8" x14ac:dyDescent="0.25">
      <c r="A162">
        <v>151</v>
      </c>
      <c r="B162" s="19">
        <v>35582</v>
      </c>
      <c r="C162" s="1" t="s">
        <v>8344</v>
      </c>
      <c r="D162" s="1" t="s">
        <v>8345</v>
      </c>
      <c r="E162" s="2">
        <v>35582</v>
      </c>
      <c r="F162" s="2">
        <v>35611</v>
      </c>
      <c r="G162" s="1" t="s">
        <v>26395</v>
      </c>
      <c r="H162" s="1">
        <f>+Temporalidad[[#This Row],[ID]]</f>
        <v>151</v>
      </c>
    </row>
    <row r="163" spans="1:8" x14ac:dyDescent="0.25">
      <c r="A163">
        <v>152</v>
      </c>
      <c r="B163" s="19">
        <v>35612</v>
      </c>
      <c r="C163" s="1" t="s">
        <v>8344</v>
      </c>
      <c r="D163" s="1" t="s">
        <v>8345</v>
      </c>
      <c r="E163" s="2">
        <v>35612</v>
      </c>
      <c r="F163" s="2">
        <v>35642</v>
      </c>
      <c r="G163" s="1" t="s">
        <v>26396</v>
      </c>
      <c r="H163" s="1">
        <f>+Temporalidad[[#This Row],[ID]]</f>
        <v>152</v>
      </c>
    </row>
    <row r="164" spans="1:8" x14ac:dyDescent="0.25">
      <c r="A164">
        <v>153</v>
      </c>
      <c r="B164" s="19">
        <v>35643</v>
      </c>
      <c r="C164" s="1" t="s">
        <v>8344</v>
      </c>
      <c r="D164" s="1" t="s">
        <v>8345</v>
      </c>
      <c r="E164" s="2">
        <v>35643</v>
      </c>
      <c r="F164" s="2">
        <v>35673</v>
      </c>
      <c r="G164" s="1" t="s">
        <v>26397</v>
      </c>
      <c r="H164" s="1">
        <f>+Temporalidad[[#This Row],[ID]]</f>
        <v>153</v>
      </c>
    </row>
    <row r="165" spans="1:8" x14ac:dyDescent="0.25">
      <c r="A165">
        <v>154</v>
      </c>
      <c r="B165" s="19">
        <v>35674</v>
      </c>
      <c r="C165" s="1" t="s">
        <v>8344</v>
      </c>
      <c r="D165" s="1" t="s">
        <v>8345</v>
      </c>
      <c r="E165" s="2">
        <v>35674</v>
      </c>
      <c r="F165" s="2">
        <v>35703</v>
      </c>
      <c r="G165" s="1" t="s">
        <v>26398</v>
      </c>
      <c r="H165" s="1">
        <f>+Temporalidad[[#This Row],[ID]]</f>
        <v>154</v>
      </c>
    </row>
    <row r="166" spans="1:8" x14ac:dyDescent="0.25">
      <c r="A166">
        <v>155</v>
      </c>
      <c r="B166" s="19">
        <v>35704</v>
      </c>
      <c r="C166" s="1" t="s">
        <v>8344</v>
      </c>
      <c r="D166" s="1" t="s">
        <v>8345</v>
      </c>
      <c r="E166" s="2">
        <v>35704</v>
      </c>
      <c r="F166" s="2">
        <v>35734</v>
      </c>
      <c r="G166" s="1" t="s">
        <v>26399</v>
      </c>
      <c r="H166" s="1">
        <f>+Temporalidad[[#This Row],[ID]]</f>
        <v>155</v>
      </c>
    </row>
    <row r="167" spans="1:8" x14ac:dyDescent="0.25">
      <c r="A167">
        <v>156</v>
      </c>
      <c r="B167" s="19">
        <v>35735</v>
      </c>
      <c r="C167" s="1" t="s">
        <v>8344</v>
      </c>
      <c r="D167" s="1" t="s">
        <v>8345</v>
      </c>
      <c r="E167" s="2">
        <v>35735</v>
      </c>
      <c r="F167" s="2">
        <v>35764</v>
      </c>
      <c r="G167" s="1" t="s">
        <v>26400</v>
      </c>
      <c r="H167" s="1">
        <f>+Temporalidad[[#This Row],[ID]]</f>
        <v>156</v>
      </c>
    </row>
    <row r="168" spans="1:8" x14ac:dyDescent="0.25">
      <c r="A168">
        <v>157</v>
      </c>
      <c r="B168" s="19">
        <v>35765</v>
      </c>
      <c r="C168" s="1" t="s">
        <v>8344</v>
      </c>
      <c r="D168" s="1" t="s">
        <v>8345</v>
      </c>
      <c r="E168" s="2">
        <v>35765</v>
      </c>
      <c r="F168" s="2">
        <v>35795</v>
      </c>
      <c r="G168" s="1" t="s">
        <v>26401</v>
      </c>
      <c r="H168" s="1">
        <f>+Temporalidad[[#This Row],[ID]]</f>
        <v>157</v>
      </c>
    </row>
    <row r="169" spans="1:8" x14ac:dyDescent="0.25">
      <c r="A169">
        <v>158</v>
      </c>
      <c r="B169" s="19">
        <v>35796</v>
      </c>
      <c r="C169" s="1" t="s">
        <v>8344</v>
      </c>
      <c r="D169" s="1" t="s">
        <v>8345</v>
      </c>
      <c r="E169" s="2">
        <v>35796</v>
      </c>
      <c r="F169" s="2">
        <v>35826</v>
      </c>
      <c r="G169" s="1" t="s">
        <v>26402</v>
      </c>
      <c r="H169" s="1">
        <f>+Temporalidad[[#This Row],[ID]]</f>
        <v>158</v>
      </c>
    </row>
    <row r="170" spans="1:8" x14ac:dyDescent="0.25">
      <c r="A170">
        <v>159</v>
      </c>
      <c r="B170" s="19">
        <v>35827</v>
      </c>
      <c r="C170" s="1" t="s">
        <v>8344</v>
      </c>
      <c r="D170" s="1" t="s">
        <v>8345</v>
      </c>
      <c r="E170" s="2">
        <v>35827</v>
      </c>
      <c r="F170" s="2">
        <v>35854</v>
      </c>
      <c r="G170" s="1" t="s">
        <v>26403</v>
      </c>
      <c r="H170" s="1">
        <f>+Temporalidad[[#This Row],[ID]]</f>
        <v>159</v>
      </c>
    </row>
    <row r="171" spans="1:8" x14ac:dyDescent="0.25">
      <c r="A171">
        <v>160</v>
      </c>
      <c r="B171" s="19">
        <v>35855</v>
      </c>
      <c r="C171" s="1" t="s">
        <v>8344</v>
      </c>
      <c r="D171" s="1" t="s">
        <v>8345</v>
      </c>
      <c r="E171" s="2">
        <v>35855</v>
      </c>
      <c r="F171" s="2">
        <v>35885</v>
      </c>
      <c r="G171" s="1" t="s">
        <v>26404</v>
      </c>
      <c r="H171" s="1">
        <f>+Temporalidad[[#This Row],[ID]]</f>
        <v>160</v>
      </c>
    </row>
    <row r="172" spans="1:8" x14ac:dyDescent="0.25">
      <c r="A172">
        <v>161</v>
      </c>
      <c r="B172" s="19">
        <v>35886</v>
      </c>
      <c r="C172" s="1" t="s">
        <v>8344</v>
      </c>
      <c r="D172" s="1" t="s">
        <v>8345</v>
      </c>
      <c r="E172" s="2">
        <v>35886</v>
      </c>
      <c r="F172" s="2">
        <v>35915</v>
      </c>
      <c r="G172" s="1" t="s">
        <v>26405</v>
      </c>
      <c r="H172" s="1">
        <f>+Temporalidad[[#This Row],[ID]]</f>
        <v>161</v>
      </c>
    </row>
    <row r="173" spans="1:8" x14ac:dyDescent="0.25">
      <c r="A173">
        <v>162</v>
      </c>
      <c r="B173" s="19">
        <v>35916</v>
      </c>
      <c r="C173" s="1" t="s">
        <v>8344</v>
      </c>
      <c r="D173" s="1" t="s">
        <v>8345</v>
      </c>
      <c r="E173" s="2">
        <v>35916</v>
      </c>
      <c r="F173" s="2">
        <v>35946</v>
      </c>
      <c r="G173" s="1" t="s">
        <v>26406</v>
      </c>
      <c r="H173" s="1">
        <f>+Temporalidad[[#This Row],[ID]]</f>
        <v>162</v>
      </c>
    </row>
    <row r="174" spans="1:8" x14ac:dyDescent="0.25">
      <c r="A174">
        <v>163</v>
      </c>
      <c r="B174" s="19">
        <v>35947</v>
      </c>
      <c r="C174" s="1" t="s">
        <v>8344</v>
      </c>
      <c r="D174" s="1" t="s">
        <v>8345</v>
      </c>
      <c r="E174" s="2">
        <v>35947</v>
      </c>
      <c r="F174" s="2">
        <v>35976</v>
      </c>
      <c r="G174" s="1" t="s">
        <v>26407</v>
      </c>
      <c r="H174" s="1">
        <f>+Temporalidad[[#This Row],[ID]]</f>
        <v>163</v>
      </c>
    </row>
    <row r="175" spans="1:8" x14ac:dyDescent="0.25">
      <c r="A175">
        <v>164</v>
      </c>
      <c r="B175" s="19">
        <v>35977</v>
      </c>
      <c r="C175" s="1" t="s">
        <v>8344</v>
      </c>
      <c r="D175" s="1" t="s">
        <v>8345</v>
      </c>
      <c r="E175" s="2">
        <v>35977</v>
      </c>
      <c r="F175" s="2">
        <v>36007</v>
      </c>
      <c r="G175" s="1" t="s">
        <v>26408</v>
      </c>
      <c r="H175" s="1">
        <f>+Temporalidad[[#This Row],[ID]]</f>
        <v>164</v>
      </c>
    </row>
    <row r="176" spans="1:8" x14ac:dyDescent="0.25">
      <c r="A176">
        <v>165</v>
      </c>
      <c r="B176" s="19">
        <v>36008</v>
      </c>
      <c r="C176" s="1" t="s">
        <v>8344</v>
      </c>
      <c r="D176" s="1" t="s">
        <v>8345</v>
      </c>
      <c r="E176" s="2">
        <v>36008</v>
      </c>
      <c r="F176" s="2">
        <v>36038</v>
      </c>
      <c r="G176" s="1" t="s">
        <v>26409</v>
      </c>
      <c r="H176" s="1">
        <f>+Temporalidad[[#This Row],[ID]]</f>
        <v>165</v>
      </c>
    </row>
    <row r="177" spans="1:8" x14ac:dyDescent="0.25">
      <c r="A177">
        <v>166</v>
      </c>
      <c r="B177" s="19">
        <v>36039</v>
      </c>
      <c r="C177" s="1" t="s">
        <v>8344</v>
      </c>
      <c r="D177" s="1" t="s">
        <v>8345</v>
      </c>
      <c r="E177" s="2">
        <v>36039</v>
      </c>
      <c r="F177" s="2">
        <v>36068</v>
      </c>
      <c r="G177" s="1" t="s">
        <v>26410</v>
      </c>
      <c r="H177" s="1">
        <f>+Temporalidad[[#This Row],[ID]]</f>
        <v>166</v>
      </c>
    </row>
    <row r="178" spans="1:8" x14ac:dyDescent="0.25">
      <c r="A178">
        <v>167</v>
      </c>
      <c r="B178" s="19">
        <v>36069</v>
      </c>
      <c r="C178" s="1" t="s">
        <v>8344</v>
      </c>
      <c r="D178" s="1" t="s">
        <v>8345</v>
      </c>
      <c r="E178" s="2">
        <v>36069</v>
      </c>
      <c r="F178" s="2">
        <v>36099</v>
      </c>
      <c r="G178" s="1" t="s">
        <v>26411</v>
      </c>
      <c r="H178" s="1">
        <f>+Temporalidad[[#This Row],[ID]]</f>
        <v>167</v>
      </c>
    </row>
    <row r="179" spans="1:8" x14ac:dyDescent="0.25">
      <c r="A179">
        <v>168</v>
      </c>
      <c r="B179" s="19">
        <v>36100</v>
      </c>
      <c r="C179" s="1" t="s">
        <v>8344</v>
      </c>
      <c r="D179" s="1" t="s">
        <v>8345</v>
      </c>
      <c r="E179" s="2">
        <v>36100</v>
      </c>
      <c r="F179" s="2">
        <v>36129</v>
      </c>
      <c r="G179" s="1" t="s">
        <v>26412</v>
      </c>
      <c r="H179" s="1">
        <f>+Temporalidad[[#This Row],[ID]]</f>
        <v>168</v>
      </c>
    </row>
    <row r="180" spans="1:8" x14ac:dyDescent="0.25">
      <c r="A180">
        <v>169</v>
      </c>
      <c r="B180" s="19">
        <v>36130</v>
      </c>
      <c r="C180" s="1" t="s">
        <v>8344</v>
      </c>
      <c r="D180" s="1" t="s">
        <v>8345</v>
      </c>
      <c r="E180" s="2">
        <v>36130</v>
      </c>
      <c r="F180" s="2">
        <v>36160</v>
      </c>
      <c r="G180" s="1" t="s">
        <v>26413</v>
      </c>
      <c r="H180" s="1">
        <f>+Temporalidad[[#This Row],[ID]]</f>
        <v>169</v>
      </c>
    </row>
    <row r="181" spans="1:8" x14ac:dyDescent="0.25">
      <c r="A181">
        <v>170</v>
      </c>
      <c r="B181" s="19">
        <v>36161</v>
      </c>
      <c r="C181" s="1" t="s">
        <v>8344</v>
      </c>
      <c r="D181" s="1" t="s">
        <v>8345</v>
      </c>
      <c r="E181" s="2">
        <v>36161</v>
      </c>
      <c r="F181" s="2">
        <v>36191</v>
      </c>
      <c r="G181" s="1" t="s">
        <v>26414</v>
      </c>
      <c r="H181" s="1">
        <f>+Temporalidad[[#This Row],[ID]]</f>
        <v>170</v>
      </c>
    </row>
    <row r="182" spans="1:8" x14ac:dyDescent="0.25">
      <c r="A182">
        <v>171</v>
      </c>
      <c r="B182" s="19">
        <v>36192</v>
      </c>
      <c r="C182" s="1" t="s">
        <v>8344</v>
      </c>
      <c r="D182" s="1" t="s">
        <v>8345</v>
      </c>
      <c r="E182" s="2">
        <v>36192</v>
      </c>
      <c r="F182" s="2">
        <v>36219</v>
      </c>
      <c r="G182" s="1" t="s">
        <v>26415</v>
      </c>
      <c r="H182" s="1">
        <f>+Temporalidad[[#This Row],[ID]]</f>
        <v>171</v>
      </c>
    </row>
    <row r="183" spans="1:8" x14ac:dyDescent="0.25">
      <c r="A183">
        <v>172</v>
      </c>
      <c r="B183" s="19">
        <v>36220</v>
      </c>
      <c r="C183" s="1" t="s">
        <v>8344</v>
      </c>
      <c r="D183" s="1" t="s">
        <v>8345</v>
      </c>
      <c r="E183" s="2">
        <v>36220</v>
      </c>
      <c r="F183" s="2">
        <v>36250</v>
      </c>
      <c r="G183" s="1" t="s">
        <v>26416</v>
      </c>
      <c r="H183" s="1">
        <f>+Temporalidad[[#This Row],[ID]]</f>
        <v>172</v>
      </c>
    </row>
    <row r="184" spans="1:8" x14ac:dyDescent="0.25">
      <c r="A184">
        <v>173</v>
      </c>
      <c r="B184" s="19">
        <v>36251</v>
      </c>
      <c r="C184" s="1" t="s">
        <v>8344</v>
      </c>
      <c r="D184" s="1" t="s">
        <v>8345</v>
      </c>
      <c r="E184" s="2">
        <v>36251</v>
      </c>
      <c r="F184" s="2">
        <v>36280</v>
      </c>
      <c r="G184" s="1" t="s">
        <v>26417</v>
      </c>
      <c r="H184" s="1">
        <f>+Temporalidad[[#This Row],[ID]]</f>
        <v>173</v>
      </c>
    </row>
    <row r="185" spans="1:8" x14ac:dyDescent="0.25">
      <c r="A185">
        <v>174</v>
      </c>
      <c r="B185" s="19">
        <v>36281</v>
      </c>
      <c r="C185" s="1" t="s">
        <v>8344</v>
      </c>
      <c r="D185" s="1" t="s">
        <v>8345</v>
      </c>
      <c r="E185" s="2">
        <v>36281</v>
      </c>
      <c r="F185" s="2">
        <v>36311</v>
      </c>
      <c r="G185" s="1" t="s">
        <v>26418</v>
      </c>
      <c r="H185" s="1">
        <f>+Temporalidad[[#This Row],[ID]]</f>
        <v>174</v>
      </c>
    </row>
    <row r="186" spans="1:8" x14ac:dyDescent="0.25">
      <c r="A186">
        <v>175</v>
      </c>
      <c r="B186" s="19">
        <v>36312</v>
      </c>
      <c r="C186" s="1" t="s">
        <v>8344</v>
      </c>
      <c r="D186" s="1" t="s">
        <v>8345</v>
      </c>
      <c r="E186" s="2">
        <v>36312</v>
      </c>
      <c r="F186" s="2">
        <v>36341</v>
      </c>
      <c r="G186" s="1" t="s">
        <v>26419</v>
      </c>
      <c r="H186" s="1">
        <f>+Temporalidad[[#This Row],[ID]]</f>
        <v>175</v>
      </c>
    </row>
    <row r="187" spans="1:8" x14ac:dyDescent="0.25">
      <c r="A187">
        <v>176</v>
      </c>
      <c r="B187" s="19">
        <v>36342</v>
      </c>
      <c r="C187" s="1" t="s">
        <v>8344</v>
      </c>
      <c r="D187" s="1" t="s">
        <v>8345</v>
      </c>
      <c r="E187" s="2">
        <v>36342</v>
      </c>
      <c r="F187" s="2">
        <v>36372</v>
      </c>
      <c r="G187" s="1" t="s">
        <v>26420</v>
      </c>
      <c r="H187" s="1">
        <f>+Temporalidad[[#This Row],[ID]]</f>
        <v>176</v>
      </c>
    </row>
    <row r="188" spans="1:8" x14ac:dyDescent="0.25">
      <c r="A188">
        <v>177</v>
      </c>
      <c r="B188" s="19">
        <v>36373</v>
      </c>
      <c r="C188" s="1" t="s">
        <v>8344</v>
      </c>
      <c r="D188" s="1" t="s">
        <v>8345</v>
      </c>
      <c r="E188" s="2">
        <v>36373</v>
      </c>
      <c r="F188" s="2">
        <v>36403</v>
      </c>
      <c r="G188" s="1" t="s">
        <v>26421</v>
      </c>
      <c r="H188" s="1">
        <f>+Temporalidad[[#This Row],[ID]]</f>
        <v>177</v>
      </c>
    </row>
    <row r="189" spans="1:8" x14ac:dyDescent="0.25">
      <c r="A189">
        <v>178</v>
      </c>
      <c r="B189" s="19">
        <v>36404</v>
      </c>
      <c r="C189" s="1" t="s">
        <v>8344</v>
      </c>
      <c r="D189" s="1" t="s">
        <v>8345</v>
      </c>
      <c r="E189" s="2">
        <v>36404</v>
      </c>
      <c r="F189" s="2">
        <v>36433</v>
      </c>
      <c r="G189" s="1" t="s">
        <v>26422</v>
      </c>
      <c r="H189" s="1">
        <f>+Temporalidad[[#This Row],[ID]]</f>
        <v>178</v>
      </c>
    </row>
    <row r="190" spans="1:8" x14ac:dyDescent="0.25">
      <c r="A190">
        <v>179</v>
      </c>
      <c r="B190" s="19">
        <v>36434</v>
      </c>
      <c r="C190" s="1" t="s">
        <v>8344</v>
      </c>
      <c r="D190" s="1" t="s">
        <v>8345</v>
      </c>
      <c r="E190" s="2">
        <v>36434</v>
      </c>
      <c r="F190" s="2">
        <v>36464</v>
      </c>
      <c r="G190" s="1" t="s">
        <v>26423</v>
      </c>
      <c r="H190" s="1">
        <f>+Temporalidad[[#This Row],[ID]]</f>
        <v>179</v>
      </c>
    </row>
    <row r="191" spans="1:8" x14ac:dyDescent="0.25">
      <c r="A191">
        <v>180</v>
      </c>
      <c r="B191" s="19">
        <v>36465</v>
      </c>
      <c r="C191" s="1" t="s">
        <v>8344</v>
      </c>
      <c r="D191" s="1" t="s">
        <v>8345</v>
      </c>
      <c r="E191" s="2">
        <v>36465</v>
      </c>
      <c r="F191" s="2">
        <v>36494</v>
      </c>
      <c r="G191" s="1" t="s">
        <v>26424</v>
      </c>
      <c r="H191" s="1">
        <f>+Temporalidad[[#This Row],[ID]]</f>
        <v>180</v>
      </c>
    </row>
    <row r="192" spans="1:8" x14ac:dyDescent="0.25">
      <c r="A192">
        <v>181</v>
      </c>
      <c r="B192" s="19">
        <v>36495</v>
      </c>
      <c r="C192" s="1" t="s">
        <v>8344</v>
      </c>
      <c r="D192" s="1" t="s">
        <v>8345</v>
      </c>
      <c r="E192" s="2">
        <v>36495</v>
      </c>
      <c r="F192" s="2">
        <v>36525</v>
      </c>
      <c r="G192" s="1" t="s">
        <v>26425</v>
      </c>
      <c r="H192" s="1">
        <f>+Temporalidad[[#This Row],[ID]]</f>
        <v>181</v>
      </c>
    </row>
    <row r="193" spans="1:8" x14ac:dyDescent="0.25">
      <c r="A193">
        <v>182</v>
      </c>
      <c r="B193" s="19">
        <v>36526</v>
      </c>
      <c r="C193" s="1" t="s">
        <v>8344</v>
      </c>
      <c r="D193" s="1" t="s">
        <v>8345</v>
      </c>
      <c r="E193" s="2">
        <v>36526</v>
      </c>
      <c r="F193" s="2">
        <v>36556</v>
      </c>
      <c r="G193" s="1" t="s">
        <v>26426</v>
      </c>
      <c r="H193" s="1">
        <f>+Temporalidad[[#This Row],[ID]]</f>
        <v>182</v>
      </c>
    </row>
    <row r="194" spans="1:8" x14ac:dyDescent="0.25">
      <c r="A194">
        <v>183</v>
      </c>
      <c r="B194" s="19">
        <v>36557</v>
      </c>
      <c r="C194" s="1" t="s">
        <v>8344</v>
      </c>
      <c r="D194" s="1" t="s">
        <v>8345</v>
      </c>
      <c r="E194" s="2">
        <v>36557</v>
      </c>
      <c r="F194" s="2">
        <v>36584</v>
      </c>
      <c r="G194" s="1" t="s">
        <v>26427</v>
      </c>
      <c r="H194" s="1">
        <f>+Temporalidad[[#This Row],[ID]]</f>
        <v>183</v>
      </c>
    </row>
    <row r="195" spans="1:8" x14ac:dyDescent="0.25">
      <c r="A195">
        <v>184</v>
      </c>
      <c r="B195" s="19">
        <v>36586</v>
      </c>
      <c r="C195" s="1" t="s">
        <v>8344</v>
      </c>
      <c r="D195" s="1" t="s">
        <v>8345</v>
      </c>
      <c r="E195" s="2">
        <v>36586</v>
      </c>
      <c r="F195" s="2">
        <v>36616</v>
      </c>
      <c r="G195" s="1" t="s">
        <v>26428</v>
      </c>
      <c r="H195" s="1">
        <f>+Temporalidad[[#This Row],[ID]]</f>
        <v>184</v>
      </c>
    </row>
    <row r="196" spans="1:8" x14ac:dyDescent="0.25">
      <c r="A196">
        <v>185</v>
      </c>
      <c r="B196" s="19">
        <v>36617</v>
      </c>
      <c r="C196" s="1" t="s">
        <v>8344</v>
      </c>
      <c r="D196" s="1" t="s">
        <v>8345</v>
      </c>
      <c r="E196" s="2">
        <v>36617</v>
      </c>
      <c r="F196" s="2">
        <v>36646</v>
      </c>
      <c r="G196" s="1" t="s">
        <v>26429</v>
      </c>
      <c r="H196" s="1">
        <f>+Temporalidad[[#This Row],[ID]]</f>
        <v>185</v>
      </c>
    </row>
    <row r="197" spans="1:8" x14ac:dyDescent="0.25">
      <c r="A197">
        <v>186</v>
      </c>
      <c r="B197" s="19">
        <v>36647</v>
      </c>
      <c r="C197" s="1" t="s">
        <v>8344</v>
      </c>
      <c r="D197" s="1" t="s">
        <v>8345</v>
      </c>
      <c r="E197" s="2">
        <v>36647</v>
      </c>
      <c r="F197" s="2">
        <v>36677</v>
      </c>
      <c r="G197" s="1" t="s">
        <v>26430</v>
      </c>
      <c r="H197" s="1">
        <f>+Temporalidad[[#This Row],[ID]]</f>
        <v>186</v>
      </c>
    </row>
    <row r="198" spans="1:8" x14ac:dyDescent="0.25">
      <c r="A198">
        <v>187</v>
      </c>
      <c r="B198" s="19">
        <v>36678</v>
      </c>
      <c r="C198" s="1" t="s">
        <v>8344</v>
      </c>
      <c r="D198" s="1" t="s">
        <v>8345</v>
      </c>
      <c r="E198" s="2">
        <v>36678</v>
      </c>
      <c r="F198" s="2">
        <v>36707</v>
      </c>
      <c r="G198" s="1" t="s">
        <v>26431</v>
      </c>
      <c r="H198" s="1">
        <f>+Temporalidad[[#This Row],[ID]]</f>
        <v>187</v>
      </c>
    </row>
    <row r="199" spans="1:8" x14ac:dyDescent="0.25">
      <c r="A199">
        <v>188</v>
      </c>
      <c r="B199" s="19">
        <v>36708</v>
      </c>
      <c r="C199" s="1" t="s">
        <v>8344</v>
      </c>
      <c r="D199" s="1" t="s">
        <v>8345</v>
      </c>
      <c r="E199" s="2">
        <v>36708</v>
      </c>
      <c r="F199" s="2">
        <v>36738</v>
      </c>
      <c r="G199" s="1" t="s">
        <v>26432</v>
      </c>
      <c r="H199" s="1">
        <f>+Temporalidad[[#This Row],[ID]]</f>
        <v>188</v>
      </c>
    </row>
    <row r="200" spans="1:8" x14ac:dyDescent="0.25">
      <c r="A200">
        <v>189</v>
      </c>
      <c r="B200" s="19">
        <v>36739</v>
      </c>
      <c r="C200" s="1" t="s">
        <v>8344</v>
      </c>
      <c r="D200" s="1" t="s">
        <v>8345</v>
      </c>
      <c r="E200" s="2">
        <v>36739</v>
      </c>
      <c r="F200" s="2">
        <v>36769</v>
      </c>
      <c r="G200" s="1" t="s">
        <v>26433</v>
      </c>
      <c r="H200" s="1">
        <f>+Temporalidad[[#This Row],[ID]]</f>
        <v>189</v>
      </c>
    </row>
    <row r="201" spans="1:8" x14ac:dyDescent="0.25">
      <c r="A201">
        <v>190</v>
      </c>
      <c r="B201" s="19">
        <v>36770</v>
      </c>
      <c r="C201" s="1" t="s">
        <v>8344</v>
      </c>
      <c r="D201" s="1" t="s">
        <v>8345</v>
      </c>
      <c r="E201" s="2">
        <v>36770</v>
      </c>
      <c r="F201" s="2">
        <v>36799</v>
      </c>
      <c r="G201" s="1" t="s">
        <v>26434</v>
      </c>
      <c r="H201" s="1">
        <f>+Temporalidad[[#This Row],[ID]]</f>
        <v>190</v>
      </c>
    </row>
    <row r="202" spans="1:8" x14ac:dyDescent="0.25">
      <c r="A202">
        <v>191</v>
      </c>
      <c r="B202" s="19">
        <v>36800</v>
      </c>
      <c r="C202" s="1" t="s">
        <v>8344</v>
      </c>
      <c r="D202" s="1" t="s">
        <v>8345</v>
      </c>
      <c r="E202" s="2">
        <v>36800</v>
      </c>
      <c r="F202" s="2">
        <v>36830</v>
      </c>
      <c r="G202" s="1" t="s">
        <v>26435</v>
      </c>
      <c r="H202" s="1">
        <f>+Temporalidad[[#This Row],[ID]]</f>
        <v>191</v>
      </c>
    </row>
    <row r="203" spans="1:8" x14ac:dyDescent="0.25">
      <c r="A203">
        <v>192</v>
      </c>
      <c r="B203" s="19">
        <v>36831</v>
      </c>
      <c r="C203" s="1" t="s">
        <v>8344</v>
      </c>
      <c r="D203" s="1" t="s">
        <v>8345</v>
      </c>
      <c r="E203" s="2">
        <v>36831</v>
      </c>
      <c r="F203" s="2">
        <v>36860</v>
      </c>
      <c r="G203" s="1" t="s">
        <v>26436</v>
      </c>
      <c r="H203" s="1">
        <f>+Temporalidad[[#This Row],[ID]]</f>
        <v>192</v>
      </c>
    </row>
    <row r="204" spans="1:8" x14ac:dyDescent="0.25">
      <c r="A204">
        <v>193</v>
      </c>
      <c r="B204" s="19">
        <v>36861</v>
      </c>
      <c r="C204" s="1" t="s">
        <v>8344</v>
      </c>
      <c r="D204" s="1" t="s">
        <v>8345</v>
      </c>
      <c r="E204" s="2">
        <v>36861</v>
      </c>
      <c r="F204" s="2">
        <v>36891</v>
      </c>
      <c r="G204" s="1" t="s">
        <v>26437</v>
      </c>
      <c r="H204" s="1">
        <f>+Temporalidad[[#This Row],[ID]]</f>
        <v>193</v>
      </c>
    </row>
    <row r="205" spans="1:8" x14ac:dyDescent="0.25">
      <c r="A205">
        <v>194</v>
      </c>
      <c r="B205" s="19">
        <v>36892</v>
      </c>
      <c r="C205" s="1" t="s">
        <v>8344</v>
      </c>
      <c r="D205" s="1" t="s">
        <v>8345</v>
      </c>
      <c r="E205" s="2">
        <v>36892</v>
      </c>
      <c r="F205" s="2">
        <v>36922</v>
      </c>
      <c r="G205" s="1" t="s">
        <v>26438</v>
      </c>
      <c r="H205" s="1">
        <f>+Temporalidad[[#This Row],[ID]]</f>
        <v>194</v>
      </c>
    </row>
    <row r="206" spans="1:8" x14ac:dyDescent="0.25">
      <c r="A206">
        <v>195</v>
      </c>
      <c r="B206" s="19">
        <v>36923</v>
      </c>
      <c r="C206" s="1" t="s">
        <v>8344</v>
      </c>
      <c r="D206" s="1" t="s">
        <v>8345</v>
      </c>
      <c r="E206" s="2">
        <v>36923</v>
      </c>
      <c r="F206" s="2">
        <v>36950</v>
      </c>
      <c r="G206" s="1" t="s">
        <v>26439</v>
      </c>
      <c r="H206" s="1">
        <f>+Temporalidad[[#This Row],[ID]]</f>
        <v>195</v>
      </c>
    </row>
    <row r="207" spans="1:8" x14ac:dyDescent="0.25">
      <c r="A207">
        <v>196</v>
      </c>
      <c r="B207" s="19">
        <v>36951</v>
      </c>
      <c r="C207" s="1" t="s">
        <v>8344</v>
      </c>
      <c r="D207" s="1" t="s">
        <v>8345</v>
      </c>
      <c r="E207" s="2">
        <v>36951</v>
      </c>
      <c r="F207" s="2">
        <v>36981</v>
      </c>
      <c r="G207" s="1" t="s">
        <v>26440</v>
      </c>
      <c r="H207" s="1">
        <f>+Temporalidad[[#This Row],[ID]]</f>
        <v>196</v>
      </c>
    </row>
    <row r="208" spans="1:8" x14ac:dyDescent="0.25">
      <c r="A208">
        <v>197</v>
      </c>
      <c r="B208" s="19">
        <v>36982</v>
      </c>
      <c r="C208" s="1" t="s">
        <v>8344</v>
      </c>
      <c r="D208" s="1" t="s">
        <v>8345</v>
      </c>
      <c r="E208" s="2">
        <v>36982</v>
      </c>
      <c r="F208" s="2">
        <v>37011</v>
      </c>
      <c r="G208" s="1" t="s">
        <v>26441</v>
      </c>
      <c r="H208" s="1">
        <f>+Temporalidad[[#This Row],[ID]]</f>
        <v>197</v>
      </c>
    </row>
    <row r="209" spans="1:8" x14ac:dyDescent="0.25">
      <c r="A209">
        <v>198</v>
      </c>
      <c r="B209" s="19">
        <v>37012</v>
      </c>
      <c r="C209" s="1" t="s">
        <v>8344</v>
      </c>
      <c r="D209" s="1" t="s">
        <v>8345</v>
      </c>
      <c r="E209" s="2">
        <v>37012</v>
      </c>
      <c r="F209" s="2">
        <v>37042</v>
      </c>
      <c r="G209" s="1" t="s">
        <v>26442</v>
      </c>
      <c r="H209" s="1">
        <f>+Temporalidad[[#This Row],[ID]]</f>
        <v>198</v>
      </c>
    </row>
    <row r="210" spans="1:8" x14ac:dyDescent="0.25">
      <c r="A210">
        <v>199</v>
      </c>
      <c r="B210" s="19">
        <v>37043</v>
      </c>
      <c r="C210" s="1" t="s">
        <v>8344</v>
      </c>
      <c r="D210" s="1" t="s">
        <v>8345</v>
      </c>
      <c r="E210" s="2">
        <v>37043</v>
      </c>
      <c r="F210" s="2">
        <v>37072</v>
      </c>
      <c r="G210" s="1" t="s">
        <v>26443</v>
      </c>
      <c r="H210" s="1">
        <f>+Temporalidad[[#This Row],[ID]]</f>
        <v>199</v>
      </c>
    </row>
    <row r="211" spans="1:8" x14ac:dyDescent="0.25">
      <c r="A211">
        <v>200</v>
      </c>
      <c r="B211" s="19">
        <v>37073</v>
      </c>
      <c r="C211" s="1" t="s">
        <v>8344</v>
      </c>
      <c r="D211" s="1" t="s">
        <v>8345</v>
      </c>
      <c r="E211" s="2">
        <v>37073</v>
      </c>
      <c r="F211" s="2">
        <v>37103</v>
      </c>
      <c r="G211" s="1" t="s">
        <v>26444</v>
      </c>
      <c r="H211" s="1">
        <f>+Temporalidad[[#This Row],[ID]]</f>
        <v>200</v>
      </c>
    </row>
    <row r="212" spans="1:8" x14ac:dyDescent="0.25">
      <c r="A212">
        <v>201</v>
      </c>
      <c r="B212" s="19">
        <v>37104</v>
      </c>
      <c r="C212" s="1" t="s">
        <v>8344</v>
      </c>
      <c r="D212" s="1" t="s">
        <v>8345</v>
      </c>
      <c r="E212" s="2">
        <v>37104</v>
      </c>
      <c r="F212" s="2">
        <v>37134</v>
      </c>
      <c r="G212" s="1" t="s">
        <v>26445</v>
      </c>
      <c r="H212" s="1">
        <f>+Temporalidad[[#This Row],[ID]]</f>
        <v>201</v>
      </c>
    </row>
    <row r="213" spans="1:8" x14ac:dyDescent="0.25">
      <c r="A213">
        <v>202</v>
      </c>
      <c r="B213" s="19">
        <v>37135</v>
      </c>
      <c r="C213" s="1" t="s">
        <v>8344</v>
      </c>
      <c r="D213" s="1" t="s">
        <v>8345</v>
      </c>
      <c r="E213" s="2">
        <v>37135</v>
      </c>
      <c r="F213" s="2">
        <v>37164</v>
      </c>
      <c r="G213" s="1" t="s">
        <v>26446</v>
      </c>
      <c r="H213" s="1">
        <f>+Temporalidad[[#This Row],[ID]]</f>
        <v>202</v>
      </c>
    </row>
    <row r="214" spans="1:8" x14ac:dyDescent="0.25">
      <c r="A214">
        <v>203</v>
      </c>
      <c r="B214" s="19">
        <v>37165</v>
      </c>
      <c r="C214" s="1" t="s">
        <v>8344</v>
      </c>
      <c r="D214" s="1" t="s">
        <v>8345</v>
      </c>
      <c r="E214" s="2">
        <v>37165</v>
      </c>
      <c r="F214" s="2">
        <v>37195</v>
      </c>
      <c r="G214" s="1" t="s">
        <v>26447</v>
      </c>
      <c r="H214" s="1">
        <f>+Temporalidad[[#This Row],[ID]]</f>
        <v>203</v>
      </c>
    </row>
    <row r="215" spans="1:8" x14ac:dyDescent="0.25">
      <c r="A215">
        <v>204</v>
      </c>
      <c r="B215" s="19">
        <v>37196</v>
      </c>
      <c r="C215" s="1" t="s">
        <v>8344</v>
      </c>
      <c r="D215" s="1" t="s">
        <v>8345</v>
      </c>
      <c r="E215" s="2">
        <v>37196</v>
      </c>
      <c r="F215" s="2">
        <v>37225</v>
      </c>
      <c r="G215" s="1" t="s">
        <v>26448</v>
      </c>
      <c r="H215" s="1">
        <f>+Temporalidad[[#This Row],[ID]]</f>
        <v>204</v>
      </c>
    </row>
    <row r="216" spans="1:8" x14ac:dyDescent="0.25">
      <c r="A216">
        <v>205</v>
      </c>
      <c r="B216" s="19">
        <v>37226</v>
      </c>
      <c r="C216" s="1" t="s">
        <v>8344</v>
      </c>
      <c r="D216" s="1" t="s">
        <v>8345</v>
      </c>
      <c r="E216" s="2">
        <v>37226</v>
      </c>
      <c r="F216" s="2">
        <v>37256</v>
      </c>
      <c r="G216" s="1" t="s">
        <v>26449</v>
      </c>
      <c r="H216" s="1">
        <f>+Temporalidad[[#This Row],[ID]]</f>
        <v>205</v>
      </c>
    </row>
    <row r="217" spans="1:8" x14ac:dyDescent="0.25">
      <c r="A217">
        <v>206</v>
      </c>
      <c r="B217" s="19">
        <v>37257</v>
      </c>
      <c r="C217" s="1" t="s">
        <v>8344</v>
      </c>
      <c r="D217" s="1" t="s">
        <v>8345</v>
      </c>
      <c r="E217" s="2">
        <v>37257</v>
      </c>
      <c r="F217" s="2">
        <v>37287</v>
      </c>
      <c r="G217" s="1" t="s">
        <v>26450</v>
      </c>
      <c r="H217" s="1">
        <f>+Temporalidad[[#This Row],[ID]]</f>
        <v>206</v>
      </c>
    </row>
    <row r="218" spans="1:8" x14ac:dyDescent="0.25">
      <c r="A218">
        <v>207</v>
      </c>
      <c r="B218" s="19">
        <v>37288</v>
      </c>
      <c r="C218" s="1" t="s">
        <v>8344</v>
      </c>
      <c r="D218" s="1" t="s">
        <v>8345</v>
      </c>
      <c r="E218" s="2">
        <v>37288</v>
      </c>
      <c r="F218" s="2">
        <v>37315</v>
      </c>
      <c r="G218" s="1" t="s">
        <v>26451</v>
      </c>
      <c r="H218" s="1">
        <f>+Temporalidad[[#This Row],[ID]]</f>
        <v>207</v>
      </c>
    </row>
    <row r="219" spans="1:8" x14ac:dyDescent="0.25">
      <c r="A219">
        <v>208</v>
      </c>
      <c r="B219" s="19">
        <v>37316</v>
      </c>
      <c r="C219" s="1" t="s">
        <v>8344</v>
      </c>
      <c r="D219" s="1" t="s">
        <v>8345</v>
      </c>
      <c r="E219" s="2">
        <v>37316</v>
      </c>
      <c r="F219" s="2">
        <v>37346</v>
      </c>
      <c r="G219" s="1" t="s">
        <v>26452</v>
      </c>
      <c r="H219" s="1">
        <f>+Temporalidad[[#This Row],[ID]]</f>
        <v>208</v>
      </c>
    </row>
    <row r="220" spans="1:8" x14ac:dyDescent="0.25">
      <c r="A220">
        <v>209</v>
      </c>
      <c r="B220" s="19">
        <v>37347</v>
      </c>
      <c r="C220" s="1" t="s">
        <v>8344</v>
      </c>
      <c r="D220" s="1" t="s">
        <v>8345</v>
      </c>
      <c r="E220" s="2">
        <v>37347</v>
      </c>
      <c r="F220" s="2">
        <v>37376</v>
      </c>
      <c r="G220" s="1" t="s">
        <v>26453</v>
      </c>
      <c r="H220" s="1">
        <f>+Temporalidad[[#This Row],[ID]]</f>
        <v>209</v>
      </c>
    </row>
    <row r="221" spans="1:8" x14ac:dyDescent="0.25">
      <c r="A221">
        <v>210</v>
      </c>
      <c r="B221" s="19">
        <v>37377</v>
      </c>
      <c r="C221" s="1" t="s">
        <v>8344</v>
      </c>
      <c r="D221" s="1" t="s">
        <v>8345</v>
      </c>
      <c r="E221" s="2">
        <v>37377</v>
      </c>
      <c r="F221" s="2">
        <v>37407</v>
      </c>
      <c r="G221" s="1" t="s">
        <v>26454</v>
      </c>
      <c r="H221" s="1">
        <f>+Temporalidad[[#This Row],[ID]]</f>
        <v>210</v>
      </c>
    </row>
    <row r="222" spans="1:8" x14ac:dyDescent="0.25">
      <c r="A222">
        <v>211</v>
      </c>
      <c r="B222" s="19">
        <v>37408</v>
      </c>
      <c r="C222" s="1" t="s">
        <v>8344</v>
      </c>
      <c r="D222" s="1" t="s">
        <v>8345</v>
      </c>
      <c r="E222" s="2">
        <v>37408</v>
      </c>
      <c r="F222" s="2">
        <v>37437</v>
      </c>
      <c r="G222" s="1" t="s">
        <v>26455</v>
      </c>
      <c r="H222" s="1">
        <f>+Temporalidad[[#This Row],[ID]]</f>
        <v>211</v>
      </c>
    </row>
    <row r="223" spans="1:8" x14ac:dyDescent="0.25">
      <c r="A223">
        <v>212</v>
      </c>
      <c r="B223" s="19">
        <v>37438</v>
      </c>
      <c r="C223" s="1" t="s">
        <v>8344</v>
      </c>
      <c r="D223" s="1" t="s">
        <v>8345</v>
      </c>
      <c r="E223" s="2">
        <v>37438</v>
      </c>
      <c r="F223" s="2">
        <v>37468</v>
      </c>
      <c r="G223" s="1" t="s">
        <v>26456</v>
      </c>
      <c r="H223" s="1">
        <f>+Temporalidad[[#This Row],[ID]]</f>
        <v>212</v>
      </c>
    </row>
    <row r="224" spans="1:8" x14ac:dyDescent="0.25">
      <c r="A224">
        <v>213</v>
      </c>
      <c r="B224" s="19">
        <v>37469</v>
      </c>
      <c r="C224" s="1" t="s">
        <v>8344</v>
      </c>
      <c r="D224" s="1" t="s">
        <v>8345</v>
      </c>
      <c r="E224" s="2">
        <v>37469</v>
      </c>
      <c r="F224" s="2">
        <v>37499</v>
      </c>
      <c r="G224" s="1" t="s">
        <v>26457</v>
      </c>
      <c r="H224" s="1">
        <f>+Temporalidad[[#This Row],[ID]]</f>
        <v>213</v>
      </c>
    </row>
    <row r="225" spans="1:8" x14ac:dyDescent="0.25">
      <c r="A225">
        <v>214</v>
      </c>
      <c r="B225" s="19">
        <v>37500</v>
      </c>
      <c r="C225" s="1" t="s">
        <v>8344</v>
      </c>
      <c r="D225" s="1" t="s">
        <v>8345</v>
      </c>
      <c r="E225" s="2">
        <v>37500</v>
      </c>
      <c r="F225" s="2">
        <v>37529</v>
      </c>
      <c r="G225" s="1" t="s">
        <v>26458</v>
      </c>
      <c r="H225" s="1">
        <f>+Temporalidad[[#This Row],[ID]]</f>
        <v>214</v>
      </c>
    </row>
    <row r="226" spans="1:8" x14ac:dyDescent="0.25">
      <c r="A226">
        <v>215</v>
      </c>
      <c r="B226" s="19">
        <v>37530</v>
      </c>
      <c r="C226" s="1" t="s">
        <v>8344</v>
      </c>
      <c r="D226" s="1" t="s">
        <v>8345</v>
      </c>
      <c r="E226" s="2">
        <v>37530</v>
      </c>
      <c r="F226" s="2">
        <v>37560</v>
      </c>
      <c r="G226" s="1" t="s">
        <v>26459</v>
      </c>
      <c r="H226" s="1">
        <f>+Temporalidad[[#This Row],[ID]]</f>
        <v>215</v>
      </c>
    </row>
    <row r="227" spans="1:8" x14ac:dyDescent="0.25">
      <c r="A227">
        <v>216</v>
      </c>
      <c r="B227" s="19">
        <v>37561</v>
      </c>
      <c r="C227" s="1" t="s">
        <v>8344</v>
      </c>
      <c r="D227" s="1" t="s">
        <v>8345</v>
      </c>
      <c r="E227" s="2">
        <v>37561</v>
      </c>
      <c r="F227" s="2">
        <v>37590</v>
      </c>
      <c r="G227" s="1" t="s">
        <v>26460</v>
      </c>
      <c r="H227" s="1">
        <f>+Temporalidad[[#This Row],[ID]]</f>
        <v>216</v>
      </c>
    </row>
    <row r="228" spans="1:8" x14ac:dyDescent="0.25">
      <c r="A228">
        <v>217</v>
      </c>
      <c r="B228" s="19">
        <v>37591</v>
      </c>
      <c r="C228" s="1" t="s">
        <v>8344</v>
      </c>
      <c r="D228" s="1" t="s">
        <v>8345</v>
      </c>
      <c r="E228" s="2">
        <v>37591</v>
      </c>
      <c r="F228" s="2">
        <v>37621</v>
      </c>
      <c r="G228" s="1" t="s">
        <v>26461</v>
      </c>
      <c r="H228" s="1">
        <f>+Temporalidad[[#This Row],[ID]]</f>
        <v>217</v>
      </c>
    </row>
    <row r="229" spans="1:8" x14ac:dyDescent="0.25">
      <c r="A229">
        <v>218</v>
      </c>
      <c r="B229" s="19">
        <v>37622</v>
      </c>
      <c r="C229" s="1" t="s">
        <v>8344</v>
      </c>
      <c r="D229" s="1" t="s">
        <v>8345</v>
      </c>
      <c r="E229" s="2">
        <v>37622</v>
      </c>
      <c r="F229" s="2">
        <v>37652</v>
      </c>
      <c r="G229" s="1" t="s">
        <v>26462</v>
      </c>
      <c r="H229" s="1">
        <f>+Temporalidad[[#This Row],[ID]]</f>
        <v>218</v>
      </c>
    </row>
    <row r="230" spans="1:8" x14ac:dyDescent="0.25">
      <c r="A230">
        <v>219</v>
      </c>
      <c r="B230" s="19">
        <v>37653</v>
      </c>
      <c r="C230" s="1" t="s">
        <v>8344</v>
      </c>
      <c r="D230" s="1" t="s">
        <v>8345</v>
      </c>
      <c r="E230" s="2">
        <v>37653</v>
      </c>
      <c r="F230" s="2">
        <v>37680</v>
      </c>
      <c r="G230" s="1" t="s">
        <v>26463</v>
      </c>
      <c r="H230" s="1">
        <f>+Temporalidad[[#This Row],[ID]]</f>
        <v>219</v>
      </c>
    </row>
    <row r="231" spans="1:8" x14ac:dyDescent="0.25">
      <c r="A231">
        <v>220</v>
      </c>
      <c r="B231" s="19">
        <v>37681</v>
      </c>
      <c r="C231" s="1" t="s">
        <v>8344</v>
      </c>
      <c r="D231" s="1" t="s">
        <v>8345</v>
      </c>
      <c r="E231" s="2">
        <v>37681</v>
      </c>
      <c r="F231" s="2">
        <v>37711</v>
      </c>
      <c r="G231" s="1" t="s">
        <v>26464</v>
      </c>
      <c r="H231" s="1">
        <f>+Temporalidad[[#This Row],[ID]]</f>
        <v>220</v>
      </c>
    </row>
    <row r="232" spans="1:8" x14ac:dyDescent="0.25">
      <c r="A232">
        <v>221</v>
      </c>
      <c r="B232" s="19">
        <v>37712</v>
      </c>
      <c r="C232" s="1" t="s">
        <v>8344</v>
      </c>
      <c r="D232" s="1" t="s">
        <v>8345</v>
      </c>
      <c r="E232" s="2">
        <v>37712</v>
      </c>
      <c r="F232" s="2">
        <v>37741</v>
      </c>
      <c r="G232" s="1" t="s">
        <v>26465</v>
      </c>
      <c r="H232" s="1">
        <f>+Temporalidad[[#This Row],[ID]]</f>
        <v>221</v>
      </c>
    </row>
    <row r="233" spans="1:8" x14ac:dyDescent="0.25">
      <c r="A233">
        <v>222</v>
      </c>
      <c r="B233" s="19">
        <v>37742</v>
      </c>
      <c r="C233" s="1" t="s">
        <v>8344</v>
      </c>
      <c r="D233" s="1" t="s">
        <v>8345</v>
      </c>
      <c r="E233" s="2">
        <v>37742</v>
      </c>
      <c r="F233" s="2">
        <v>37772</v>
      </c>
      <c r="G233" s="1" t="s">
        <v>26466</v>
      </c>
      <c r="H233" s="1">
        <f>+Temporalidad[[#This Row],[ID]]</f>
        <v>222</v>
      </c>
    </row>
    <row r="234" spans="1:8" x14ac:dyDescent="0.25">
      <c r="A234">
        <v>223</v>
      </c>
      <c r="B234" s="19">
        <v>37773</v>
      </c>
      <c r="C234" s="1" t="s">
        <v>8344</v>
      </c>
      <c r="D234" s="1" t="s">
        <v>8345</v>
      </c>
      <c r="E234" s="2">
        <v>37773</v>
      </c>
      <c r="F234" s="2">
        <v>37802</v>
      </c>
      <c r="G234" s="1" t="s">
        <v>26467</v>
      </c>
      <c r="H234" s="1">
        <f>+Temporalidad[[#This Row],[ID]]</f>
        <v>223</v>
      </c>
    </row>
    <row r="235" spans="1:8" x14ac:dyDescent="0.25">
      <c r="A235">
        <v>224</v>
      </c>
      <c r="B235" s="19">
        <v>37803</v>
      </c>
      <c r="C235" s="1" t="s">
        <v>8344</v>
      </c>
      <c r="D235" s="1" t="s">
        <v>8345</v>
      </c>
      <c r="E235" s="2">
        <v>37803</v>
      </c>
      <c r="F235" s="2">
        <v>37833</v>
      </c>
      <c r="G235" s="1" t="s">
        <v>26468</v>
      </c>
      <c r="H235" s="1">
        <f>+Temporalidad[[#This Row],[ID]]</f>
        <v>224</v>
      </c>
    </row>
    <row r="236" spans="1:8" x14ac:dyDescent="0.25">
      <c r="A236">
        <v>225</v>
      </c>
      <c r="B236" s="19">
        <v>37834</v>
      </c>
      <c r="C236" s="1" t="s">
        <v>8344</v>
      </c>
      <c r="D236" s="1" t="s">
        <v>8345</v>
      </c>
      <c r="E236" s="2">
        <v>37834</v>
      </c>
      <c r="F236" s="2">
        <v>37864</v>
      </c>
      <c r="G236" s="1" t="s">
        <v>26469</v>
      </c>
      <c r="H236" s="1">
        <f>+Temporalidad[[#This Row],[ID]]</f>
        <v>225</v>
      </c>
    </row>
    <row r="237" spans="1:8" x14ac:dyDescent="0.25">
      <c r="A237">
        <v>226</v>
      </c>
      <c r="B237" s="19">
        <v>37865</v>
      </c>
      <c r="C237" s="1" t="s">
        <v>8344</v>
      </c>
      <c r="D237" s="1" t="s">
        <v>8345</v>
      </c>
      <c r="E237" s="2">
        <v>37865</v>
      </c>
      <c r="F237" s="2">
        <v>37894</v>
      </c>
      <c r="G237" s="1" t="s">
        <v>26470</v>
      </c>
      <c r="H237" s="1">
        <f>+Temporalidad[[#This Row],[ID]]</f>
        <v>226</v>
      </c>
    </row>
    <row r="238" spans="1:8" x14ac:dyDescent="0.25">
      <c r="A238">
        <v>227</v>
      </c>
      <c r="B238" s="19">
        <v>37895</v>
      </c>
      <c r="C238" s="1" t="s">
        <v>8344</v>
      </c>
      <c r="D238" s="1" t="s">
        <v>8345</v>
      </c>
      <c r="E238" s="2">
        <v>37895</v>
      </c>
      <c r="F238" s="2">
        <v>37925</v>
      </c>
      <c r="G238" s="1" t="s">
        <v>26471</v>
      </c>
      <c r="H238" s="1">
        <f>+Temporalidad[[#This Row],[ID]]</f>
        <v>227</v>
      </c>
    </row>
    <row r="239" spans="1:8" x14ac:dyDescent="0.25">
      <c r="A239">
        <v>228</v>
      </c>
      <c r="B239" s="19">
        <v>37926</v>
      </c>
      <c r="C239" s="1" t="s">
        <v>8344</v>
      </c>
      <c r="D239" s="1" t="s">
        <v>8345</v>
      </c>
      <c r="E239" s="2">
        <v>37926</v>
      </c>
      <c r="F239" s="2">
        <v>37955</v>
      </c>
      <c r="G239" s="1" t="s">
        <v>26472</v>
      </c>
      <c r="H239" s="1">
        <f>+Temporalidad[[#This Row],[ID]]</f>
        <v>228</v>
      </c>
    </row>
    <row r="240" spans="1:8" x14ac:dyDescent="0.25">
      <c r="A240">
        <v>229</v>
      </c>
      <c r="B240" s="19">
        <v>37956</v>
      </c>
      <c r="C240" s="1" t="s">
        <v>8344</v>
      </c>
      <c r="D240" s="1" t="s">
        <v>8345</v>
      </c>
      <c r="E240" s="2">
        <v>37956</v>
      </c>
      <c r="F240" s="2">
        <v>37986</v>
      </c>
      <c r="G240" s="1" t="s">
        <v>26473</v>
      </c>
      <c r="H240" s="1">
        <f>+Temporalidad[[#This Row],[ID]]</f>
        <v>229</v>
      </c>
    </row>
    <row r="241" spans="1:8" x14ac:dyDescent="0.25">
      <c r="A241">
        <v>230</v>
      </c>
      <c r="B241" s="19">
        <v>37987</v>
      </c>
      <c r="C241" s="1" t="s">
        <v>8344</v>
      </c>
      <c r="D241" s="1" t="s">
        <v>8345</v>
      </c>
      <c r="E241" s="2">
        <v>37987</v>
      </c>
      <c r="F241" s="2">
        <v>38017</v>
      </c>
      <c r="G241" s="1" t="s">
        <v>26474</v>
      </c>
      <c r="H241" s="1">
        <f>+Temporalidad[[#This Row],[ID]]</f>
        <v>230</v>
      </c>
    </row>
    <row r="242" spans="1:8" x14ac:dyDescent="0.25">
      <c r="A242">
        <v>231</v>
      </c>
      <c r="B242" s="19">
        <v>38018</v>
      </c>
      <c r="C242" s="1" t="s">
        <v>8344</v>
      </c>
      <c r="D242" s="1" t="s">
        <v>8345</v>
      </c>
      <c r="E242" s="2">
        <v>38018</v>
      </c>
      <c r="F242" s="2">
        <v>38045</v>
      </c>
      <c r="G242" s="1" t="s">
        <v>26475</v>
      </c>
      <c r="H242" s="1">
        <f>+Temporalidad[[#This Row],[ID]]</f>
        <v>231</v>
      </c>
    </row>
    <row r="243" spans="1:8" x14ac:dyDescent="0.25">
      <c r="A243">
        <v>232</v>
      </c>
      <c r="B243" s="19">
        <v>38047</v>
      </c>
      <c r="C243" s="1" t="s">
        <v>8344</v>
      </c>
      <c r="D243" s="1" t="s">
        <v>8345</v>
      </c>
      <c r="E243" s="2">
        <v>38047</v>
      </c>
      <c r="F243" s="2">
        <v>38077</v>
      </c>
      <c r="G243" s="1" t="s">
        <v>26476</v>
      </c>
      <c r="H243" s="1">
        <f>+Temporalidad[[#This Row],[ID]]</f>
        <v>232</v>
      </c>
    </row>
    <row r="244" spans="1:8" x14ac:dyDescent="0.25">
      <c r="A244">
        <v>233</v>
      </c>
      <c r="B244" s="19">
        <v>38078</v>
      </c>
      <c r="C244" s="1" t="s">
        <v>8344</v>
      </c>
      <c r="D244" s="1" t="s">
        <v>8345</v>
      </c>
      <c r="E244" s="2">
        <v>38078</v>
      </c>
      <c r="F244" s="2">
        <v>38107</v>
      </c>
      <c r="G244" s="1" t="s">
        <v>26477</v>
      </c>
      <c r="H244" s="1">
        <f>+Temporalidad[[#This Row],[ID]]</f>
        <v>233</v>
      </c>
    </row>
    <row r="245" spans="1:8" x14ac:dyDescent="0.25">
      <c r="A245">
        <v>234</v>
      </c>
      <c r="B245" s="19">
        <v>38108</v>
      </c>
      <c r="C245" s="1" t="s">
        <v>8344</v>
      </c>
      <c r="D245" s="1" t="s">
        <v>8345</v>
      </c>
      <c r="E245" s="2">
        <v>38108</v>
      </c>
      <c r="F245" s="2">
        <v>38138</v>
      </c>
      <c r="G245" s="1" t="s">
        <v>26478</v>
      </c>
      <c r="H245" s="1">
        <f>+Temporalidad[[#This Row],[ID]]</f>
        <v>234</v>
      </c>
    </row>
    <row r="246" spans="1:8" x14ac:dyDescent="0.25">
      <c r="A246">
        <v>235</v>
      </c>
      <c r="B246" s="19">
        <v>38139</v>
      </c>
      <c r="C246" s="1" t="s">
        <v>8344</v>
      </c>
      <c r="D246" s="1" t="s">
        <v>8345</v>
      </c>
      <c r="E246" s="2">
        <v>38139</v>
      </c>
      <c r="F246" s="2">
        <v>38168</v>
      </c>
      <c r="G246" s="1" t="s">
        <v>26479</v>
      </c>
      <c r="H246" s="1">
        <f>+Temporalidad[[#This Row],[ID]]</f>
        <v>235</v>
      </c>
    </row>
    <row r="247" spans="1:8" x14ac:dyDescent="0.25">
      <c r="A247">
        <v>236</v>
      </c>
      <c r="B247" s="19">
        <v>38169</v>
      </c>
      <c r="C247" s="1" t="s">
        <v>8344</v>
      </c>
      <c r="D247" s="1" t="s">
        <v>8345</v>
      </c>
      <c r="E247" s="2">
        <v>38169</v>
      </c>
      <c r="F247" s="2">
        <v>38199</v>
      </c>
      <c r="G247" s="1" t="s">
        <v>26480</v>
      </c>
      <c r="H247" s="1">
        <f>+Temporalidad[[#This Row],[ID]]</f>
        <v>236</v>
      </c>
    </row>
    <row r="248" spans="1:8" x14ac:dyDescent="0.25">
      <c r="A248">
        <v>237</v>
      </c>
      <c r="B248" s="19">
        <v>38200</v>
      </c>
      <c r="C248" s="1" t="s">
        <v>8344</v>
      </c>
      <c r="D248" s="1" t="s">
        <v>8345</v>
      </c>
      <c r="E248" s="2">
        <v>38200</v>
      </c>
      <c r="F248" s="2">
        <v>38230</v>
      </c>
      <c r="G248" s="1" t="s">
        <v>26481</v>
      </c>
      <c r="H248" s="1">
        <f>+Temporalidad[[#This Row],[ID]]</f>
        <v>237</v>
      </c>
    </row>
    <row r="249" spans="1:8" x14ac:dyDescent="0.25">
      <c r="A249">
        <v>238</v>
      </c>
      <c r="B249" s="19">
        <v>38231</v>
      </c>
      <c r="C249" s="1" t="s">
        <v>8344</v>
      </c>
      <c r="D249" s="1" t="s">
        <v>8345</v>
      </c>
      <c r="E249" s="2">
        <v>38231</v>
      </c>
      <c r="F249" s="2">
        <v>38260</v>
      </c>
      <c r="G249" s="1" t="s">
        <v>26482</v>
      </c>
      <c r="H249" s="1">
        <f>+Temporalidad[[#This Row],[ID]]</f>
        <v>238</v>
      </c>
    </row>
    <row r="250" spans="1:8" x14ac:dyDescent="0.25">
      <c r="A250">
        <v>239</v>
      </c>
      <c r="B250" s="19">
        <v>38261</v>
      </c>
      <c r="C250" s="1" t="s">
        <v>8344</v>
      </c>
      <c r="D250" s="1" t="s">
        <v>8345</v>
      </c>
      <c r="E250" s="2">
        <v>38261</v>
      </c>
      <c r="F250" s="2">
        <v>38291</v>
      </c>
      <c r="G250" s="1" t="s">
        <v>26483</v>
      </c>
      <c r="H250" s="1">
        <f>+Temporalidad[[#This Row],[ID]]</f>
        <v>239</v>
      </c>
    </row>
    <row r="251" spans="1:8" x14ac:dyDescent="0.25">
      <c r="A251">
        <v>240</v>
      </c>
      <c r="B251" s="19">
        <v>38292</v>
      </c>
      <c r="C251" s="1" t="s">
        <v>8344</v>
      </c>
      <c r="D251" s="1" t="s">
        <v>8345</v>
      </c>
      <c r="E251" s="2">
        <v>38292</v>
      </c>
      <c r="F251" s="2">
        <v>38321</v>
      </c>
      <c r="G251" s="1" t="s">
        <v>26484</v>
      </c>
      <c r="H251" s="1">
        <f>+Temporalidad[[#This Row],[ID]]</f>
        <v>240</v>
      </c>
    </row>
    <row r="252" spans="1:8" x14ac:dyDescent="0.25">
      <c r="A252">
        <v>241</v>
      </c>
      <c r="B252" s="19">
        <v>38322</v>
      </c>
      <c r="C252" s="1" t="s">
        <v>8344</v>
      </c>
      <c r="D252" s="1" t="s">
        <v>8345</v>
      </c>
      <c r="E252" s="2">
        <v>38322</v>
      </c>
      <c r="F252" s="2">
        <v>38352</v>
      </c>
      <c r="G252" s="1" t="s">
        <v>26485</v>
      </c>
      <c r="H252" s="1">
        <f>+Temporalidad[[#This Row],[ID]]</f>
        <v>241</v>
      </c>
    </row>
    <row r="253" spans="1:8" x14ac:dyDescent="0.25">
      <c r="A253">
        <v>242</v>
      </c>
      <c r="B253" s="19">
        <v>38353</v>
      </c>
      <c r="C253" s="1" t="s">
        <v>8344</v>
      </c>
      <c r="D253" s="1" t="s">
        <v>8345</v>
      </c>
      <c r="E253" s="2">
        <v>38353</v>
      </c>
      <c r="F253" s="2">
        <v>38383</v>
      </c>
      <c r="G253" s="1" t="s">
        <v>26486</v>
      </c>
      <c r="H253" s="1">
        <f>+Temporalidad[[#This Row],[ID]]</f>
        <v>242</v>
      </c>
    </row>
    <row r="254" spans="1:8" x14ac:dyDescent="0.25">
      <c r="A254">
        <v>243</v>
      </c>
      <c r="B254" s="19">
        <v>38384</v>
      </c>
      <c r="C254" s="1" t="s">
        <v>8344</v>
      </c>
      <c r="D254" s="1" t="s">
        <v>8345</v>
      </c>
      <c r="E254" s="2">
        <v>38384</v>
      </c>
      <c r="F254" s="2">
        <v>38411</v>
      </c>
      <c r="G254" s="1" t="s">
        <v>26487</v>
      </c>
      <c r="H254" s="1">
        <f>+Temporalidad[[#This Row],[ID]]</f>
        <v>243</v>
      </c>
    </row>
    <row r="255" spans="1:8" x14ac:dyDescent="0.25">
      <c r="A255">
        <v>244</v>
      </c>
      <c r="B255" s="19">
        <v>38412</v>
      </c>
      <c r="C255" s="1" t="s">
        <v>8344</v>
      </c>
      <c r="D255" s="1" t="s">
        <v>8345</v>
      </c>
      <c r="E255" s="2">
        <v>38412</v>
      </c>
      <c r="F255" s="2">
        <v>38442</v>
      </c>
      <c r="G255" s="1" t="s">
        <v>26488</v>
      </c>
      <c r="H255" s="1">
        <f>+Temporalidad[[#This Row],[ID]]</f>
        <v>244</v>
      </c>
    </row>
    <row r="256" spans="1:8" x14ac:dyDescent="0.25">
      <c r="A256">
        <v>245</v>
      </c>
      <c r="B256" s="19">
        <v>38443</v>
      </c>
      <c r="C256" s="1" t="s">
        <v>8344</v>
      </c>
      <c r="D256" s="1" t="s">
        <v>8345</v>
      </c>
      <c r="E256" s="2">
        <v>38443</v>
      </c>
      <c r="F256" s="2">
        <v>38472</v>
      </c>
      <c r="G256" s="1" t="s">
        <v>26489</v>
      </c>
      <c r="H256" s="1">
        <f>+Temporalidad[[#This Row],[ID]]</f>
        <v>245</v>
      </c>
    </row>
    <row r="257" spans="1:8" x14ac:dyDescent="0.25">
      <c r="A257">
        <v>246</v>
      </c>
      <c r="B257" s="19">
        <v>38473</v>
      </c>
      <c r="C257" s="1" t="s">
        <v>8344</v>
      </c>
      <c r="D257" s="1" t="s">
        <v>8345</v>
      </c>
      <c r="E257" s="2">
        <v>38473</v>
      </c>
      <c r="F257" s="2">
        <v>38503</v>
      </c>
      <c r="G257" s="1" t="s">
        <v>26490</v>
      </c>
      <c r="H257" s="1">
        <f>+Temporalidad[[#This Row],[ID]]</f>
        <v>246</v>
      </c>
    </row>
    <row r="258" spans="1:8" x14ac:dyDescent="0.25">
      <c r="A258">
        <v>247</v>
      </c>
      <c r="B258" s="19">
        <v>38504</v>
      </c>
      <c r="C258" s="1" t="s">
        <v>8344</v>
      </c>
      <c r="D258" s="1" t="s">
        <v>8345</v>
      </c>
      <c r="E258" s="2">
        <v>38504</v>
      </c>
      <c r="F258" s="2">
        <v>38533</v>
      </c>
      <c r="G258" s="1" t="s">
        <v>26491</v>
      </c>
      <c r="H258" s="1">
        <f>+Temporalidad[[#This Row],[ID]]</f>
        <v>247</v>
      </c>
    </row>
    <row r="259" spans="1:8" x14ac:dyDescent="0.25">
      <c r="A259">
        <v>248</v>
      </c>
      <c r="B259" s="19">
        <v>38534</v>
      </c>
      <c r="C259" s="1" t="s">
        <v>8344</v>
      </c>
      <c r="D259" s="1" t="s">
        <v>8345</v>
      </c>
      <c r="E259" s="2">
        <v>38534</v>
      </c>
      <c r="F259" s="2">
        <v>38564</v>
      </c>
      <c r="G259" s="1" t="s">
        <v>26492</v>
      </c>
      <c r="H259" s="1">
        <f>+Temporalidad[[#This Row],[ID]]</f>
        <v>248</v>
      </c>
    </row>
    <row r="260" spans="1:8" x14ac:dyDescent="0.25">
      <c r="A260">
        <v>249</v>
      </c>
      <c r="B260" s="19">
        <v>38565</v>
      </c>
      <c r="C260" s="1" t="s">
        <v>8344</v>
      </c>
      <c r="D260" s="1" t="s">
        <v>8345</v>
      </c>
      <c r="E260" s="2">
        <v>38565</v>
      </c>
      <c r="F260" s="2">
        <v>38595</v>
      </c>
      <c r="G260" s="1" t="s">
        <v>26493</v>
      </c>
      <c r="H260" s="1">
        <f>+Temporalidad[[#This Row],[ID]]</f>
        <v>249</v>
      </c>
    </row>
    <row r="261" spans="1:8" x14ac:dyDescent="0.25">
      <c r="A261">
        <v>250</v>
      </c>
      <c r="B261" s="19">
        <v>38596</v>
      </c>
      <c r="C261" s="1" t="s">
        <v>8344</v>
      </c>
      <c r="D261" s="1" t="s">
        <v>8345</v>
      </c>
      <c r="E261" s="2">
        <v>38596</v>
      </c>
      <c r="F261" s="2">
        <v>38625</v>
      </c>
      <c r="G261" s="1" t="s">
        <v>26494</v>
      </c>
      <c r="H261" s="1">
        <f>+Temporalidad[[#This Row],[ID]]</f>
        <v>250</v>
      </c>
    </row>
    <row r="262" spans="1:8" x14ac:dyDescent="0.25">
      <c r="A262">
        <v>251</v>
      </c>
      <c r="B262" s="19">
        <v>38626</v>
      </c>
      <c r="C262" s="1" t="s">
        <v>8344</v>
      </c>
      <c r="D262" s="1" t="s">
        <v>8345</v>
      </c>
      <c r="E262" s="2">
        <v>38626</v>
      </c>
      <c r="F262" s="2">
        <v>38656</v>
      </c>
      <c r="G262" s="1" t="s">
        <v>26495</v>
      </c>
      <c r="H262" s="1">
        <f>+Temporalidad[[#This Row],[ID]]</f>
        <v>251</v>
      </c>
    </row>
    <row r="263" spans="1:8" x14ac:dyDescent="0.25">
      <c r="A263">
        <v>252</v>
      </c>
      <c r="B263" s="19">
        <v>38657</v>
      </c>
      <c r="C263" s="1" t="s">
        <v>8344</v>
      </c>
      <c r="D263" s="1" t="s">
        <v>8345</v>
      </c>
      <c r="E263" s="2">
        <v>38657</v>
      </c>
      <c r="F263" s="2">
        <v>38686</v>
      </c>
      <c r="G263" s="1" t="s">
        <v>26496</v>
      </c>
      <c r="H263" s="1">
        <f>+Temporalidad[[#This Row],[ID]]</f>
        <v>252</v>
      </c>
    </row>
    <row r="264" spans="1:8" x14ac:dyDescent="0.25">
      <c r="A264">
        <v>253</v>
      </c>
      <c r="B264" s="19">
        <v>38687</v>
      </c>
      <c r="C264" s="1" t="s">
        <v>8344</v>
      </c>
      <c r="D264" s="1" t="s">
        <v>8345</v>
      </c>
      <c r="E264" s="2">
        <v>38687</v>
      </c>
      <c r="F264" s="2">
        <v>38717</v>
      </c>
      <c r="G264" s="1" t="s">
        <v>26497</v>
      </c>
      <c r="H264" s="1">
        <f>+Temporalidad[[#This Row],[ID]]</f>
        <v>253</v>
      </c>
    </row>
    <row r="265" spans="1:8" x14ac:dyDescent="0.25">
      <c r="A265">
        <v>254</v>
      </c>
      <c r="B265" s="19">
        <v>38718</v>
      </c>
      <c r="C265" s="1" t="s">
        <v>8344</v>
      </c>
      <c r="D265" s="1" t="s">
        <v>8345</v>
      </c>
      <c r="E265" s="2">
        <v>38718</v>
      </c>
      <c r="F265" s="2">
        <v>38748</v>
      </c>
      <c r="G265" s="1" t="s">
        <v>26498</v>
      </c>
      <c r="H265" s="1">
        <f>+Temporalidad[[#This Row],[ID]]</f>
        <v>254</v>
      </c>
    </row>
    <row r="266" spans="1:8" x14ac:dyDescent="0.25">
      <c r="A266">
        <v>255</v>
      </c>
      <c r="B266" s="19">
        <v>38749</v>
      </c>
      <c r="C266" s="1" t="s">
        <v>8344</v>
      </c>
      <c r="D266" s="1" t="s">
        <v>8345</v>
      </c>
      <c r="E266" s="2">
        <v>38749</v>
      </c>
      <c r="F266" s="2">
        <v>38776</v>
      </c>
      <c r="G266" s="1" t="s">
        <v>26499</v>
      </c>
      <c r="H266" s="1">
        <f>+Temporalidad[[#This Row],[ID]]</f>
        <v>255</v>
      </c>
    </row>
    <row r="267" spans="1:8" x14ac:dyDescent="0.25">
      <c r="A267">
        <v>256</v>
      </c>
      <c r="B267" s="19">
        <v>38777</v>
      </c>
      <c r="C267" s="1" t="s">
        <v>8344</v>
      </c>
      <c r="D267" s="1" t="s">
        <v>8345</v>
      </c>
      <c r="E267" s="2">
        <v>38777</v>
      </c>
      <c r="F267" s="2">
        <v>38807</v>
      </c>
      <c r="G267" s="1" t="s">
        <v>26500</v>
      </c>
      <c r="H267" s="1">
        <f>+Temporalidad[[#This Row],[ID]]</f>
        <v>256</v>
      </c>
    </row>
    <row r="268" spans="1:8" x14ac:dyDescent="0.25">
      <c r="A268">
        <v>257</v>
      </c>
      <c r="B268" s="19">
        <v>38808</v>
      </c>
      <c r="C268" s="1" t="s">
        <v>8344</v>
      </c>
      <c r="D268" s="1" t="s">
        <v>8345</v>
      </c>
      <c r="E268" s="2">
        <v>38808</v>
      </c>
      <c r="F268" s="2">
        <v>38837</v>
      </c>
      <c r="G268" s="1" t="s">
        <v>26501</v>
      </c>
      <c r="H268" s="1">
        <f>+Temporalidad[[#This Row],[ID]]</f>
        <v>257</v>
      </c>
    </row>
    <row r="269" spans="1:8" x14ac:dyDescent="0.25">
      <c r="A269">
        <v>258</v>
      </c>
      <c r="B269" s="19">
        <v>38838</v>
      </c>
      <c r="C269" s="1" t="s">
        <v>8344</v>
      </c>
      <c r="D269" s="1" t="s">
        <v>8345</v>
      </c>
      <c r="E269" s="2">
        <v>38838</v>
      </c>
      <c r="F269" s="2">
        <v>38868</v>
      </c>
      <c r="G269" s="1" t="s">
        <v>26502</v>
      </c>
      <c r="H269" s="1">
        <f>+Temporalidad[[#This Row],[ID]]</f>
        <v>258</v>
      </c>
    </row>
    <row r="270" spans="1:8" x14ac:dyDescent="0.25">
      <c r="A270">
        <v>259</v>
      </c>
      <c r="B270" s="19">
        <v>38869</v>
      </c>
      <c r="C270" s="1" t="s">
        <v>8344</v>
      </c>
      <c r="D270" s="1" t="s">
        <v>8345</v>
      </c>
      <c r="E270" s="2">
        <v>38869</v>
      </c>
      <c r="F270" s="2">
        <v>38898</v>
      </c>
      <c r="G270" s="1" t="s">
        <v>26503</v>
      </c>
      <c r="H270" s="1">
        <f>+Temporalidad[[#This Row],[ID]]</f>
        <v>259</v>
      </c>
    </row>
    <row r="271" spans="1:8" x14ac:dyDescent="0.25">
      <c r="A271">
        <v>260</v>
      </c>
      <c r="B271" s="19">
        <v>38899</v>
      </c>
      <c r="C271" s="1" t="s">
        <v>8344</v>
      </c>
      <c r="D271" s="1" t="s">
        <v>8345</v>
      </c>
      <c r="E271" s="2">
        <v>38899</v>
      </c>
      <c r="F271" s="2">
        <v>38929</v>
      </c>
      <c r="G271" s="1" t="s">
        <v>26504</v>
      </c>
      <c r="H271" s="1">
        <f>+Temporalidad[[#This Row],[ID]]</f>
        <v>260</v>
      </c>
    </row>
    <row r="272" spans="1:8" x14ac:dyDescent="0.25">
      <c r="A272">
        <v>261</v>
      </c>
      <c r="B272" s="19">
        <v>38930</v>
      </c>
      <c r="C272" s="1" t="s">
        <v>8344</v>
      </c>
      <c r="D272" s="1" t="s">
        <v>8345</v>
      </c>
      <c r="E272" s="2">
        <v>38930</v>
      </c>
      <c r="F272" s="2">
        <v>38960</v>
      </c>
      <c r="G272" s="1" t="s">
        <v>26505</v>
      </c>
      <c r="H272" s="1">
        <f>+Temporalidad[[#This Row],[ID]]</f>
        <v>261</v>
      </c>
    </row>
    <row r="273" spans="1:8" x14ac:dyDescent="0.25">
      <c r="A273">
        <v>262</v>
      </c>
      <c r="B273" s="19">
        <v>38961</v>
      </c>
      <c r="C273" s="1" t="s">
        <v>8344</v>
      </c>
      <c r="D273" s="1" t="s">
        <v>8345</v>
      </c>
      <c r="E273" s="2">
        <v>38961</v>
      </c>
      <c r="F273" s="2">
        <v>38990</v>
      </c>
      <c r="G273" s="1" t="s">
        <v>26506</v>
      </c>
      <c r="H273" s="1">
        <f>+Temporalidad[[#This Row],[ID]]</f>
        <v>262</v>
      </c>
    </row>
    <row r="274" spans="1:8" x14ac:dyDescent="0.25">
      <c r="A274">
        <v>263</v>
      </c>
      <c r="B274" s="19">
        <v>38991</v>
      </c>
      <c r="C274" s="1" t="s">
        <v>8344</v>
      </c>
      <c r="D274" s="1" t="s">
        <v>8345</v>
      </c>
      <c r="E274" s="2">
        <v>38991</v>
      </c>
      <c r="F274" s="2">
        <v>39021</v>
      </c>
      <c r="G274" s="1" t="s">
        <v>26507</v>
      </c>
      <c r="H274" s="1">
        <f>+Temporalidad[[#This Row],[ID]]</f>
        <v>263</v>
      </c>
    </row>
    <row r="275" spans="1:8" x14ac:dyDescent="0.25">
      <c r="A275">
        <v>264</v>
      </c>
      <c r="B275" s="19">
        <v>39022</v>
      </c>
      <c r="C275" s="1" t="s">
        <v>8344</v>
      </c>
      <c r="D275" s="1" t="s">
        <v>8345</v>
      </c>
      <c r="E275" s="2">
        <v>39022</v>
      </c>
      <c r="F275" s="2">
        <v>39051</v>
      </c>
      <c r="G275" s="1" t="s">
        <v>26508</v>
      </c>
      <c r="H275" s="1">
        <f>+Temporalidad[[#This Row],[ID]]</f>
        <v>264</v>
      </c>
    </row>
    <row r="276" spans="1:8" x14ac:dyDescent="0.25">
      <c r="A276">
        <v>265</v>
      </c>
      <c r="B276" s="19">
        <v>39052</v>
      </c>
      <c r="C276" s="1" t="s">
        <v>8344</v>
      </c>
      <c r="D276" s="1" t="s">
        <v>8345</v>
      </c>
      <c r="E276" s="2">
        <v>39052</v>
      </c>
      <c r="F276" s="2">
        <v>39082</v>
      </c>
      <c r="G276" s="1" t="s">
        <v>26509</v>
      </c>
      <c r="H276" s="1">
        <f>+Temporalidad[[#This Row],[ID]]</f>
        <v>265</v>
      </c>
    </row>
    <row r="277" spans="1:8" x14ac:dyDescent="0.25">
      <c r="A277">
        <v>266</v>
      </c>
      <c r="B277" s="19">
        <v>39083</v>
      </c>
      <c r="C277" s="1" t="s">
        <v>8344</v>
      </c>
      <c r="D277" s="1" t="s">
        <v>8345</v>
      </c>
      <c r="E277" s="2">
        <v>39083</v>
      </c>
      <c r="F277" s="2">
        <v>39113</v>
      </c>
      <c r="G277" s="1" t="s">
        <v>26510</v>
      </c>
      <c r="H277" s="1">
        <f>+Temporalidad[[#This Row],[ID]]</f>
        <v>266</v>
      </c>
    </row>
    <row r="278" spans="1:8" x14ac:dyDescent="0.25">
      <c r="A278">
        <v>267</v>
      </c>
      <c r="B278" s="19">
        <v>39114</v>
      </c>
      <c r="C278" s="1" t="s">
        <v>8344</v>
      </c>
      <c r="D278" s="1" t="s">
        <v>8345</v>
      </c>
      <c r="E278" s="2">
        <v>39114</v>
      </c>
      <c r="F278" s="2">
        <v>39141</v>
      </c>
      <c r="G278" s="1" t="s">
        <v>26511</v>
      </c>
      <c r="H278" s="1">
        <f>+Temporalidad[[#This Row],[ID]]</f>
        <v>267</v>
      </c>
    </row>
    <row r="279" spans="1:8" x14ac:dyDescent="0.25">
      <c r="A279">
        <v>268</v>
      </c>
      <c r="B279" s="19">
        <v>39142</v>
      </c>
      <c r="C279" s="1" t="s">
        <v>8344</v>
      </c>
      <c r="D279" s="1" t="s">
        <v>8345</v>
      </c>
      <c r="E279" s="2">
        <v>39142</v>
      </c>
      <c r="F279" s="2">
        <v>39172</v>
      </c>
      <c r="G279" s="1" t="s">
        <v>26512</v>
      </c>
      <c r="H279" s="1">
        <f>+Temporalidad[[#This Row],[ID]]</f>
        <v>268</v>
      </c>
    </row>
    <row r="280" spans="1:8" x14ac:dyDescent="0.25">
      <c r="A280">
        <v>269</v>
      </c>
      <c r="B280" s="19">
        <v>39173</v>
      </c>
      <c r="C280" s="1" t="s">
        <v>8344</v>
      </c>
      <c r="D280" s="1" t="s">
        <v>8345</v>
      </c>
      <c r="E280" s="2">
        <v>39173</v>
      </c>
      <c r="F280" s="2">
        <v>39202</v>
      </c>
      <c r="G280" s="1" t="s">
        <v>26513</v>
      </c>
      <c r="H280" s="1">
        <f>+Temporalidad[[#This Row],[ID]]</f>
        <v>269</v>
      </c>
    </row>
    <row r="281" spans="1:8" x14ac:dyDescent="0.25">
      <c r="A281">
        <v>270</v>
      </c>
      <c r="B281" s="19">
        <v>39203</v>
      </c>
      <c r="C281" s="1" t="s">
        <v>8344</v>
      </c>
      <c r="D281" s="1" t="s">
        <v>8345</v>
      </c>
      <c r="E281" s="2">
        <v>39203</v>
      </c>
      <c r="F281" s="2">
        <v>39233</v>
      </c>
      <c r="G281" s="1" t="s">
        <v>26514</v>
      </c>
      <c r="H281" s="1">
        <f>+Temporalidad[[#This Row],[ID]]</f>
        <v>270</v>
      </c>
    </row>
    <row r="282" spans="1:8" x14ac:dyDescent="0.25">
      <c r="A282">
        <v>271</v>
      </c>
      <c r="B282" s="19">
        <v>39234</v>
      </c>
      <c r="C282" s="1" t="s">
        <v>8344</v>
      </c>
      <c r="D282" s="1" t="s">
        <v>8345</v>
      </c>
      <c r="E282" s="2">
        <v>39234</v>
      </c>
      <c r="F282" s="2">
        <v>39263</v>
      </c>
      <c r="G282" s="1" t="s">
        <v>26515</v>
      </c>
      <c r="H282" s="1">
        <f>+Temporalidad[[#This Row],[ID]]</f>
        <v>271</v>
      </c>
    </row>
    <row r="283" spans="1:8" x14ac:dyDescent="0.25">
      <c r="A283">
        <v>272</v>
      </c>
      <c r="B283" s="19">
        <v>39264</v>
      </c>
      <c r="C283" s="1" t="s">
        <v>8344</v>
      </c>
      <c r="D283" s="1" t="s">
        <v>8345</v>
      </c>
      <c r="E283" s="2">
        <v>39264</v>
      </c>
      <c r="F283" s="2">
        <v>39294</v>
      </c>
      <c r="G283" s="1" t="s">
        <v>26516</v>
      </c>
      <c r="H283" s="1">
        <f>+Temporalidad[[#This Row],[ID]]</f>
        <v>272</v>
      </c>
    </row>
    <row r="284" spans="1:8" x14ac:dyDescent="0.25">
      <c r="A284">
        <v>273</v>
      </c>
      <c r="B284" s="19">
        <v>39295</v>
      </c>
      <c r="C284" s="1" t="s">
        <v>8344</v>
      </c>
      <c r="D284" s="1" t="s">
        <v>8345</v>
      </c>
      <c r="E284" s="2">
        <v>39295</v>
      </c>
      <c r="F284" s="2">
        <v>39325</v>
      </c>
      <c r="G284" s="1" t="s">
        <v>26517</v>
      </c>
      <c r="H284" s="1">
        <f>+Temporalidad[[#This Row],[ID]]</f>
        <v>273</v>
      </c>
    </row>
    <row r="285" spans="1:8" x14ac:dyDescent="0.25">
      <c r="A285">
        <v>274</v>
      </c>
      <c r="B285" s="19">
        <v>39326</v>
      </c>
      <c r="C285" s="1" t="s">
        <v>8344</v>
      </c>
      <c r="D285" s="1" t="s">
        <v>8345</v>
      </c>
      <c r="E285" s="2">
        <v>39326</v>
      </c>
      <c r="F285" s="2">
        <v>39355</v>
      </c>
      <c r="G285" s="1" t="s">
        <v>26518</v>
      </c>
      <c r="H285" s="1">
        <f>+Temporalidad[[#This Row],[ID]]</f>
        <v>274</v>
      </c>
    </row>
    <row r="286" spans="1:8" x14ac:dyDescent="0.25">
      <c r="A286">
        <v>275</v>
      </c>
      <c r="B286" s="19">
        <v>39356</v>
      </c>
      <c r="C286" s="1" t="s">
        <v>8344</v>
      </c>
      <c r="D286" s="1" t="s">
        <v>8345</v>
      </c>
      <c r="E286" s="2">
        <v>39356</v>
      </c>
      <c r="F286" s="2">
        <v>39386</v>
      </c>
      <c r="G286" s="1" t="s">
        <v>26519</v>
      </c>
      <c r="H286" s="1">
        <f>+Temporalidad[[#This Row],[ID]]</f>
        <v>275</v>
      </c>
    </row>
    <row r="287" spans="1:8" x14ac:dyDescent="0.25">
      <c r="A287">
        <v>276</v>
      </c>
      <c r="B287" s="19">
        <v>39387</v>
      </c>
      <c r="C287" s="1" t="s">
        <v>8344</v>
      </c>
      <c r="D287" s="1" t="s">
        <v>8345</v>
      </c>
      <c r="E287" s="2">
        <v>39387</v>
      </c>
      <c r="F287" s="2">
        <v>39416</v>
      </c>
      <c r="G287" s="1" t="s">
        <v>26520</v>
      </c>
      <c r="H287" s="1">
        <f>+Temporalidad[[#This Row],[ID]]</f>
        <v>276</v>
      </c>
    </row>
    <row r="288" spans="1:8" x14ac:dyDescent="0.25">
      <c r="A288">
        <v>277</v>
      </c>
      <c r="B288" s="19">
        <v>39417</v>
      </c>
      <c r="C288" s="1" t="s">
        <v>8344</v>
      </c>
      <c r="D288" s="1" t="s">
        <v>8345</v>
      </c>
      <c r="E288" s="2">
        <v>39417</v>
      </c>
      <c r="F288" s="2">
        <v>39447</v>
      </c>
      <c r="G288" s="1" t="s">
        <v>26521</v>
      </c>
      <c r="H288" s="1">
        <f>+Temporalidad[[#This Row],[ID]]</f>
        <v>277</v>
      </c>
    </row>
    <row r="289" spans="1:8" x14ac:dyDescent="0.25">
      <c r="A289">
        <v>278</v>
      </c>
      <c r="B289" s="19">
        <v>39448</v>
      </c>
      <c r="C289" s="1" t="s">
        <v>8344</v>
      </c>
      <c r="D289" s="1" t="s">
        <v>8345</v>
      </c>
      <c r="E289" s="2">
        <v>39448</v>
      </c>
      <c r="F289" s="2">
        <v>39478</v>
      </c>
      <c r="G289" s="1" t="s">
        <v>26522</v>
      </c>
      <c r="H289" s="1">
        <f>+Temporalidad[[#This Row],[ID]]</f>
        <v>278</v>
      </c>
    </row>
    <row r="290" spans="1:8" x14ac:dyDescent="0.25">
      <c r="A290">
        <v>279</v>
      </c>
      <c r="B290" s="19">
        <v>39479</v>
      </c>
      <c r="C290" s="1" t="s">
        <v>8344</v>
      </c>
      <c r="D290" s="1" t="s">
        <v>8345</v>
      </c>
      <c r="E290" s="2">
        <v>39479</v>
      </c>
      <c r="F290" s="2">
        <v>39506</v>
      </c>
      <c r="G290" s="1" t="s">
        <v>26523</v>
      </c>
      <c r="H290" s="1">
        <f>+Temporalidad[[#This Row],[ID]]</f>
        <v>279</v>
      </c>
    </row>
    <row r="291" spans="1:8" x14ac:dyDescent="0.25">
      <c r="A291">
        <v>280</v>
      </c>
      <c r="B291" s="19">
        <v>39508</v>
      </c>
      <c r="C291" s="1" t="s">
        <v>8344</v>
      </c>
      <c r="D291" s="1" t="s">
        <v>8345</v>
      </c>
      <c r="E291" s="2">
        <v>39508</v>
      </c>
      <c r="F291" s="2">
        <v>39538</v>
      </c>
      <c r="G291" s="1" t="s">
        <v>26524</v>
      </c>
      <c r="H291" s="1">
        <f>+Temporalidad[[#This Row],[ID]]</f>
        <v>280</v>
      </c>
    </row>
    <row r="292" spans="1:8" x14ac:dyDescent="0.25">
      <c r="A292">
        <v>281</v>
      </c>
      <c r="B292" s="19">
        <v>39539</v>
      </c>
      <c r="C292" s="1" t="s">
        <v>8344</v>
      </c>
      <c r="D292" s="1" t="s">
        <v>8345</v>
      </c>
      <c r="E292" s="2">
        <v>39539</v>
      </c>
      <c r="F292" s="2">
        <v>39568</v>
      </c>
      <c r="G292" s="1" t="s">
        <v>26525</v>
      </c>
      <c r="H292" s="1">
        <f>+Temporalidad[[#This Row],[ID]]</f>
        <v>281</v>
      </c>
    </row>
    <row r="293" spans="1:8" x14ac:dyDescent="0.25">
      <c r="A293">
        <v>282</v>
      </c>
      <c r="B293" s="19">
        <v>39569</v>
      </c>
      <c r="C293" s="1" t="s">
        <v>8344</v>
      </c>
      <c r="D293" s="1" t="s">
        <v>8345</v>
      </c>
      <c r="E293" s="2">
        <v>39569</v>
      </c>
      <c r="F293" s="2">
        <v>39599</v>
      </c>
      <c r="G293" s="1" t="s">
        <v>26526</v>
      </c>
      <c r="H293" s="1">
        <f>+Temporalidad[[#This Row],[ID]]</f>
        <v>282</v>
      </c>
    </row>
    <row r="294" spans="1:8" x14ac:dyDescent="0.25">
      <c r="A294">
        <v>283</v>
      </c>
      <c r="B294" s="19">
        <v>39600</v>
      </c>
      <c r="C294" s="1" t="s">
        <v>8344</v>
      </c>
      <c r="D294" s="1" t="s">
        <v>8345</v>
      </c>
      <c r="E294" s="2">
        <v>39600</v>
      </c>
      <c r="F294" s="2">
        <v>39629</v>
      </c>
      <c r="G294" s="1" t="s">
        <v>26527</v>
      </c>
      <c r="H294" s="1">
        <f>+Temporalidad[[#This Row],[ID]]</f>
        <v>283</v>
      </c>
    </row>
    <row r="295" spans="1:8" x14ac:dyDescent="0.25">
      <c r="A295">
        <v>284</v>
      </c>
      <c r="B295" s="19">
        <v>39630</v>
      </c>
      <c r="C295" s="1" t="s">
        <v>8344</v>
      </c>
      <c r="D295" s="1" t="s">
        <v>8345</v>
      </c>
      <c r="E295" s="2">
        <v>39630</v>
      </c>
      <c r="F295" s="2">
        <v>39660</v>
      </c>
      <c r="G295" s="1" t="s">
        <v>26528</v>
      </c>
      <c r="H295" s="1">
        <f>+Temporalidad[[#This Row],[ID]]</f>
        <v>284</v>
      </c>
    </row>
    <row r="296" spans="1:8" x14ac:dyDescent="0.25">
      <c r="A296">
        <v>285</v>
      </c>
      <c r="B296" s="19">
        <v>39661</v>
      </c>
      <c r="C296" s="1" t="s">
        <v>8344</v>
      </c>
      <c r="D296" s="1" t="s">
        <v>8345</v>
      </c>
      <c r="E296" s="2">
        <v>39661</v>
      </c>
      <c r="F296" s="2">
        <v>39691</v>
      </c>
      <c r="G296" s="1" t="s">
        <v>26529</v>
      </c>
      <c r="H296" s="1">
        <f>+Temporalidad[[#This Row],[ID]]</f>
        <v>285</v>
      </c>
    </row>
    <row r="297" spans="1:8" x14ac:dyDescent="0.25">
      <c r="A297">
        <v>286</v>
      </c>
      <c r="B297" s="19">
        <v>39692</v>
      </c>
      <c r="C297" s="1" t="s">
        <v>8344</v>
      </c>
      <c r="D297" s="1" t="s">
        <v>8345</v>
      </c>
      <c r="E297" s="2">
        <v>39692</v>
      </c>
      <c r="F297" s="2">
        <v>39721</v>
      </c>
      <c r="G297" s="1" t="s">
        <v>26530</v>
      </c>
      <c r="H297" s="1">
        <f>+Temporalidad[[#This Row],[ID]]</f>
        <v>286</v>
      </c>
    </row>
    <row r="298" spans="1:8" x14ac:dyDescent="0.25">
      <c r="A298">
        <v>287</v>
      </c>
      <c r="B298" s="19">
        <v>39722</v>
      </c>
      <c r="C298" s="1" t="s">
        <v>8344</v>
      </c>
      <c r="D298" s="1" t="s">
        <v>8345</v>
      </c>
      <c r="E298" s="2">
        <v>39722</v>
      </c>
      <c r="F298" s="2">
        <v>39752</v>
      </c>
      <c r="G298" s="1" t="s">
        <v>26531</v>
      </c>
      <c r="H298" s="1">
        <f>+Temporalidad[[#This Row],[ID]]</f>
        <v>287</v>
      </c>
    </row>
    <row r="299" spans="1:8" x14ac:dyDescent="0.25">
      <c r="A299">
        <v>288</v>
      </c>
      <c r="B299" s="19">
        <v>39753</v>
      </c>
      <c r="C299" s="1" t="s">
        <v>8344</v>
      </c>
      <c r="D299" s="1" t="s">
        <v>8345</v>
      </c>
      <c r="E299" s="2">
        <v>39753</v>
      </c>
      <c r="F299" s="2">
        <v>39782</v>
      </c>
      <c r="G299" s="1" t="s">
        <v>26532</v>
      </c>
      <c r="H299" s="1">
        <f>+Temporalidad[[#This Row],[ID]]</f>
        <v>288</v>
      </c>
    </row>
    <row r="300" spans="1:8" x14ac:dyDescent="0.25">
      <c r="A300">
        <v>289</v>
      </c>
      <c r="B300" s="19">
        <v>39783</v>
      </c>
      <c r="C300" s="1" t="s">
        <v>8344</v>
      </c>
      <c r="D300" s="1" t="s">
        <v>8345</v>
      </c>
      <c r="E300" s="2">
        <v>39783</v>
      </c>
      <c r="F300" s="2">
        <v>39813</v>
      </c>
      <c r="G300" s="1" t="s">
        <v>26533</v>
      </c>
      <c r="H300" s="1">
        <f>+Temporalidad[[#This Row],[ID]]</f>
        <v>289</v>
      </c>
    </row>
    <row r="301" spans="1:8" x14ac:dyDescent="0.25">
      <c r="A301">
        <v>290</v>
      </c>
      <c r="B301" s="19">
        <v>39814</v>
      </c>
      <c r="C301" s="1" t="s">
        <v>8344</v>
      </c>
      <c r="D301" s="1" t="s">
        <v>8345</v>
      </c>
      <c r="E301" s="2">
        <v>39814</v>
      </c>
      <c r="F301" s="2">
        <v>39844</v>
      </c>
      <c r="G301" s="1" t="s">
        <v>26534</v>
      </c>
      <c r="H301" s="1">
        <f>+Temporalidad[[#This Row],[ID]]</f>
        <v>290</v>
      </c>
    </row>
    <row r="302" spans="1:8" x14ac:dyDescent="0.25">
      <c r="A302">
        <v>291</v>
      </c>
      <c r="B302" s="19">
        <v>39845</v>
      </c>
      <c r="C302" s="1" t="s">
        <v>8344</v>
      </c>
      <c r="D302" s="1" t="s">
        <v>8345</v>
      </c>
      <c r="E302" s="2">
        <v>39845</v>
      </c>
      <c r="F302" s="2">
        <v>39872</v>
      </c>
      <c r="G302" s="1" t="s">
        <v>26535</v>
      </c>
      <c r="H302" s="1">
        <f>+Temporalidad[[#This Row],[ID]]</f>
        <v>291</v>
      </c>
    </row>
    <row r="303" spans="1:8" x14ac:dyDescent="0.25">
      <c r="A303">
        <v>292</v>
      </c>
      <c r="B303" s="19">
        <v>39873</v>
      </c>
      <c r="C303" s="1" t="s">
        <v>8344</v>
      </c>
      <c r="D303" s="1" t="s">
        <v>8345</v>
      </c>
      <c r="E303" s="2">
        <v>39873</v>
      </c>
      <c r="F303" s="2">
        <v>39903</v>
      </c>
      <c r="G303" s="1" t="s">
        <v>26536</v>
      </c>
      <c r="H303" s="1">
        <f>+Temporalidad[[#This Row],[ID]]</f>
        <v>292</v>
      </c>
    </row>
    <row r="304" spans="1:8" x14ac:dyDescent="0.25">
      <c r="A304">
        <v>293</v>
      </c>
      <c r="B304" s="19">
        <v>39904</v>
      </c>
      <c r="C304" s="1" t="s">
        <v>8344</v>
      </c>
      <c r="D304" s="1" t="s">
        <v>8345</v>
      </c>
      <c r="E304" s="2">
        <v>39904</v>
      </c>
      <c r="F304" s="2">
        <v>39933</v>
      </c>
      <c r="G304" s="1" t="s">
        <v>26537</v>
      </c>
      <c r="H304" s="1">
        <f>+Temporalidad[[#This Row],[ID]]</f>
        <v>293</v>
      </c>
    </row>
    <row r="305" spans="1:8" x14ac:dyDescent="0.25">
      <c r="A305">
        <v>294</v>
      </c>
      <c r="B305" s="19">
        <v>39934</v>
      </c>
      <c r="C305" s="1" t="s">
        <v>8344</v>
      </c>
      <c r="D305" s="1" t="s">
        <v>8345</v>
      </c>
      <c r="E305" s="2">
        <v>39934</v>
      </c>
      <c r="F305" s="2">
        <v>39964</v>
      </c>
      <c r="G305" s="1" t="s">
        <v>26538</v>
      </c>
      <c r="H305" s="1">
        <f>+Temporalidad[[#This Row],[ID]]</f>
        <v>294</v>
      </c>
    </row>
    <row r="306" spans="1:8" x14ac:dyDescent="0.25">
      <c r="A306">
        <v>295</v>
      </c>
      <c r="B306" s="19">
        <v>39965</v>
      </c>
      <c r="C306" s="1" t="s">
        <v>8344</v>
      </c>
      <c r="D306" s="1" t="s">
        <v>8345</v>
      </c>
      <c r="E306" s="2">
        <v>39965</v>
      </c>
      <c r="F306" s="2">
        <v>39994</v>
      </c>
      <c r="G306" s="1" t="s">
        <v>26539</v>
      </c>
      <c r="H306" s="1">
        <f>+Temporalidad[[#This Row],[ID]]</f>
        <v>295</v>
      </c>
    </row>
    <row r="307" spans="1:8" x14ac:dyDescent="0.25">
      <c r="A307">
        <v>296</v>
      </c>
      <c r="B307" s="19">
        <v>39995</v>
      </c>
      <c r="C307" s="1" t="s">
        <v>8344</v>
      </c>
      <c r="D307" s="1" t="s">
        <v>8345</v>
      </c>
      <c r="E307" s="2">
        <v>39995</v>
      </c>
      <c r="F307" s="2">
        <v>40025</v>
      </c>
      <c r="G307" s="1" t="s">
        <v>26540</v>
      </c>
      <c r="H307" s="1">
        <f>+Temporalidad[[#This Row],[ID]]</f>
        <v>296</v>
      </c>
    </row>
    <row r="308" spans="1:8" x14ac:dyDescent="0.25">
      <c r="A308">
        <v>297</v>
      </c>
      <c r="B308" s="19">
        <v>40026</v>
      </c>
      <c r="C308" s="1" t="s">
        <v>8344</v>
      </c>
      <c r="D308" s="1" t="s">
        <v>8345</v>
      </c>
      <c r="E308" s="2">
        <v>40026</v>
      </c>
      <c r="F308" s="2">
        <v>40056</v>
      </c>
      <c r="G308" s="1" t="s">
        <v>26541</v>
      </c>
      <c r="H308" s="1">
        <f>+Temporalidad[[#This Row],[ID]]</f>
        <v>297</v>
      </c>
    </row>
    <row r="309" spans="1:8" x14ac:dyDescent="0.25">
      <c r="A309">
        <v>298</v>
      </c>
      <c r="B309" s="19">
        <v>40057</v>
      </c>
      <c r="C309" s="1" t="s">
        <v>8344</v>
      </c>
      <c r="D309" s="1" t="s">
        <v>8345</v>
      </c>
      <c r="E309" s="2">
        <v>40057</v>
      </c>
      <c r="F309" s="2">
        <v>40086</v>
      </c>
      <c r="G309" s="1" t="s">
        <v>26542</v>
      </c>
      <c r="H309" s="1">
        <f>+Temporalidad[[#This Row],[ID]]</f>
        <v>298</v>
      </c>
    </row>
    <row r="310" spans="1:8" x14ac:dyDescent="0.25">
      <c r="A310">
        <v>299</v>
      </c>
      <c r="B310" s="19">
        <v>40087</v>
      </c>
      <c r="C310" s="1" t="s">
        <v>8344</v>
      </c>
      <c r="D310" s="1" t="s">
        <v>8345</v>
      </c>
      <c r="E310" s="2">
        <v>40087</v>
      </c>
      <c r="F310" s="2">
        <v>40117</v>
      </c>
      <c r="G310" s="1" t="s">
        <v>26543</v>
      </c>
      <c r="H310" s="1">
        <f>+Temporalidad[[#This Row],[ID]]</f>
        <v>299</v>
      </c>
    </row>
    <row r="311" spans="1:8" x14ac:dyDescent="0.25">
      <c r="A311">
        <v>300</v>
      </c>
      <c r="B311" s="19">
        <v>40118</v>
      </c>
      <c r="C311" s="1" t="s">
        <v>8344</v>
      </c>
      <c r="D311" s="1" t="s">
        <v>8345</v>
      </c>
      <c r="E311" s="2">
        <v>40118</v>
      </c>
      <c r="F311" s="2">
        <v>40147</v>
      </c>
      <c r="G311" s="1" t="s">
        <v>26544</v>
      </c>
      <c r="H311" s="1">
        <f>+Temporalidad[[#This Row],[ID]]</f>
        <v>300</v>
      </c>
    </row>
    <row r="312" spans="1:8" x14ac:dyDescent="0.25">
      <c r="A312">
        <v>301</v>
      </c>
      <c r="B312" s="19">
        <v>40148</v>
      </c>
      <c r="C312" s="1" t="s">
        <v>8344</v>
      </c>
      <c r="D312" s="1" t="s">
        <v>8345</v>
      </c>
      <c r="E312" s="2">
        <v>40148</v>
      </c>
      <c r="F312" s="2">
        <v>40178</v>
      </c>
      <c r="G312" s="1" t="s">
        <v>26545</v>
      </c>
      <c r="H312" s="1">
        <f>+Temporalidad[[#This Row],[ID]]</f>
        <v>301</v>
      </c>
    </row>
    <row r="313" spans="1:8" x14ac:dyDescent="0.25">
      <c r="A313">
        <v>302</v>
      </c>
      <c r="B313" s="19">
        <v>40179</v>
      </c>
      <c r="C313" s="1" t="s">
        <v>8344</v>
      </c>
      <c r="D313" s="1" t="s">
        <v>8345</v>
      </c>
      <c r="E313" s="2">
        <v>40179</v>
      </c>
      <c r="F313" s="2">
        <v>40209</v>
      </c>
      <c r="G313" s="1" t="s">
        <v>26546</v>
      </c>
      <c r="H313" s="1">
        <f>+Temporalidad[[#This Row],[ID]]</f>
        <v>302</v>
      </c>
    </row>
    <row r="314" spans="1:8" x14ac:dyDescent="0.25">
      <c r="A314">
        <v>303</v>
      </c>
      <c r="B314" s="19">
        <v>40210</v>
      </c>
      <c r="C314" s="1" t="s">
        <v>8344</v>
      </c>
      <c r="D314" s="1" t="s">
        <v>8345</v>
      </c>
      <c r="E314" s="2">
        <v>40210</v>
      </c>
      <c r="F314" s="2">
        <v>40237</v>
      </c>
      <c r="G314" s="1" t="s">
        <v>26547</v>
      </c>
      <c r="H314" s="1">
        <f>+Temporalidad[[#This Row],[ID]]</f>
        <v>303</v>
      </c>
    </row>
    <row r="315" spans="1:8" x14ac:dyDescent="0.25">
      <c r="A315">
        <v>304</v>
      </c>
      <c r="B315" s="19">
        <v>40238</v>
      </c>
      <c r="C315" s="1" t="s">
        <v>8344</v>
      </c>
      <c r="D315" s="1" t="s">
        <v>8345</v>
      </c>
      <c r="E315" s="2">
        <v>40238</v>
      </c>
      <c r="F315" s="2">
        <v>40268</v>
      </c>
      <c r="G315" s="1" t="s">
        <v>26548</v>
      </c>
      <c r="H315" s="1">
        <f>+Temporalidad[[#This Row],[ID]]</f>
        <v>304</v>
      </c>
    </row>
    <row r="316" spans="1:8" x14ac:dyDescent="0.25">
      <c r="A316">
        <v>305</v>
      </c>
      <c r="B316" s="19">
        <v>40269</v>
      </c>
      <c r="C316" s="1" t="s">
        <v>8344</v>
      </c>
      <c r="D316" s="1" t="s">
        <v>8345</v>
      </c>
      <c r="E316" s="2">
        <v>40269</v>
      </c>
      <c r="F316" s="2">
        <v>40298</v>
      </c>
      <c r="G316" s="1" t="s">
        <v>26549</v>
      </c>
      <c r="H316" s="1">
        <f>+Temporalidad[[#This Row],[ID]]</f>
        <v>305</v>
      </c>
    </row>
    <row r="317" spans="1:8" x14ac:dyDescent="0.25">
      <c r="A317">
        <v>306</v>
      </c>
      <c r="B317" s="19">
        <v>40299</v>
      </c>
      <c r="C317" s="1" t="s">
        <v>8344</v>
      </c>
      <c r="D317" s="1" t="s">
        <v>8345</v>
      </c>
      <c r="E317" s="2">
        <v>40299</v>
      </c>
      <c r="F317" s="2">
        <v>40329</v>
      </c>
      <c r="G317" s="1" t="s">
        <v>26550</v>
      </c>
      <c r="H317" s="1">
        <f>+Temporalidad[[#This Row],[ID]]</f>
        <v>306</v>
      </c>
    </row>
    <row r="318" spans="1:8" x14ac:dyDescent="0.25">
      <c r="A318">
        <v>307</v>
      </c>
      <c r="B318" s="19">
        <v>40330</v>
      </c>
      <c r="C318" s="1" t="s">
        <v>8344</v>
      </c>
      <c r="D318" s="1" t="s">
        <v>8345</v>
      </c>
      <c r="E318" s="2">
        <v>40330</v>
      </c>
      <c r="F318" s="2">
        <v>40359</v>
      </c>
      <c r="G318" s="1" t="s">
        <v>26551</v>
      </c>
      <c r="H318" s="1">
        <f>+Temporalidad[[#This Row],[ID]]</f>
        <v>307</v>
      </c>
    </row>
    <row r="319" spans="1:8" x14ac:dyDescent="0.25">
      <c r="A319">
        <v>308</v>
      </c>
      <c r="B319" s="19">
        <v>40360</v>
      </c>
      <c r="C319" s="1" t="s">
        <v>8344</v>
      </c>
      <c r="D319" s="1" t="s">
        <v>8345</v>
      </c>
      <c r="E319" s="2">
        <v>40360</v>
      </c>
      <c r="F319" s="2">
        <v>40390</v>
      </c>
      <c r="G319" s="1" t="s">
        <v>26552</v>
      </c>
      <c r="H319" s="1">
        <f>+Temporalidad[[#This Row],[ID]]</f>
        <v>308</v>
      </c>
    </row>
    <row r="320" spans="1:8" x14ac:dyDescent="0.25">
      <c r="A320">
        <v>309</v>
      </c>
      <c r="B320" s="19">
        <v>40391</v>
      </c>
      <c r="C320" s="1" t="s">
        <v>8344</v>
      </c>
      <c r="D320" s="1" t="s">
        <v>8345</v>
      </c>
      <c r="E320" s="2">
        <v>40391</v>
      </c>
      <c r="F320" s="2">
        <v>40421</v>
      </c>
      <c r="G320" s="1" t="s">
        <v>26553</v>
      </c>
      <c r="H320" s="1">
        <f>+Temporalidad[[#This Row],[ID]]</f>
        <v>309</v>
      </c>
    </row>
    <row r="321" spans="1:8" x14ac:dyDescent="0.25">
      <c r="A321">
        <v>310</v>
      </c>
      <c r="B321" s="19">
        <v>40422</v>
      </c>
      <c r="C321" s="1" t="s">
        <v>8344</v>
      </c>
      <c r="D321" s="1" t="s">
        <v>8345</v>
      </c>
      <c r="E321" s="2">
        <v>40422</v>
      </c>
      <c r="F321" s="2">
        <v>40451</v>
      </c>
      <c r="G321" s="1" t="s">
        <v>26554</v>
      </c>
      <c r="H321" s="1">
        <f>+Temporalidad[[#This Row],[ID]]</f>
        <v>310</v>
      </c>
    </row>
    <row r="322" spans="1:8" x14ac:dyDescent="0.25">
      <c r="A322">
        <v>311</v>
      </c>
      <c r="B322" s="19">
        <v>40452</v>
      </c>
      <c r="C322" s="1" t="s">
        <v>8344</v>
      </c>
      <c r="D322" s="1" t="s">
        <v>8345</v>
      </c>
      <c r="E322" s="2">
        <v>40452</v>
      </c>
      <c r="F322" s="2">
        <v>40482</v>
      </c>
      <c r="G322" s="1" t="s">
        <v>26555</v>
      </c>
      <c r="H322" s="1">
        <f>+Temporalidad[[#This Row],[ID]]</f>
        <v>311</v>
      </c>
    </row>
    <row r="323" spans="1:8" x14ac:dyDescent="0.25">
      <c r="A323">
        <v>312</v>
      </c>
      <c r="B323" s="19">
        <v>40483</v>
      </c>
      <c r="C323" s="1" t="s">
        <v>8344</v>
      </c>
      <c r="D323" s="1" t="s">
        <v>8345</v>
      </c>
      <c r="E323" s="2">
        <v>40483</v>
      </c>
      <c r="F323" s="2">
        <v>40512</v>
      </c>
      <c r="G323" s="1" t="s">
        <v>26556</v>
      </c>
      <c r="H323" s="1">
        <f>+Temporalidad[[#This Row],[ID]]</f>
        <v>312</v>
      </c>
    </row>
    <row r="324" spans="1:8" x14ac:dyDescent="0.25">
      <c r="A324">
        <v>313</v>
      </c>
      <c r="B324" s="19">
        <v>40513</v>
      </c>
      <c r="C324" s="1" t="s">
        <v>8344</v>
      </c>
      <c r="D324" s="1" t="s">
        <v>8345</v>
      </c>
      <c r="E324" s="2">
        <v>40513</v>
      </c>
      <c r="F324" s="2">
        <v>40543</v>
      </c>
      <c r="G324" s="1" t="s">
        <v>26557</v>
      </c>
      <c r="H324" s="1">
        <f>+Temporalidad[[#This Row],[ID]]</f>
        <v>313</v>
      </c>
    </row>
    <row r="325" spans="1:8" x14ac:dyDescent="0.25">
      <c r="A325">
        <v>314</v>
      </c>
      <c r="B325" s="19">
        <v>40544</v>
      </c>
      <c r="C325" s="1" t="s">
        <v>8344</v>
      </c>
      <c r="D325" s="1" t="s">
        <v>8345</v>
      </c>
      <c r="E325" s="2">
        <v>40544</v>
      </c>
      <c r="F325" s="2">
        <v>40574</v>
      </c>
      <c r="G325" s="1" t="s">
        <v>26558</v>
      </c>
      <c r="H325" s="1">
        <f>+Temporalidad[[#This Row],[ID]]</f>
        <v>314</v>
      </c>
    </row>
    <row r="326" spans="1:8" x14ac:dyDescent="0.25">
      <c r="A326">
        <v>315</v>
      </c>
      <c r="B326" s="19">
        <v>40575</v>
      </c>
      <c r="C326" s="1" t="s">
        <v>8344</v>
      </c>
      <c r="D326" s="1" t="s">
        <v>8345</v>
      </c>
      <c r="E326" s="2">
        <v>40575</v>
      </c>
      <c r="F326" s="2">
        <v>40602</v>
      </c>
      <c r="G326" s="1" t="s">
        <v>26559</v>
      </c>
      <c r="H326" s="1">
        <f>+Temporalidad[[#This Row],[ID]]</f>
        <v>315</v>
      </c>
    </row>
    <row r="327" spans="1:8" x14ac:dyDescent="0.25">
      <c r="A327">
        <v>316</v>
      </c>
      <c r="B327" s="19">
        <v>40603</v>
      </c>
      <c r="C327" s="1" t="s">
        <v>8344</v>
      </c>
      <c r="D327" s="1" t="s">
        <v>8345</v>
      </c>
      <c r="E327" s="2">
        <v>40603</v>
      </c>
      <c r="F327" s="2">
        <v>40633</v>
      </c>
      <c r="G327" s="1" t="s">
        <v>26560</v>
      </c>
      <c r="H327" s="1">
        <f>+Temporalidad[[#This Row],[ID]]</f>
        <v>316</v>
      </c>
    </row>
    <row r="328" spans="1:8" x14ac:dyDescent="0.25">
      <c r="A328">
        <v>317</v>
      </c>
      <c r="B328" s="19">
        <v>40634</v>
      </c>
      <c r="C328" s="1" t="s">
        <v>8344</v>
      </c>
      <c r="D328" s="1" t="s">
        <v>8345</v>
      </c>
      <c r="E328" s="2">
        <v>40634</v>
      </c>
      <c r="F328" s="2">
        <v>40663</v>
      </c>
      <c r="G328" s="1" t="s">
        <v>26561</v>
      </c>
      <c r="H328" s="1">
        <f>+Temporalidad[[#This Row],[ID]]</f>
        <v>317</v>
      </c>
    </row>
    <row r="329" spans="1:8" x14ac:dyDescent="0.25">
      <c r="A329">
        <v>318</v>
      </c>
      <c r="B329" s="19">
        <v>40664</v>
      </c>
      <c r="C329" s="1" t="s">
        <v>8344</v>
      </c>
      <c r="D329" s="1" t="s">
        <v>8345</v>
      </c>
      <c r="E329" s="2">
        <v>40664</v>
      </c>
      <c r="F329" s="2">
        <v>40694</v>
      </c>
      <c r="G329" s="1" t="s">
        <v>26562</v>
      </c>
      <c r="H329" s="1">
        <f>+Temporalidad[[#This Row],[ID]]</f>
        <v>318</v>
      </c>
    </row>
    <row r="330" spans="1:8" x14ac:dyDescent="0.25">
      <c r="A330">
        <v>319</v>
      </c>
      <c r="B330" s="19">
        <v>40695</v>
      </c>
      <c r="C330" s="1" t="s">
        <v>8344</v>
      </c>
      <c r="D330" s="1" t="s">
        <v>8345</v>
      </c>
      <c r="E330" s="2">
        <v>40695</v>
      </c>
      <c r="F330" s="2">
        <v>40724</v>
      </c>
      <c r="G330" s="1" t="s">
        <v>26563</v>
      </c>
      <c r="H330" s="1">
        <f>+Temporalidad[[#This Row],[ID]]</f>
        <v>319</v>
      </c>
    </row>
    <row r="331" spans="1:8" x14ac:dyDescent="0.25">
      <c r="A331">
        <v>320</v>
      </c>
      <c r="B331" s="19">
        <v>40725</v>
      </c>
      <c r="C331" s="1" t="s">
        <v>8344</v>
      </c>
      <c r="D331" s="1" t="s">
        <v>8345</v>
      </c>
      <c r="E331" s="2">
        <v>40725</v>
      </c>
      <c r="F331" s="2">
        <v>40755</v>
      </c>
      <c r="G331" s="1" t="s">
        <v>26564</v>
      </c>
      <c r="H331" s="1">
        <f>+Temporalidad[[#This Row],[ID]]</f>
        <v>320</v>
      </c>
    </row>
    <row r="332" spans="1:8" x14ac:dyDescent="0.25">
      <c r="A332">
        <v>321</v>
      </c>
      <c r="B332" s="19">
        <v>40756</v>
      </c>
      <c r="C332" s="1" t="s">
        <v>8344</v>
      </c>
      <c r="D332" s="1" t="s">
        <v>8345</v>
      </c>
      <c r="E332" s="2">
        <v>40756</v>
      </c>
      <c r="F332" s="2">
        <v>40786</v>
      </c>
      <c r="G332" s="1" t="s">
        <v>26565</v>
      </c>
      <c r="H332" s="1">
        <f>+Temporalidad[[#This Row],[ID]]</f>
        <v>321</v>
      </c>
    </row>
    <row r="333" spans="1:8" x14ac:dyDescent="0.25">
      <c r="A333">
        <v>322</v>
      </c>
      <c r="B333" s="19">
        <v>40787</v>
      </c>
      <c r="C333" s="1" t="s">
        <v>8344</v>
      </c>
      <c r="D333" s="1" t="s">
        <v>8345</v>
      </c>
      <c r="E333" s="2">
        <v>40787</v>
      </c>
      <c r="F333" s="2">
        <v>40816</v>
      </c>
      <c r="G333" s="1" t="s">
        <v>26566</v>
      </c>
      <c r="H333" s="1">
        <f>+Temporalidad[[#This Row],[ID]]</f>
        <v>322</v>
      </c>
    </row>
    <row r="334" spans="1:8" x14ac:dyDescent="0.25">
      <c r="A334">
        <v>323</v>
      </c>
      <c r="B334" s="19">
        <v>40817</v>
      </c>
      <c r="C334" s="1" t="s">
        <v>8344</v>
      </c>
      <c r="D334" s="1" t="s">
        <v>8345</v>
      </c>
      <c r="E334" s="2">
        <v>40817</v>
      </c>
      <c r="F334" s="2">
        <v>40847</v>
      </c>
      <c r="G334" s="1" t="s">
        <v>26567</v>
      </c>
      <c r="H334" s="1">
        <f>+Temporalidad[[#This Row],[ID]]</f>
        <v>323</v>
      </c>
    </row>
    <row r="335" spans="1:8" x14ac:dyDescent="0.25">
      <c r="A335">
        <v>324</v>
      </c>
      <c r="B335" s="19">
        <v>40848</v>
      </c>
      <c r="C335" s="1" t="s">
        <v>8344</v>
      </c>
      <c r="D335" s="1" t="s">
        <v>8345</v>
      </c>
      <c r="E335" s="2">
        <v>40848</v>
      </c>
      <c r="F335" s="2">
        <v>40877</v>
      </c>
      <c r="G335" s="1" t="s">
        <v>26568</v>
      </c>
      <c r="H335" s="1">
        <f>+Temporalidad[[#This Row],[ID]]</f>
        <v>324</v>
      </c>
    </row>
    <row r="336" spans="1:8" x14ac:dyDescent="0.25">
      <c r="A336">
        <v>325</v>
      </c>
      <c r="B336" s="19">
        <v>40878</v>
      </c>
      <c r="C336" s="1" t="s">
        <v>8344</v>
      </c>
      <c r="D336" s="1" t="s">
        <v>8345</v>
      </c>
      <c r="E336" s="2">
        <v>40878</v>
      </c>
      <c r="F336" s="2">
        <v>40908</v>
      </c>
      <c r="G336" s="1" t="s">
        <v>26569</v>
      </c>
      <c r="H336" s="1">
        <f>+Temporalidad[[#This Row],[ID]]</f>
        <v>325</v>
      </c>
    </row>
    <row r="337" spans="1:8" x14ac:dyDescent="0.25">
      <c r="A337">
        <v>326</v>
      </c>
      <c r="B337" s="19">
        <v>40909</v>
      </c>
      <c r="C337" s="1" t="s">
        <v>8344</v>
      </c>
      <c r="D337" s="1" t="s">
        <v>8345</v>
      </c>
      <c r="E337" s="2">
        <v>40909</v>
      </c>
      <c r="F337" s="2">
        <v>40939</v>
      </c>
      <c r="G337" s="1" t="s">
        <v>26570</v>
      </c>
      <c r="H337" s="1">
        <f>+Temporalidad[[#This Row],[ID]]</f>
        <v>326</v>
      </c>
    </row>
    <row r="338" spans="1:8" x14ac:dyDescent="0.25">
      <c r="A338">
        <v>327</v>
      </c>
      <c r="B338" s="19">
        <v>40940</v>
      </c>
      <c r="C338" s="1" t="s">
        <v>8344</v>
      </c>
      <c r="D338" s="1" t="s">
        <v>8345</v>
      </c>
      <c r="E338" s="2">
        <v>40940</v>
      </c>
      <c r="F338" s="2">
        <v>40967</v>
      </c>
      <c r="G338" s="1" t="s">
        <v>26571</v>
      </c>
      <c r="H338" s="1">
        <f>+Temporalidad[[#This Row],[ID]]</f>
        <v>327</v>
      </c>
    </row>
    <row r="339" spans="1:8" x14ac:dyDescent="0.25">
      <c r="A339">
        <v>328</v>
      </c>
      <c r="B339" s="19">
        <v>40969</v>
      </c>
      <c r="C339" s="1" t="s">
        <v>8344</v>
      </c>
      <c r="D339" s="1" t="s">
        <v>8345</v>
      </c>
      <c r="E339" s="2">
        <v>40969</v>
      </c>
      <c r="F339" s="2">
        <v>40999</v>
      </c>
      <c r="G339" s="1" t="s">
        <v>26572</v>
      </c>
      <c r="H339" s="1">
        <f>+Temporalidad[[#This Row],[ID]]</f>
        <v>328</v>
      </c>
    </row>
    <row r="340" spans="1:8" x14ac:dyDescent="0.25">
      <c r="A340">
        <v>329</v>
      </c>
      <c r="B340" s="19">
        <v>41000</v>
      </c>
      <c r="C340" s="1" t="s">
        <v>8344</v>
      </c>
      <c r="D340" s="1" t="s">
        <v>8345</v>
      </c>
      <c r="E340" s="2">
        <v>41000</v>
      </c>
      <c r="F340" s="2">
        <v>41029</v>
      </c>
      <c r="G340" s="1" t="s">
        <v>26573</v>
      </c>
      <c r="H340" s="1">
        <f>+Temporalidad[[#This Row],[ID]]</f>
        <v>329</v>
      </c>
    </row>
    <row r="341" spans="1:8" x14ac:dyDescent="0.25">
      <c r="A341">
        <v>330</v>
      </c>
      <c r="B341" s="19">
        <v>41030</v>
      </c>
      <c r="C341" s="1" t="s">
        <v>8344</v>
      </c>
      <c r="D341" s="1" t="s">
        <v>8345</v>
      </c>
      <c r="E341" s="2">
        <v>41030</v>
      </c>
      <c r="F341" s="2">
        <v>41060</v>
      </c>
      <c r="G341" s="1" t="s">
        <v>26574</v>
      </c>
      <c r="H341" s="1">
        <f>+Temporalidad[[#This Row],[ID]]</f>
        <v>330</v>
      </c>
    </row>
    <row r="342" spans="1:8" x14ac:dyDescent="0.25">
      <c r="A342">
        <v>331</v>
      </c>
      <c r="B342" s="19">
        <v>41061</v>
      </c>
      <c r="C342" s="1" t="s">
        <v>8344</v>
      </c>
      <c r="D342" s="1" t="s">
        <v>8345</v>
      </c>
      <c r="E342" s="2">
        <v>41061</v>
      </c>
      <c r="F342" s="2">
        <v>41090</v>
      </c>
      <c r="G342" s="1" t="s">
        <v>26575</v>
      </c>
      <c r="H342" s="1">
        <f>+Temporalidad[[#This Row],[ID]]</f>
        <v>331</v>
      </c>
    </row>
    <row r="343" spans="1:8" x14ac:dyDescent="0.25">
      <c r="A343">
        <v>332</v>
      </c>
      <c r="B343" s="19">
        <v>41091</v>
      </c>
      <c r="C343" s="1" t="s">
        <v>8344</v>
      </c>
      <c r="D343" s="1" t="s">
        <v>8345</v>
      </c>
      <c r="E343" s="2">
        <v>41091</v>
      </c>
      <c r="F343" s="2">
        <v>41121</v>
      </c>
      <c r="G343" s="1" t="s">
        <v>26576</v>
      </c>
      <c r="H343" s="1">
        <f>+Temporalidad[[#This Row],[ID]]</f>
        <v>332</v>
      </c>
    </row>
    <row r="344" spans="1:8" x14ac:dyDescent="0.25">
      <c r="A344">
        <v>333</v>
      </c>
      <c r="B344" s="19">
        <v>41122</v>
      </c>
      <c r="C344" s="1" t="s">
        <v>8344</v>
      </c>
      <c r="D344" s="1" t="s">
        <v>8345</v>
      </c>
      <c r="E344" s="2">
        <v>41122</v>
      </c>
      <c r="F344" s="2">
        <v>41152</v>
      </c>
      <c r="G344" s="1" t="s">
        <v>26577</v>
      </c>
      <c r="H344" s="1">
        <f>+Temporalidad[[#This Row],[ID]]</f>
        <v>333</v>
      </c>
    </row>
    <row r="345" spans="1:8" x14ac:dyDescent="0.25">
      <c r="A345">
        <v>334</v>
      </c>
      <c r="B345" s="19">
        <v>41153</v>
      </c>
      <c r="C345" s="1" t="s">
        <v>8344</v>
      </c>
      <c r="D345" s="1" t="s">
        <v>8345</v>
      </c>
      <c r="E345" s="2">
        <v>41153</v>
      </c>
      <c r="F345" s="2">
        <v>41182</v>
      </c>
      <c r="G345" s="1" t="s">
        <v>26578</v>
      </c>
      <c r="H345" s="1">
        <f>+Temporalidad[[#This Row],[ID]]</f>
        <v>334</v>
      </c>
    </row>
    <row r="346" spans="1:8" x14ac:dyDescent="0.25">
      <c r="A346">
        <v>335</v>
      </c>
      <c r="B346" s="19">
        <v>41183</v>
      </c>
      <c r="C346" s="1" t="s">
        <v>8344</v>
      </c>
      <c r="D346" s="1" t="s">
        <v>8345</v>
      </c>
      <c r="E346" s="2">
        <v>41183</v>
      </c>
      <c r="F346" s="2">
        <v>41213</v>
      </c>
      <c r="G346" s="1" t="s">
        <v>26579</v>
      </c>
      <c r="H346" s="1">
        <f>+Temporalidad[[#This Row],[ID]]</f>
        <v>335</v>
      </c>
    </row>
    <row r="347" spans="1:8" x14ac:dyDescent="0.25">
      <c r="A347">
        <v>336</v>
      </c>
      <c r="B347" s="19">
        <v>41214</v>
      </c>
      <c r="C347" s="1" t="s">
        <v>8344</v>
      </c>
      <c r="D347" s="1" t="s">
        <v>8345</v>
      </c>
      <c r="E347" s="2">
        <v>41214</v>
      </c>
      <c r="F347" s="2">
        <v>41243</v>
      </c>
      <c r="G347" s="1" t="s">
        <v>26580</v>
      </c>
      <c r="H347" s="1">
        <f>+Temporalidad[[#This Row],[ID]]</f>
        <v>336</v>
      </c>
    </row>
    <row r="348" spans="1:8" x14ac:dyDescent="0.25">
      <c r="A348">
        <v>337</v>
      </c>
      <c r="B348" s="19">
        <v>41244</v>
      </c>
      <c r="C348" s="1" t="s">
        <v>8344</v>
      </c>
      <c r="D348" s="1" t="s">
        <v>8345</v>
      </c>
      <c r="E348" s="2">
        <v>41244</v>
      </c>
      <c r="F348" s="2">
        <v>41274</v>
      </c>
      <c r="G348" s="1" t="s">
        <v>26581</v>
      </c>
      <c r="H348" s="1">
        <f>+Temporalidad[[#This Row],[ID]]</f>
        <v>337</v>
      </c>
    </row>
    <row r="349" spans="1:8" x14ac:dyDescent="0.25">
      <c r="A349">
        <v>338</v>
      </c>
      <c r="B349" s="19">
        <v>41275</v>
      </c>
      <c r="C349" s="1" t="s">
        <v>8344</v>
      </c>
      <c r="D349" s="1" t="s">
        <v>8345</v>
      </c>
      <c r="E349" s="2">
        <v>41275</v>
      </c>
      <c r="F349" s="2">
        <v>41305</v>
      </c>
      <c r="G349" s="1" t="s">
        <v>26582</v>
      </c>
      <c r="H349" s="1">
        <f>+Temporalidad[[#This Row],[ID]]</f>
        <v>338</v>
      </c>
    </row>
    <row r="350" spans="1:8" x14ac:dyDescent="0.25">
      <c r="A350">
        <v>339</v>
      </c>
      <c r="B350" s="19">
        <v>41306</v>
      </c>
      <c r="C350" s="1" t="s">
        <v>8344</v>
      </c>
      <c r="D350" s="1" t="s">
        <v>8345</v>
      </c>
      <c r="E350" s="2">
        <v>41306</v>
      </c>
      <c r="F350" s="2">
        <v>41333</v>
      </c>
      <c r="G350" s="1" t="s">
        <v>26583</v>
      </c>
      <c r="H350" s="1">
        <f>+Temporalidad[[#This Row],[ID]]</f>
        <v>339</v>
      </c>
    </row>
    <row r="351" spans="1:8" x14ac:dyDescent="0.25">
      <c r="A351">
        <v>340</v>
      </c>
      <c r="B351" s="19">
        <v>41334</v>
      </c>
      <c r="C351" s="1" t="s">
        <v>8344</v>
      </c>
      <c r="D351" s="1" t="s">
        <v>8345</v>
      </c>
      <c r="E351" s="2">
        <v>41334</v>
      </c>
      <c r="F351" s="2">
        <v>41364</v>
      </c>
      <c r="G351" s="1" t="s">
        <v>26584</v>
      </c>
      <c r="H351" s="1">
        <f>+Temporalidad[[#This Row],[ID]]</f>
        <v>340</v>
      </c>
    </row>
    <row r="352" spans="1:8" x14ac:dyDescent="0.25">
      <c r="A352">
        <v>341</v>
      </c>
      <c r="B352" s="19">
        <v>41365</v>
      </c>
      <c r="C352" s="1" t="s">
        <v>8344</v>
      </c>
      <c r="D352" s="1" t="s">
        <v>8345</v>
      </c>
      <c r="E352" s="2">
        <v>41365</v>
      </c>
      <c r="F352" s="2">
        <v>41394</v>
      </c>
      <c r="G352" s="1" t="s">
        <v>26585</v>
      </c>
      <c r="H352" s="1">
        <f>+Temporalidad[[#This Row],[ID]]</f>
        <v>341</v>
      </c>
    </row>
    <row r="353" spans="1:8" x14ac:dyDescent="0.25">
      <c r="A353">
        <v>342</v>
      </c>
      <c r="B353" s="19">
        <v>41395</v>
      </c>
      <c r="C353" s="1" t="s">
        <v>8344</v>
      </c>
      <c r="D353" s="1" t="s">
        <v>8345</v>
      </c>
      <c r="E353" s="2">
        <v>41395</v>
      </c>
      <c r="F353" s="2">
        <v>41425</v>
      </c>
      <c r="G353" s="1" t="s">
        <v>26586</v>
      </c>
      <c r="H353" s="1">
        <f>+Temporalidad[[#This Row],[ID]]</f>
        <v>342</v>
      </c>
    </row>
    <row r="354" spans="1:8" x14ac:dyDescent="0.25">
      <c r="A354">
        <v>343</v>
      </c>
      <c r="B354" s="19">
        <v>41426</v>
      </c>
      <c r="C354" s="1" t="s">
        <v>8344</v>
      </c>
      <c r="D354" s="1" t="s">
        <v>8345</v>
      </c>
      <c r="E354" s="2">
        <v>41426</v>
      </c>
      <c r="F354" s="2">
        <v>41455</v>
      </c>
      <c r="G354" s="1" t="s">
        <v>26587</v>
      </c>
      <c r="H354" s="1">
        <f>+Temporalidad[[#This Row],[ID]]</f>
        <v>343</v>
      </c>
    </row>
    <row r="355" spans="1:8" x14ac:dyDescent="0.25">
      <c r="A355">
        <v>344</v>
      </c>
      <c r="B355" s="19">
        <v>41456</v>
      </c>
      <c r="C355" s="1" t="s">
        <v>8344</v>
      </c>
      <c r="D355" s="1" t="s">
        <v>8345</v>
      </c>
      <c r="E355" s="2">
        <v>41456</v>
      </c>
      <c r="F355" s="2">
        <v>41486</v>
      </c>
      <c r="G355" s="1" t="s">
        <v>26588</v>
      </c>
      <c r="H355" s="1">
        <f>+Temporalidad[[#This Row],[ID]]</f>
        <v>344</v>
      </c>
    </row>
    <row r="356" spans="1:8" x14ac:dyDescent="0.25">
      <c r="A356">
        <v>345</v>
      </c>
      <c r="B356" s="19">
        <v>41487</v>
      </c>
      <c r="C356" s="1" t="s">
        <v>8344</v>
      </c>
      <c r="D356" s="1" t="s">
        <v>8345</v>
      </c>
      <c r="E356" s="2">
        <v>41487</v>
      </c>
      <c r="F356" s="2">
        <v>41517</v>
      </c>
      <c r="G356" s="1" t="s">
        <v>26589</v>
      </c>
      <c r="H356" s="1">
        <f>+Temporalidad[[#This Row],[ID]]</f>
        <v>345</v>
      </c>
    </row>
    <row r="357" spans="1:8" x14ac:dyDescent="0.25">
      <c r="A357">
        <v>346</v>
      </c>
      <c r="B357" s="19">
        <v>41518</v>
      </c>
      <c r="C357" s="1" t="s">
        <v>8344</v>
      </c>
      <c r="D357" s="1" t="s">
        <v>8345</v>
      </c>
      <c r="E357" s="2">
        <v>41518</v>
      </c>
      <c r="F357" s="2">
        <v>41547</v>
      </c>
      <c r="G357" s="1" t="s">
        <v>26590</v>
      </c>
      <c r="H357" s="1">
        <f>+Temporalidad[[#This Row],[ID]]</f>
        <v>346</v>
      </c>
    </row>
    <row r="358" spans="1:8" x14ac:dyDescent="0.25">
      <c r="A358">
        <v>347</v>
      </c>
      <c r="B358" s="19">
        <v>41548</v>
      </c>
      <c r="C358" s="1" t="s">
        <v>8344</v>
      </c>
      <c r="D358" s="1" t="s">
        <v>8345</v>
      </c>
      <c r="E358" s="2">
        <v>41548</v>
      </c>
      <c r="F358" s="2">
        <v>41578</v>
      </c>
      <c r="G358" s="1" t="s">
        <v>26591</v>
      </c>
      <c r="H358" s="1">
        <f>+Temporalidad[[#This Row],[ID]]</f>
        <v>347</v>
      </c>
    </row>
    <row r="359" spans="1:8" x14ac:dyDescent="0.25">
      <c r="A359">
        <v>348</v>
      </c>
      <c r="B359" s="19">
        <v>41579</v>
      </c>
      <c r="C359" s="1" t="s">
        <v>8344</v>
      </c>
      <c r="D359" s="1" t="s">
        <v>8345</v>
      </c>
      <c r="E359" s="2">
        <v>41579</v>
      </c>
      <c r="F359" s="2">
        <v>41608</v>
      </c>
      <c r="G359" s="1" t="s">
        <v>26592</v>
      </c>
      <c r="H359" s="1">
        <f>+Temporalidad[[#This Row],[ID]]</f>
        <v>348</v>
      </c>
    </row>
    <row r="360" spans="1:8" x14ac:dyDescent="0.25">
      <c r="A360">
        <v>349</v>
      </c>
      <c r="B360" s="19">
        <v>41609</v>
      </c>
      <c r="C360" s="1" t="s">
        <v>8344</v>
      </c>
      <c r="D360" s="1" t="s">
        <v>8345</v>
      </c>
      <c r="E360" s="2">
        <v>41609</v>
      </c>
      <c r="F360" s="2">
        <v>41639</v>
      </c>
      <c r="G360" s="1" t="s">
        <v>26593</v>
      </c>
      <c r="H360" s="1">
        <f>+Temporalidad[[#This Row],[ID]]</f>
        <v>349</v>
      </c>
    </row>
    <row r="361" spans="1:8" x14ac:dyDescent="0.25">
      <c r="A361">
        <v>350</v>
      </c>
      <c r="B361" s="19">
        <v>41640</v>
      </c>
      <c r="C361" s="1" t="s">
        <v>8344</v>
      </c>
      <c r="D361" s="1" t="s">
        <v>8345</v>
      </c>
      <c r="E361" s="2">
        <v>41640</v>
      </c>
      <c r="F361" s="2">
        <v>41670</v>
      </c>
      <c r="G361" s="1" t="s">
        <v>26594</v>
      </c>
      <c r="H361" s="1">
        <f>+Temporalidad[[#This Row],[ID]]</f>
        <v>350</v>
      </c>
    </row>
    <row r="362" spans="1:8" x14ac:dyDescent="0.25">
      <c r="A362">
        <v>351</v>
      </c>
      <c r="B362" s="19">
        <v>41671</v>
      </c>
      <c r="C362" s="1" t="s">
        <v>8344</v>
      </c>
      <c r="D362" s="1" t="s">
        <v>8345</v>
      </c>
      <c r="E362" s="2">
        <v>41671</v>
      </c>
      <c r="F362" s="2">
        <v>41698</v>
      </c>
      <c r="G362" s="1" t="s">
        <v>26595</v>
      </c>
      <c r="H362" s="1">
        <f>+Temporalidad[[#This Row],[ID]]</f>
        <v>351</v>
      </c>
    </row>
    <row r="363" spans="1:8" x14ac:dyDescent="0.25">
      <c r="A363">
        <v>352</v>
      </c>
      <c r="B363" s="19">
        <v>41699</v>
      </c>
      <c r="C363" s="1" t="s">
        <v>8344</v>
      </c>
      <c r="D363" s="1" t="s">
        <v>8345</v>
      </c>
      <c r="E363" s="2">
        <v>41699</v>
      </c>
      <c r="F363" s="2">
        <v>41729</v>
      </c>
      <c r="G363" s="1" t="s">
        <v>26596</v>
      </c>
      <c r="H363" s="1">
        <f>+Temporalidad[[#This Row],[ID]]</f>
        <v>352</v>
      </c>
    </row>
    <row r="364" spans="1:8" x14ac:dyDescent="0.25">
      <c r="A364">
        <v>353</v>
      </c>
      <c r="B364" s="19">
        <v>41730</v>
      </c>
      <c r="C364" s="1" t="s">
        <v>8344</v>
      </c>
      <c r="D364" s="1" t="s">
        <v>8345</v>
      </c>
      <c r="E364" s="2">
        <v>41730</v>
      </c>
      <c r="F364" s="2">
        <v>41759</v>
      </c>
      <c r="G364" s="1" t="s">
        <v>26597</v>
      </c>
      <c r="H364" s="1">
        <f>+Temporalidad[[#This Row],[ID]]</f>
        <v>353</v>
      </c>
    </row>
    <row r="365" spans="1:8" x14ac:dyDescent="0.25">
      <c r="A365">
        <v>354</v>
      </c>
      <c r="B365" s="19">
        <v>41760</v>
      </c>
      <c r="C365" s="1" t="s">
        <v>8344</v>
      </c>
      <c r="D365" s="1" t="s">
        <v>8345</v>
      </c>
      <c r="E365" s="2">
        <v>41760</v>
      </c>
      <c r="F365" s="2">
        <v>41790</v>
      </c>
      <c r="G365" s="1" t="s">
        <v>26598</v>
      </c>
      <c r="H365" s="1">
        <f>+Temporalidad[[#This Row],[ID]]</f>
        <v>354</v>
      </c>
    </row>
    <row r="366" spans="1:8" x14ac:dyDescent="0.25">
      <c r="A366">
        <v>355</v>
      </c>
      <c r="B366" s="19">
        <v>41791</v>
      </c>
      <c r="C366" s="1" t="s">
        <v>8344</v>
      </c>
      <c r="D366" s="1" t="s">
        <v>8345</v>
      </c>
      <c r="E366" s="2">
        <v>41791</v>
      </c>
      <c r="F366" s="2">
        <v>41820</v>
      </c>
      <c r="G366" s="1" t="s">
        <v>26599</v>
      </c>
      <c r="H366" s="1">
        <f>+Temporalidad[[#This Row],[ID]]</f>
        <v>355</v>
      </c>
    </row>
    <row r="367" spans="1:8" x14ac:dyDescent="0.25">
      <c r="A367">
        <v>356</v>
      </c>
      <c r="B367" s="19">
        <v>41821</v>
      </c>
      <c r="C367" s="1" t="s">
        <v>8344</v>
      </c>
      <c r="D367" s="1" t="s">
        <v>8345</v>
      </c>
      <c r="E367" s="2">
        <v>41821</v>
      </c>
      <c r="F367" s="2">
        <v>41851</v>
      </c>
      <c r="G367" s="1" t="s">
        <v>26600</v>
      </c>
      <c r="H367" s="1">
        <f>+Temporalidad[[#This Row],[ID]]</f>
        <v>356</v>
      </c>
    </row>
    <row r="368" spans="1:8" x14ac:dyDescent="0.25">
      <c r="A368">
        <v>357</v>
      </c>
      <c r="B368" s="19">
        <v>41852</v>
      </c>
      <c r="C368" s="1" t="s">
        <v>8344</v>
      </c>
      <c r="D368" s="1" t="s">
        <v>8345</v>
      </c>
      <c r="E368" s="2">
        <v>41852</v>
      </c>
      <c r="F368" s="2">
        <v>41882</v>
      </c>
      <c r="G368" s="1" t="s">
        <v>26601</v>
      </c>
      <c r="H368" s="1">
        <f>+Temporalidad[[#This Row],[ID]]</f>
        <v>357</v>
      </c>
    </row>
    <row r="369" spans="1:8" x14ac:dyDescent="0.25">
      <c r="A369">
        <v>358</v>
      </c>
      <c r="B369" s="19">
        <v>41883</v>
      </c>
      <c r="C369" s="1" t="s">
        <v>8344</v>
      </c>
      <c r="D369" s="1" t="s">
        <v>8345</v>
      </c>
      <c r="E369" s="2">
        <v>41883</v>
      </c>
      <c r="F369" s="2">
        <v>41912</v>
      </c>
      <c r="G369" s="1" t="s">
        <v>26602</v>
      </c>
      <c r="H369" s="1">
        <f>+Temporalidad[[#This Row],[ID]]</f>
        <v>358</v>
      </c>
    </row>
    <row r="370" spans="1:8" x14ac:dyDescent="0.25">
      <c r="A370">
        <v>359</v>
      </c>
      <c r="B370" s="19">
        <v>41913</v>
      </c>
      <c r="C370" s="1" t="s">
        <v>8344</v>
      </c>
      <c r="D370" s="1" t="s">
        <v>8345</v>
      </c>
      <c r="E370" s="2">
        <v>41913</v>
      </c>
      <c r="F370" s="2">
        <v>41943</v>
      </c>
      <c r="G370" s="1" t="s">
        <v>26603</v>
      </c>
      <c r="H370" s="1">
        <f>+Temporalidad[[#This Row],[ID]]</f>
        <v>359</v>
      </c>
    </row>
    <row r="371" spans="1:8" x14ac:dyDescent="0.25">
      <c r="A371">
        <v>360</v>
      </c>
      <c r="B371" s="19">
        <v>41944</v>
      </c>
      <c r="C371" s="1" t="s">
        <v>8344</v>
      </c>
      <c r="D371" s="1" t="s">
        <v>8345</v>
      </c>
      <c r="E371" s="2">
        <v>41944</v>
      </c>
      <c r="F371" s="2">
        <v>41973</v>
      </c>
      <c r="G371" s="1" t="s">
        <v>26604</v>
      </c>
      <c r="H371" s="1">
        <f>+Temporalidad[[#This Row],[ID]]</f>
        <v>360</v>
      </c>
    </row>
    <row r="372" spans="1:8" x14ac:dyDescent="0.25">
      <c r="A372">
        <v>361</v>
      </c>
      <c r="B372" s="19">
        <v>41974</v>
      </c>
      <c r="C372" s="1" t="s">
        <v>8344</v>
      </c>
      <c r="D372" s="1" t="s">
        <v>8345</v>
      </c>
      <c r="E372" s="2">
        <v>41974</v>
      </c>
      <c r="F372" s="2">
        <v>42004</v>
      </c>
      <c r="G372" s="1" t="s">
        <v>26605</v>
      </c>
      <c r="H372" s="1">
        <f>+Temporalidad[[#This Row],[ID]]</f>
        <v>361</v>
      </c>
    </row>
    <row r="373" spans="1:8" x14ac:dyDescent="0.25">
      <c r="A373">
        <v>362</v>
      </c>
      <c r="B373" s="19">
        <v>42005</v>
      </c>
      <c r="C373" s="1" t="s">
        <v>8344</v>
      </c>
      <c r="D373" s="1" t="s">
        <v>8345</v>
      </c>
      <c r="E373" s="2">
        <v>42005</v>
      </c>
      <c r="F373" s="2">
        <v>42035</v>
      </c>
      <c r="G373" s="1" t="s">
        <v>26606</v>
      </c>
      <c r="H373" s="1">
        <f>+Temporalidad[[#This Row],[ID]]</f>
        <v>362</v>
      </c>
    </row>
    <row r="374" spans="1:8" x14ac:dyDescent="0.25">
      <c r="A374">
        <v>363</v>
      </c>
      <c r="B374" s="19">
        <v>42036</v>
      </c>
      <c r="C374" s="1" t="s">
        <v>8344</v>
      </c>
      <c r="D374" s="1" t="s">
        <v>8345</v>
      </c>
      <c r="E374" s="2">
        <v>42036</v>
      </c>
      <c r="F374" s="2">
        <v>42063</v>
      </c>
      <c r="G374" s="1" t="s">
        <v>26607</v>
      </c>
      <c r="H374" s="1">
        <f>+Temporalidad[[#This Row],[ID]]</f>
        <v>363</v>
      </c>
    </row>
    <row r="375" spans="1:8" x14ac:dyDescent="0.25">
      <c r="A375">
        <v>364</v>
      </c>
      <c r="B375" s="19">
        <v>42064</v>
      </c>
      <c r="C375" s="1" t="s">
        <v>8344</v>
      </c>
      <c r="D375" s="1" t="s">
        <v>8345</v>
      </c>
      <c r="E375" s="2">
        <v>42064</v>
      </c>
      <c r="F375" s="2">
        <v>42094</v>
      </c>
      <c r="G375" s="1" t="s">
        <v>26608</v>
      </c>
      <c r="H375" s="1">
        <f>+Temporalidad[[#This Row],[ID]]</f>
        <v>364</v>
      </c>
    </row>
    <row r="376" spans="1:8" x14ac:dyDescent="0.25">
      <c r="A376">
        <v>365</v>
      </c>
      <c r="B376" s="19">
        <v>42095</v>
      </c>
      <c r="C376" s="1" t="s">
        <v>8344</v>
      </c>
      <c r="D376" s="1" t="s">
        <v>8345</v>
      </c>
      <c r="E376" s="2">
        <v>42095</v>
      </c>
      <c r="F376" s="2">
        <v>42124</v>
      </c>
      <c r="G376" s="1" t="s">
        <v>26609</v>
      </c>
      <c r="H376" s="1">
        <f>+Temporalidad[[#This Row],[ID]]</f>
        <v>365</v>
      </c>
    </row>
    <row r="377" spans="1:8" x14ac:dyDescent="0.25">
      <c r="A377">
        <v>366</v>
      </c>
      <c r="B377" s="19">
        <v>42125</v>
      </c>
      <c r="C377" s="1" t="s">
        <v>8344</v>
      </c>
      <c r="D377" s="1" t="s">
        <v>8345</v>
      </c>
      <c r="E377" s="2">
        <v>42125</v>
      </c>
      <c r="F377" s="2">
        <v>42155</v>
      </c>
      <c r="G377" s="1" t="s">
        <v>26610</v>
      </c>
      <c r="H377" s="1">
        <f>+Temporalidad[[#This Row],[ID]]</f>
        <v>366</v>
      </c>
    </row>
    <row r="378" spans="1:8" x14ac:dyDescent="0.25">
      <c r="A378">
        <v>367</v>
      </c>
      <c r="B378" s="19">
        <v>42156</v>
      </c>
      <c r="C378" s="1" t="s">
        <v>8344</v>
      </c>
      <c r="D378" s="1" t="s">
        <v>8345</v>
      </c>
      <c r="E378" s="2">
        <v>42156</v>
      </c>
      <c r="F378" s="2">
        <v>42185</v>
      </c>
      <c r="G378" s="1" t="s">
        <v>26611</v>
      </c>
      <c r="H378" s="1">
        <f>+Temporalidad[[#This Row],[ID]]</f>
        <v>367</v>
      </c>
    </row>
    <row r="379" spans="1:8" x14ac:dyDescent="0.25">
      <c r="A379">
        <v>368</v>
      </c>
      <c r="B379" s="19">
        <v>42186</v>
      </c>
      <c r="C379" s="1" t="s">
        <v>8344</v>
      </c>
      <c r="D379" s="1" t="s">
        <v>8345</v>
      </c>
      <c r="E379" s="2">
        <v>42186</v>
      </c>
      <c r="F379" s="2">
        <v>42216</v>
      </c>
      <c r="G379" s="1" t="s">
        <v>26612</v>
      </c>
      <c r="H379" s="1">
        <f>+Temporalidad[[#This Row],[ID]]</f>
        <v>368</v>
      </c>
    </row>
    <row r="380" spans="1:8" x14ac:dyDescent="0.25">
      <c r="A380">
        <v>369</v>
      </c>
      <c r="B380" s="19">
        <v>42217</v>
      </c>
      <c r="C380" s="1" t="s">
        <v>8344</v>
      </c>
      <c r="D380" s="1" t="s">
        <v>8345</v>
      </c>
      <c r="E380" s="2">
        <v>42217</v>
      </c>
      <c r="F380" s="2">
        <v>42247</v>
      </c>
      <c r="G380" s="1" t="s">
        <v>26613</v>
      </c>
      <c r="H380" s="1">
        <f>+Temporalidad[[#This Row],[ID]]</f>
        <v>369</v>
      </c>
    </row>
    <row r="381" spans="1:8" x14ac:dyDescent="0.25">
      <c r="A381">
        <v>370</v>
      </c>
      <c r="B381" s="19">
        <v>42248</v>
      </c>
      <c r="C381" s="1" t="s">
        <v>8344</v>
      </c>
      <c r="D381" s="1" t="s">
        <v>8345</v>
      </c>
      <c r="E381" s="2">
        <v>42248</v>
      </c>
      <c r="F381" s="2">
        <v>42277</v>
      </c>
      <c r="G381" s="1" t="s">
        <v>26614</v>
      </c>
      <c r="H381" s="1">
        <f>+Temporalidad[[#This Row],[ID]]</f>
        <v>370</v>
      </c>
    </row>
    <row r="382" spans="1:8" x14ac:dyDescent="0.25">
      <c r="A382">
        <v>371</v>
      </c>
      <c r="B382" s="19">
        <v>42278</v>
      </c>
      <c r="C382" s="1" t="s">
        <v>8344</v>
      </c>
      <c r="D382" s="1" t="s">
        <v>8345</v>
      </c>
      <c r="E382" s="2">
        <v>42278</v>
      </c>
      <c r="F382" s="2">
        <v>42308</v>
      </c>
      <c r="G382" s="1" t="s">
        <v>26615</v>
      </c>
      <c r="H382" s="1">
        <f>+Temporalidad[[#This Row],[ID]]</f>
        <v>371</v>
      </c>
    </row>
    <row r="383" spans="1:8" x14ac:dyDescent="0.25">
      <c r="A383">
        <v>372</v>
      </c>
      <c r="B383" s="19">
        <v>42309</v>
      </c>
      <c r="C383" s="1" t="s">
        <v>8344</v>
      </c>
      <c r="D383" s="1" t="s">
        <v>8345</v>
      </c>
      <c r="E383" s="2">
        <v>42309</v>
      </c>
      <c r="F383" s="2">
        <v>42338</v>
      </c>
      <c r="G383" s="1" t="s">
        <v>26616</v>
      </c>
      <c r="H383" s="1">
        <f>+Temporalidad[[#This Row],[ID]]</f>
        <v>372</v>
      </c>
    </row>
    <row r="384" spans="1:8" x14ac:dyDescent="0.25">
      <c r="A384">
        <v>373</v>
      </c>
      <c r="B384" s="19">
        <v>42339</v>
      </c>
      <c r="C384" s="1" t="s">
        <v>8344</v>
      </c>
      <c r="D384" s="1" t="s">
        <v>8345</v>
      </c>
      <c r="E384" s="2">
        <v>42339</v>
      </c>
      <c r="F384" s="2">
        <v>42369</v>
      </c>
      <c r="G384" s="1" t="s">
        <v>26617</v>
      </c>
      <c r="H384" s="1">
        <f>+Temporalidad[[#This Row],[ID]]</f>
        <v>373</v>
      </c>
    </row>
    <row r="385" spans="1:8" x14ac:dyDescent="0.25">
      <c r="A385">
        <v>374</v>
      </c>
      <c r="B385" s="19">
        <v>42370</v>
      </c>
      <c r="C385" s="1" t="s">
        <v>8344</v>
      </c>
      <c r="D385" s="1" t="s">
        <v>8345</v>
      </c>
      <c r="E385" s="2">
        <v>42370</v>
      </c>
      <c r="F385" s="2">
        <v>42400</v>
      </c>
      <c r="G385" s="1" t="s">
        <v>26618</v>
      </c>
      <c r="H385" s="1">
        <f>+Temporalidad[[#This Row],[ID]]</f>
        <v>374</v>
      </c>
    </row>
    <row r="386" spans="1:8" x14ac:dyDescent="0.25">
      <c r="A386">
        <v>375</v>
      </c>
      <c r="B386" s="19">
        <v>42401</v>
      </c>
      <c r="C386" s="1" t="s">
        <v>8344</v>
      </c>
      <c r="D386" s="1" t="s">
        <v>8345</v>
      </c>
      <c r="E386" s="2">
        <v>42401</v>
      </c>
      <c r="F386" s="2">
        <v>42428</v>
      </c>
      <c r="G386" s="1" t="s">
        <v>26619</v>
      </c>
      <c r="H386" s="1">
        <f>+Temporalidad[[#This Row],[ID]]</f>
        <v>375</v>
      </c>
    </row>
    <row r="387" spans="1:8" x14ac:dyDescent="0.25">
      <c r="A387">
        <v>376</v>
      </c>
      <c r="B387" s="19">
        <v>42430</v>
      </c>
      <c r="C387" s="1" t="s">
        <v>8344</v>
      </c>
      <c r="D387" s="1" t="s">
        <v>8345</v>
      </c>
      <c r="E387" s="2">
        <v>42430</v>
      </c>
      <c r="F387" s="2">
        <v>42460</v>
      </c>
      <c r="G387" s="1" t="s">
        <v>26620</v>
      </c>
      <c r="H387" s="1">
        <f>+Temporalidad[[#This Row],[ID]]</f>
        <v>376</v>
      </c>
    </row>
    <row r="388" spans="1:8" x14ac:dyDescent="0.25">
      <c r="A388">
        <v>377</v>
      </c>
      <c r="B388" s="19">
        <v>42461</v>
      </c>
      <c r="C388" s="1" t="s">
        <v>8344</v>
      </c>
      <c r="D388" s="1" t="s">
        <v>8345</v>
      </c>
      <c r="E388" s="2">
        <v>42461</v>
      </c>
      <c r="F388" s="2">
        <v>42490</v>
      </c>
      <c r="G388" s="1" t="s">
        <v>26621</v>
      </c>
      <c r="H388" s="1">
        <f>+Temporalidad[[#This Row],[ID]]</f>
        <v>377</v>
      </c>
    </row>
    <row r="389" spans="1:8" x14ac:dyDescent="0.25">
      <c r="A389">
        <v>378</v>
      </c>
      <c r="B389" s="19">
        <v>42491</v>
      </c>
      <c r="C389" s="1" t="s">
        <v>8344</v>
      </c>
      <c r="D389" s="1" t="s">
        <v>8345</v>
      </c>
      <c r="E389" s="2">
        <v>42491</v>
      </c>
      <c r="F389" s="2">
        <v>42521</v>
      </c>
      <c r="G389" s="1" t="s">
        <v>26622</v>
      </c>
      <c r="H389" s="1">
        <f>+Temporalidad[[#This Row],[ID]]</f>
        <v>378</v>
      </c>
    </row>
    <row r="390" spans="1:8" x14ac:dyDescent="0.25">
      <c r="A390">
        <v>379</v>
      </c>
      <c r="B390" s="19">
        <v>42522</v>
      </c>
      <c r="C390" s="1" t="s">
        <v>8344</v>
      </c>
      <c r="D390" s="1" t="s">
        <v>8345</v>
      </c>
      <c r="E390" s="2">
        <v>42522</v>
      </c>
      <c r="F390" s="2">
        <v>42551</v>
      </c>
      <c r="G390" s="1" t="s">
        <v>26623</v>
      </c>
      <c r="H390" s="1">
        <f>+Temporalidad[[#This Row],[ID]]</f>
        <v>379</v>
      </c>
    </row>
    <row r="391" spans="1:8" x14ac:dyDescent="0.25">
      <c r="A391">
        <v>380</v>
      </c>
      <c r="B391" s="19">
        <v>42552</v>
      </c>
      <c r="C391" s="1" t="s">
        <v>8344</v>
      </c>
      <c r="D391" s="1" t="s">
        <v>8345</v>
      </c>
      <c r="E391" s="2">
        <v>42552</v>
      </c>
      <c r="F391" s="2">
        <v>42582</v>
      </c>
      <c r="G391" s="1" t="s">
        <v>26624</v>
      </c>
      <c r="H391" s="1">
        <f>+Temporalidad[[#This Row],[ID]]</f>
        <v>380</v>
      </c>
    </row>
    <row r="392" spans="1:8" x14ac:dyDescent="0.25">
      <c r="A392">
        <v>381</v>
      </c>
      <c r="B392" s="19">
        <v>42583</v>
      </c>
      <c r="C392" s="1" t="s">
        <v>8344</v>
      </c>
      <c r="D392" s="1" t="s">
        <v>8345</v>
      </c>
      <c r="E392" s="2">
        <v>42583</v>
      </c>
      <c r="F392" s="2">
        <v>42613</v>
      </c>
      <c r="G392" s="1" t="s">
        <v>26625</v>
      </c>
      <c r="H392" s="1">
        <f>+Temporalidad[[#This Row],[ID]]</f>
        <v>381</v>
      </c>
    </row>
    <row r="393" spans="1:8" x14ac:dyDescent="0.25">
      <c r="A393">
        <v>382</v>
      </c>
      <c r="B393" s="19">
        <v>42614</v>
      </c>
      <c r="C393" s="1" t="s">
        <v>8344</v>
      </c>
      <c r="D393" s="1" t="s">
        <v>8345</v>
      </c>
      <c r="E393" s="2">
        <v>42614</v>
      </c>
      <c r="F393" s="2">
        <v>42643</v>
      </c>
      <c r="G393" s="1" t="s">
        <v>26626</v>
      </c>
      <c r="H393" s="1">
        <f>+Temporalidad[[#This Row],[ID]]</f>
        <v>382</v>
      </c>
    </row>
    <row r="394" spans="1:8" x14ac:dyDescent="0.25">
      <c r="A394">
        <v>383</v>
      </c>
      <c r="B394" s="19">
        <v>42644</v>
      </c>
      <c r="C394" s="1" t="s">
        <v>8344</v>
      </c>
      <c r="D394" s="1" t="s">
        <v>8345</v>
      </c>
      <c r="E394" s="2">
        <v>42644</v>
      </c>
      <c r="F394" s="2">
        <v>42674</v>
      </c>
      <c r="G394" s="1" t="s">
        <v>26627</v>
      </c>
      <c r="H394" s="1">
        <f>+Temporalidad[[#This Row],[ID]]</f>
        <v>383</v>
      </c>
    </row>
    <row r="395" spans="1:8" x14ac:dyDescent="0.25">
      <c r="A395">
        <v>384</v>
      </c>
      <c r="B395" s="19">
        <v>42675</v>
      </c>
      <c r="C395" s="1" t="s">
        <v>8344</v>
      </c>
      <c r="D395" s="1" t="s">
        <v>8345</v>
      </c>
      <c r="E395" s="2">
        <v>42675</v>
      </c>
      <c r="F395" s="2">
        <v>42704</v>
      </c>
      <c r="G395" s="1" t="s">
        <v>26628</v>
      </c>
      <c r="H395" s="1">
        <f>+Temporalidad[[#This Row],[ID]]</f>
        <v>384</v>
      </c>
    </row>
    <row r="396" spans="1:8" x14ac:dyDescent="0.25">
      <c r="A396">
        <v>385</v>
      </c>
      <c r="B396" s="19">
        <v>42705</v>
      </c>
      <c r="C396" s="1" t="s">
        <v>8344</v>
      </c>
      <c r="D396" s="1" t="s">
        <v>8345</v>
      </c>
      <c r="E396" s="2">
        <v>42705</v>
      </c>
      <c r="F396" s="2">
        <v>42735</v>
      </c>
      <c r="G396" s="1" t="s">
        <v>26629</v>
      </c>
      <c r="H396" s="1">
        <f>+Temporalidad[[#This Row],[ID]]</f>
        <v>385</v>
      </c>
    </row>
    <row r="397" spans="1:8" x14ac:dyDescent="0.25">
      <c r="A397">
        <v>386</v>
      </c>
      <c r="B397" s="19">
        <v>42736</v>
      </c>
      <c r="C397" s="1" t="s">
        <v>8344</v>
      </c>
      <c r="D397" s="1" t="s">
        <v>8345</v>
      </c>
      <c r="E397" s="2">
        <v>42736</v>
      </c>
      <c r="F397" s="2">
        <v>42766</v>
      </c>
      <c r="G397" s="1" t="s">
        <v>26630</v>
      </c>
      <c r="H397" s="1">
        <f>+Temporalidad[[#This Row],[ID]]</f>
        <v>386</v>
      </c>
    </row>
    <row r="398" spans="1:8" x14ac:dyDescent="0.25">
      <c r="A398">
        <v>387</v>
      </c>
      <c r="B398" s="19">
        <v>42767</v>
      </c>
      <c r="C398" s="1" t="s">
        <v>8344</v>
      </c>
      <c r="D398" s="1" t="s">
        <v>8345</v>
      </c>
      <c r="E398" s="2">
        <v>42767</v>
      </c>
      <c r="F398" s="2">
        <v>42794</v>
      </c>
      <c r="G398" s="1" t="s">
        <v>26631</v>
      </c>
      <c r="H398" s="1">
        <f>+Temporalidad[[#This Row],[ID]]</f>
        <v>387</v>
      </c>
    </row>
    <row r="399" spans="1:8" x14ac:dyDescent="0.25">
      <c r="A399">
        <v>388</v>
      </c>
      <c r="B399" s="19">
        <v>42795</v>
      </c>
      <c r="C399" s="1" t="s">
        <v>8344</v>
      </c>
      <c r="D399" s="1" t="s">
        <v>8345</v>
      </c>
      <c r="E399" s="2">
        <v>42795</v>
      </c>
      <c r="F399" s="2">
        <v>42825</v>
      </c>
      <c r="G399" s="1" t="s">
        <v>26632</v>
      </c>
      <c r="H399" s="1">
        <f>+Temporalidad[[#This Row],[ID]]</f>
        <v>388</v>
      </c>
    </row>
    <row r="400" spans="1:8" x14ac:dyDescent="0.25">
      <c r="A400">
        <v>389</v>
      </c>
      <c r="B400" s="19">
        <v>42826</v>
      </c>
      <c r="C400" s="1" t="s">
        <v>8344</v>
      </c>
      <c r="D400" s="1" t="s">
        <v>8345</v>
      </c>
      <c r="E400" s="2">
        <v>42826</v>
      </c>
      <c r="F400" s="2">
        <v>42855</v>
      </c>
      <c r="G400" s="1" t="s">
        <v>26633</v>
      </c>
      <c r="H400" s="1">
        <f>+Temporalidad[[#This Row],[ID]]</f>
        <v>389</v>
      </c>
    </row>
    <row r="401" spans="1:8" x14ac:dyDescent="0.25">
      <c r="A401">
        <v>390</v>
      </c>
      <c r="B401" s="19">
        <v>42856</v>
      </c>
      <c r="C401" s="1" t="s">
        <v>8344</v>
      </c>
      <c r="D401" s="1" t="s">
        <v>8345</v>
      </c>
      <c r="E401" s="2">
        <v>42856</v>
      </c>
      <c r="F401" s="2">
        <v>42886</v>
      </c>
      <c r="G401" s="1" t="s">
        <v>26634</v>
      </c>
      <c r="H401" s="1">
        <f>+Temporalidad[[#This Row],[ID]]</f>
        <v>390</v>
      </c>
    </row>
    <row r="402" spans="1:8" x14ac:dyDescent="0.25">
      <c r="A402">
        <v>391</v>
      </c>
      <c r="B402" s="19">
        <v>42887</v>
      </c>
      <c r="C402" s="1" t="s">
        <v>8344</v>
      </c>
      <c r="D402" s="1" t="s">
        <v>8345</v>
      </c>
      <c r="E402" s="2">
        <v>42887</v>
      </c>
      <c r="F402" s="2">
        <v>42916</v>
      </c>
      <c r="G402" s="1" t="s">
        <v>26635</v>
      </c>
      <c r="H402" s="1">
        <f>+Temporalidad[[#This Row],[ID]]</f>
        <v>391</v>
      </c>
    </row>
    <row r="403" spans="1:8" x14ac:dyDescent="0.25">
      <c r="A403">
        <v>392</v>
      </c>
      <c r="B403" s="19">
        <v>42917</v>
      </c>
      <c r="C403" s="1" t="s">
        <v>8344</v>
      </c>
      <c r="D403" s="1" t="s">
        <v>8345</v>
      </c>
      <c r="E403" s="2">
        <v>42917</v>
      </c>
      <c r="F403" s="2">
        <v>42947</v>
      </c>
      <c r="G403" s="1" t="s">
        <v>26636</v>
      </c>
      <c r="H403" s="1">
        <f>+Temporalidad[[#This Row],[ID]]</f>
        <v>392</v>
      </c>
    </row>
    <row r="404" spans="1:8" x14ac:dyDescent="0.25">
      <c r="A404">
        <v>393</v>
      </c>
      <c r="B404" s="19">
        <v>42948</v>
      </c>
      <c r="C404" s="1" t="s">
        <v>8344</v>
      </c>
      <c r="D404" s="1" t="s">
        <v>8345</v>
      </c>
      <c r="E404" s="2">
        <v>42948</v>
      </c>
      <c r="F404" s="2">
        <v>42978</v>
      </c>
      <c r="G404" s="1" t="s">
        <v>26637</v>
      </c>
      <c r="H404" s="1">
        <f>+Temporalidad[[#This Row],[ID]]</f>
        <v>393</v>
      </c>
    </row>
    <row r="405" spans="1:8" x14ac:dyDescent="0.25">
      <c r="A405">
        <v>394</v>
      </c>
      <c r="B405" s="19">
        <v>42979</v>
      </c>
      <c r="C405" s="1" t="s">
        <v>8344</v>
      </c>
      <c r="D405" s="1" t="s">
        <v>8345</v>
      </c>
      <c r="E405" s="2">
        <v>42979</v>
      </c>
      <c r="F405" s="2">
        <v>43008</v>
      </c>
      <c r="G405" s="1" t="s">
        <v>26638</v>
      </c>
      <c r="H405" s="1">
        <f>+Temporalidad[[#This Row],[ID]]</f>
        <v>394</v>
      </c>
    </row>
    <row r="406" spans="1:8" x14ac:dyDescent="0.25">
      <c r="A406">
        <v>395</v>
      </c>
      <c r="B406" s="19">
        <v>43009</v>
      </c>
      <c r="C406" s="1" t="s">
        <v>8344</v>
      </c>
      <c r="D406" s="1" t="s">
        <v>8345</v>
      </c>
      <c r="E406" s="2">
        <v>43009</v>
      </c>
      <c r="F406" s="2">
        <v>43039</v>
      </c>
      <c r="G406" s="1" t="s">
        <v>26639</v>
      </c>
      <c r="H406" s="1">
        <f>+Temporalidad[[#This Row],[ID]]</f>
        <v>395</v>
      </c>
    </row>
    <row r="407" spans="1:8" x14ac:dyDescent="0.25">
      <c r="A407">
        <v>396</v>
      </c>
      <c r="B407" s="19">
        <v>43040</v>
      </c>
      <c r="C407" s="1" t="s">
        <v>8344</v>
      </c>
      <c r="D407" s="1" t="s">
        <v>8345</v>
      </c>
      <c r="E407" s="2">
        <v>43040</v>
      </c>
      <c r="F407" s="2">
        <v>43069</v>
      </c>
      <c r="G407" s="1" t="s">
        <v>26640</v>
      </c>
      <c r="H407" s="1">
        <f>+Temporalidad[[#This Row],[ID]]</f>
        <v>396</v>
      </c>
    </row>
    <row r="408" spans="1:8" x14ac:dyDescent="0.25">
      <c r="A408">
        <v>397</v>
      </c>
      <c r="B408" s="19">
        <v>43070</v>
      </c>
      <c r="C408" s="1" t="s">
        <v>8344</v>
      </c>
      <c r="D408" s="1" t="s">
        <v>8345</v>
      </c>
      <c r="E408" s="2">
        <v>43070</v>
      </c>
      <c r="F408" s="2">
        <v>43100</v>
      </c>
      <c r="G408" s="1" t="s">
        <v>26641</v>
      </c>
      <c r="H408" s="1">
        <f>+Temporalidad[[#This Row],[ID]]</f>
        <v>397</v>
      </c>
    </row>
    <row r="409" spans="1:8" x14ac:dyDescent="0.25">
      <c r="A409">
        <v>398</v>
      </c>
      <c r="B409" s="19">
        <v>43101</v>
      </c>
      <c r="C409" s="1" t="s">
        <v>8344</v>
      </c>
      <c r="D409" s="1" t="s">
        <v>8345</v>
      </c>
      <c r="E409" s="2">
        <v>43101</v>
      </c>
      <c r="F409" s="2">
        <v>43131</v>
      </c>
      <c r="G409" s="1" t="s">
        <v>26642</v>
      </c>
      <c r="H409" s="1">
        <f>+Temporalidad[[#This Row],[ID]]</f>
        <v>398</v>
      </c>
    </row>
    <row r="410" spans="1:8" x14ac:dyDescent="0.25">
      <c r="A410">
        <v>399</v>
      </c>
      <c r="B410" s="19">
        <v>43132</v>
      </c>
      <c r="C410" s="1" t="s">
        <v>8344</v>
      </c>
      <c r="D410" s="1" t="s">
        <v>8345</v>
      </c>
      <c r="E410" s="2">
        <v>43132</v>
      </c>
      <c r="F410" s="2">
        <v>43159</v>
      </c>
      <c r="G410" s="1" t="s">
        <v>26643</v>
      </c>
      <c r="H410" s="1">
        <f>+Temporalidad[[#This Row],[ID]]</f>
        <v>399</v>
      </c>
    </row>
    <row r="411" spans="1:8" x14ac:dyDescent="0.25">
      <c r="A411">
        <v>400</v>
      </c>
      <c r="B411" s="19">
        <v>43160</v>
      </c>
      <c r="C411" s="1" t="s">
        <v>8344</v>
      </c>
      <c r="D411" s="1" t="s">
        <v>8345</v>
      </c>
      <c r="E411" s="2">
        <v>43160</v>
      </c>
      <c r="F411" s="2">
        <v>43190</v>
      </c>
      <c r="G411" s="1" t="s">
        <v>26644</v>
      </c>
      <c r="H411" s="1">
        <f>+Temporalidad[[#This Row],[ID]]</f>
        <v>400</v>
      </c>
    </row>
    <row r="412" spans="1:8" x14ac:dyDescent="0.25">
      <c r="A412">
        <v>401</v>
      </c>
      <c r="B412" s="19">
        <v>43191</v>
      </c>
      <c r="C412" s="1" t="s">
        <v>8344</v>
      </c>
      <c r="D412" s="1" t="s">
        <v>8345</v>
      </c>
      <c r="E412" s="2">
        <v>43191</v>
      </c>
      <c r="F412" s="2">
        <v>43220</v>
      </c>
      <c r="G412" s="1" t="s">
        <v>26645</v>
      </c>
      <c r="H412" s="1">
        <f>+Temporalidad[[#This Row],[ID]]</f>
        <v>401</v>
      </c>
    </row>
    <row r="413" spans="1:8" x14ac:dyDescent="0.25">
      <c r="A413">
        <v>402</v>
      </c>
      <c r="B413" s="19">
        <v>43221</v>
      </c>
      <c r="C413" s="1" t="s">
        <v>8344</v>
      </c>
      <c r="D413" s="1" t="s">
        <v>8345</v>
      </c>
      <c r="E413" s="2">
        <v>43221</v>
      </c>
      <c r="F413" s="2">
        <v>43251</v>
      </c>
      <c r="G413" s="1" t="s">
        <v>26646</v>
      </c>
      <c r="H413" s="1">
        <f>+Temporalidad[[#This Row],[ID]]</f>
        <v>402</v>
      </c>
    </row>
    <row r="414" spans="1:8" x14ac:dyDescent="0.25">
      <c r="A414">
        <v>403</v>
      </c>
      <c r="B414" s="19">
        <v>43252</v>
      </c>
      <c r="C414" s="1" t="s">
        <v>8344</v>
      </c>
      <c r="D414" s="1" t="s">
        <v>8345</v>
      </c>
      <c r="E414" s="2">
        <v>43252</v>
      </c>
      <c r="F414" s="2">
        <v>43281</v>
      </c>
      <c r="G414" s="1" t="s">
        <v>26647</v>
      </c>
      <c r="H414" s="1">
        <f>+Temporalidad[[#This Row],[ID]]</f>
        <v>403</v>
      </c>
    </row>
    <row r="415" spans="1:8" x14ac:dyDescent="0.25">
      <c r="A415">
        <v>404</v>
      </c>
      <c r="B415" s="19">
        <v>43282</v>
      </c>
      <c r="C415" s="1" t="s">
        <v>8344</v>
      </c>
      <c r="D415" s="1" t="s">
        <v>8345</v>
      </c>
      <c r="E415" s="2">
        <v>43282</v>
      </c>
      <c r="F415" s="2">
        <v>43312</v>
      </c>
      <c r="G415" s="1" t="s">
        <v>26648</v>
      </c>
      <c r="H415" s="1">
        <f>+Temporalidad[[#This Row],[ID]]</f>
        <v>404</v>
      </c>
    </row>
    <row r="416" spans="1:8" x14ac:dyDescent="0.25">
      <c r="A416">
        <v>405</v>
      </c>
      <c r="B416" s="19">
        <v>43313</v>
      </c>
      <c r="C416" s="1" t="s">
        <v>8344</v>
      </c>
      <c r="D416" s="1" t="s">
        <v>8345</v>
      </c>
      <c r="E416" s="2">
        <v>43313</v>
      </c>
      <c r="F416" s="2">
        <v>43343</v>
      </c>
      <c r="G416" s="1" t="s">
        <v>26649</v>
      </c>
      <c r="H416" s="1">
        <f>+Temporalidad[[#This Row],[ID]]</f>
        <v>405</v>
      </c>
    </row>
    <row r="417" spans="1:8" x14ac:dyDescent="0.25">
      <c r="A417">
        <v>406</v>
      </c>
      <c r="B417" s="19">
        <v>43344</v>
      </c>
      <c r="C417" s="1" t="s">
        <v>8344</v>
      </c>
      <c r="D417" s="1" t="s">
        <v>8345</v>
      </c>
      <c r="E417" s="2">
        <v>43344</v>
      </c>
      <c r="F417" s="2">
        <v>43373</v>
      </c>
      <c r="G417" s="1" t="s">
        <v>26650</v>
      </c>
      <c r="H417" s="1">
        <f>+Temporalidad[[#This Row],[ID]]</f>
        <v>406</v>
      </c>
    </row>
    <row r="418" spans="1:8" x14ac:dyDescent="0.25">
      <c r="A418">
        <v>407</v>
      </c>
      <c r="B418" s="19">
        <v>43374</v>
      </c>
      <c r="C418" s="1" t="s">
        <v>8344</v>
      </c>
      <c r="D418" s="1" t="s">
        <v>8345</v>
      </c>
      <c r="E418" s="2">
        <v>43374</v>
      </c>
      <c r="F418" s="2">
        <v>43404</v>
      </c>
      <c r="G418" s="1" t="s">
        <v>26651</v>
      </c>
      <c r="H418" s="1">
        <f>+Temporalidad[[#This Row],[ID]]</f>
        <v>407</v>
      </c>
    </row>
    <row r="419" spans="1:8" x14ac:dyDescent="0.25">
      <c r="A419">
        <v>408</v>
      </c>
      <c r="B419" s="19">
        <v>43405</v>
      </c>
      <c r="C419" s="1" t="s">
        <v>8344</v>
      </c>
      <c r="D419" s="1" t="s">
        <v>8345</v>
      </c>
      <c r="E419" s="2">
        <v>43405</v>
      </c>
      <c r="F419" s="2">
        <v>43434</v>
      </c>
      <c r="G419" s="1" t="s">
        <v>26652</v>
      </c>
      <c r="H419" s="1">
        <f>+Temporalidad[[#This Row],[ID]]</f>
        <v>408</v>
      </c>
    </row>
    <row r="420" spans="1:8" x14ac:dyDescent="0.25">
      <c r="A420">
        <v>409</v>
      </c>
      <c r="B420" s="19">
        <v>43435</v>
      </c>
      <c r="C420" s="1" t="s">
        <v>8344</v>
      </c>
      <c r="D420" s="1" t="s">
        <v>8345</v>
      </c>
      <c r="E420" s="2">
        <v>43435</v>
      </c>
      <c r="F420" s="2">
        <v>43465</v>
      </c>
      <c r="G420" s="1" t="s">
        <v>26653</v>
      </c>
      <c r="H420" s="1">
        <f>+Temporalidad[[#This Row],[ID]]</f>
        <v>409</v>
      </c>
    </row>
    <row r="421" spans="1:8" x14ac:dyDescent="0.25">
      <c r="A421">
        <v>410</v>
      </c>
      <c r="B421" s="19">
        <v>43466</v>
      </c>
      <c r="C421" s="1" t="s">
        <v>8344</v>
      </c>
      <c r="D421" s="1" t="s">
        <v>8345</v>
      </c>
      <c r="E421" s="2">
        <v>43466</v>
      </c>
      <c r="F421" s="2">
        <v>43496</v>
      </c>
      <c r="G421" s="1" t="s">
        <v>26654</v>
      </c>
      <c r="H421" s="1">
        <f>+Temporalidad[[#This Row],[ID]]</f>
        <v>410</v>
      </c>
    </row>
    <row r="422" spans="1:8" x14ac:dyDescent="0.25">
      <c r="A422">
        <v>411</v>
      </c>
      <c r="B422" s="19">
        <v>43497</v>
      </c>
      <c r="C422" s="1" t="s">
        <v>8344</v>
      </c>
      <c r="D422" s="1" t="s">
        <v>8345</v>
      </c>
      <c r="E422" s="2">
        <v>43497</v>
      </c>
      <c r="F422" s="2">
        <v>43524</v>
      </c>
      <c r="G422" s="1" t="s">
        <v>26655</v>
      </c>
      <c r="H422" s="1">
        <f>+Temporalidad[[#This Row],[ID]]</f>
        <v>411</v>
      </c>
    </row>
    <row r="423" spans="1:8" x14ac:dyDescent="0.25">
      <c r="A423">
        <v>412</v>
      </c>
      <c r="B423" s="19">
        <v>43525</v>
      </c>
      <c r="C423" s="1" t="s">
        <v>8344</v>
      </c>
      <c r="D423" s="1" t="s">
        <v>8345</v>
      </c>
      <c r="E423" s="2">
        <v>43525</v>
      </c>
      <c r="F423" s="2">
        <v>43555</v>
      </c>
      <c r="G423" s="1" t="s">
        <v>26656</v>
      </c>
      <c r="H423" s="1">
        <f>+Temporalidad[[#This Row],[ID]]</f>
        <v>412</v>
      </c>
    </row>
    <row r="424" spans="1:8" x14ac:dyDescent="0.25">
      <c r="A424">
        <v>413</v>
      </c>
      <c r="B424" s="19">
        <v>43556</v>
      </c>
      <c r="C424" s="1" t="s">
        <v>8344</v>
      </c>
      <c r="D424" s="1" t="s">
        <v>8345</v>
      </c>
      <c r="E424" s="2">
        <v>43556</v>
      </c>
      <c r="F424" s="2">
        <v>43585</v>
      </c>
      <c r="G424" s="1" t="s">
        <v>26657</v>
      </c>
      <c r="H424" s="1">
        <f>+Temporalidad[[#This Row],[ID]]</f>
        <v>413</v>
      </c>
    </row>
    <row r="425" spans="1:8" x14ac:dyDescent="0.25">
      <c r="A425">
        <v>414</v>
      </c>
      <c r="B425" s="19">
        <v>43586</v>
      </c>
      <c r="C425" s="1" t="s">
        <v>8344</v>
      </c>
      <c r="D425" s="1" t="s">
        <v>8345</v>
      </c>
      <c r="E425" s="2">
        <v>43586</v>
      </c>
      <c r="F425" s="2">
        <v>43616</v>
      </c>
      <c r="G425" s="1" t="s">
        <v>26658</v>
      </c>
      <c r="H425" s="1">
        <f>+Temporalidad[[#This Row],[ID]]</f>
        <v>414</v>
      </c>
    </row>
    <row r="426" spans="1:8" x14ac:dyDescent="0.25">
      <c r="A426">
        <v>415</v>
      </c>
      <c r="B426" s="19">
        <v>43617</v>
      </c>
      <c r="C426" s="1" t="s">
        <v>8344</v>
      </c>
      <c r="D426" s="1" t="s">
        <v>8345</v>
      </c>
      <c r="E426" s="2">
        <v>43617</v>
      </c>
      <c r="F426" s="2">
        <v>43646</v>
      </c>
      <c r="G426" s="1" t="s">
        <v>26659</v>
      </c>
      <c r="H426" s="1">
        <f>+Temporalidad[[#This Row],[ID]]</f>
        <v>415</v>
      </c>
    </row>
    <row r="427" spans="1:8" x14ac:dyDescent="0.25">
      <c r="A427">
        <v>416</v>
      </c>
      <c r="B427" s="19">
        <v>43647</v>
      </c>
      <c r="C427" s="1" t="s">
        <v>8344</v>
      </c>
      <c r="D427" s="1" t="s">
        <v>8345</v>
      </c>
      <c r="E427" s="2">
        <v>43647</v>
      </c>
      <c r="F427" s="2">
        <v>43677</v>
      </c>
      <c r="G427" s="1" t="s">
        <v>26660</v>
      </c>
      <c r="H427" s="1">
        <f>+Temporalidad[[#This Row],[ID]]</f>
        <v>416</v>
      </c>
    </row>
    <row r="428" spans="1:8" x14ac:dyDescent="0.25">
      <c r="A428">
        <v>417</v>
      </c>
      <c r="B428" s="19">
        <v>43678</v>
      </c>
      <c r="C428" s="1" t="s">
        <v>8344</v>
      </c>
      <c r="D428" s="1" t="s">
        <v>8345</v>
      </c>
      <c r="E428" s="2">
        <v>43678</v>
      </c>
      <c r="F428" s="2">
        <v>43708</v>
      </c>
      <c r="G428" s="1" t="s">
        <v>26661</v>
      </c>
      <c r="H428" s="1">
        <f>+Temporalidad[[#This Row],[ID]]</f>
        <v>417</v>
      </c>
    </row>
    <row r="429" spans="1:8" x14ac:dyDescent="0.25">
      <c r="A429">
        <v>418</v>
      </c>
      <c r="B429" s="19">
        <v>43709</v>
      </c>
      <c r="C429" s="1" t="s">
        <v>8344</v>
      </c>
      <c r="D429" s="1" t="s">
        <v>8345</v>
      </c>
      <c r="E429" s="2">
        <v>43709</v>
      </c>
      <c r="F429" s="2">
        <v>43738</v>
      </c>
      <c r="G429" s="1" t="s">
        <v>26662</v>
      </c>
      <c r="H429" s="1">
        <f>+Temporalidad[[#This Row],[ID]]</f>
        <v>418</v>
      </c>
    </row>
    <row r="430" spans="1:8" x14ac:dyDescent="0.25">
      <c r="A430">
        <v>419</v>
      </c>
      <c r="B430" s="19">
        <v>43739</v>
      </c>
      <c r="C430" s="1" t="s">
        <v>8344</v>
      </c>
      <c r="D430" s="1" t="s">
        <v>8345</v>
      </c>
      <c r="E430" s="2">
        <v>43739</v>
      </c>
      <c r="F430" s="2">
        <v>43769</v>
      </c>
      <c r="G430" s="1" t="s">
        <v>26663</v>
      </c>
      <c r="H430" s="1">
        <f>+Temporalidad[[#This Row],[ID]]</f>
        <v>419</v>
      </c>
    </row>
    <row r="431" spans="1:8" x14ac:dyDescent="0.25">
      <c r="A431">
        <v>420</v>
      </c>
      <c r="B431" s="19">
        <v>43770</v>
      </c>
      <c r="C431" s="1" t="s">
        <v>8344</v>
      </c>
      <c r="D431" s="1" t="s">
        <v>8345</v>
      </c>
      <c r="E431" s="2">
        <v>43770</v>
      </c>
      <c r="F431" s="2">
        <v>43799</v>
      </c>
      <c r="G431" s="1" t="s">
        <v>26664</v>
      </c>
      <c r="H431" s="1">
        <f>+Temporalidad[[#This Row],[ID]]</f>
        <v>420</v>
      </c>
    </row>
    <row r="432" spans="1:8" x14ac:dyDescent="0.25">
      <c r="A432">
        <v>421</v>
      </c>
      <c r="B432" s="19">
        <v>43800</v>
      </c>
      <c r="C432" s="1" t="s">
        <v>8344</v>
      </c>
      <c r="D432" s="1" t="s">
        <v>8345</v>
      </c>
      <c r="E432" s="2">
        <v>43800</v>
      </c>
      <c r="F432" s="2">
        <v>43830</v>
      </c>
      <c r="G432" s="1" t="s">
        <v>26665</v>
      </c>
      <c r="H432" s="1">
        <f>+Temporalidad[[#This Row],[ID]]</f>
        <v>421</v>
      </c>
    </row>
    <row r="433" spans="1:8" x14ac:dyDescent="0.25">
      <c r="A433">
        <v>422</v>
      </c>
      <c r="B433" s="19">
        <v>43831</v>
      </c>
      <c r="C433" s="1" t="s">
        <v>8344</v>
      </c>
      <c r="D433" s="1" t="s">
        <v>8345</v>
      </c>
      <c r="E433" s="2">
        <v>43831</v>
      </c>
      <c r="F433" s="2">
        <v>43861</v>
      </c>
      <c r="G433" s="1" t="s">
        <v>26666</v>
      </c>
      <c r="H433" s="1">
        <f>+Temporalidad[[#This Row],[ID]]</f>
        <v>422</v>
      </c>
    </row>
    <row r="434" spans="1:8" x14ac:dyDescent="0.25">
      <c r="A434">
        <v>423</v>
      </c>
      <c r="B434" s="19">
        <v>43862</v>
      </c>
      <c r="C434" s="1" t="s">
        <v>8344</v>
      </c>
      <c r="D434" s="1" t="s">
        <v>8345</v>
      </c>
      <c r="E434" s="2">
        <v>43862</v>
      </c>
      <c r="F434" s="2">
        <v>43889</v>
      </c>
      <c r="G434" s="1" t="s">
        <v>26667</v>
      </c>
      <c r="H434" s="1">
        <f>+Temporalidad[[#This Row],[ID]]</f>
        <v>423</v>
      </c>
    </row>
    <row r="435" spans="1:8" x14ac:dyDescent="0.25">
      <c r="A435">
        <v>424</v>
      </c>
      <c r="B435" s="19">
        <v>43891</v>
      </c>
      <c r="C435" s="1" t="s">
        <v>8344</v>
      </c>
      <c r="D435" s="1" t="s">
        <v>8345</v>
      </c>
      <c r="E435" s="2">
        <v>43891</v>
      </c>
      <c r="F435" s="2">
        <v>43921</v>
      </c>
      <c r="G435" s="1" t="s">
        <v>26668</v>
      </c>
      <c r="H435" s="1">
        <f>+Temporalidad[[#This Row],[ID]]</f>
        <v>424</v>
      </c>
    </row>
    <row r="436" spans="1:8" x14ac:dyDescent="0.25">
      <c r="A436">
        <v>425</v>
      </c>
      <c r="B436" s="19">
        <v>43922</v>
      </c>
      <c r="C436" s="1" t="s">
        <v>8344</v>
      </c>
      <c r="D436" s="1" t="s">
        <v>8345</v>
      </c>
      <c r="E436" s="2">
        <v>43922</v>
      </c>
      <c r="F436" s="2">
        <v>43951</v>
      </c>
      <c r="G436" s="1" t="s">
        <v>26669</v>
      </c>
      <c r="H436" s="1">
        <f>+Temporalidad[[#This Row],[ID]]</f>
        <v>425</v>
      </c>
    </row>
    <row r="437" spans="1:8" x14ac:dyDescent="0.25">
      <c r="A437">
        <v>426</v>
      </c>
      <c r="B437" s="19">
        <v>43952</v>
      </c>
      <c r="C437" s="1" t="s">
        <v>8344</v>
      </c>
      <c r="D437" s="1" t="s">
        <v>8345</v>
      </c>
      <c r="E437" s="2">
        <v>43952</v>
      </c>
      <c r="F437" s="2">
        <v>43982</v>
      </c>
      <c r="G437" s="1" t="s">
        <v>26670</v>
      </c>
      <c r="H437" s="1">
        <f>+Temporalidad[[#This Row],[ID]]</f>
        <v>426</v>
      </c>
    </row>
    <row r="438" spans="1:8" x14ac:dyDescent="0.25">
      <c r="A438">
        <v>427</v>
      </c>
      <c r="B438" s="19">
        <v>43983</v>
      </c>
      <c r="C438" s="1" t="s">
        <v>8344</v>
      </c>
      <c r="D438" s="1" t="s">
        <v>8345</v>
      </c>
      <c r="E438" s="2">
        <v>43983</v>
      </c>
      <c r="F438" s="2">
        <v>44012</v>
      </c>
      <c r="G438" s="1" t="s">
        <v>26671</v>
      </c>
      <c r="H438" s="1">
        <f>+Temporalidad[[#This Row],[ID]]</f>
        <v>427</v>
      </c>
    </row>
    <row r="439" spans="1:8" x14ac:dyDescent="0.25">
      <c r="A439">
        <v>428</v>
      </c>
      <c r="B439" s="19">
        <v>44013</v>
      </c>
      <c r="C439" s="1" t="s">
        <v>8344</v>
      </c>
      <c r="D439" s="1" t="s">
        <v>8345</v>
      </c>
      <c r="E439" s="2">
        <v>44013</v>
      </c>
      <c r="F439" s="2">
        <v>44043</v>
      </c>
      <c r="G439" s="1" t="s">
        <v>26672</v>
      </c>
      <c r="H439" s="1">
        <f>+Temporalidad[[#This Row],[ID]]</f>
        <v>428</v>
      </c>
    </row>
    <row r="440" spans="1:8" x14ac:dyDescent="0.25">
      <c r="A440">
        <v>429</v>
      </c>
      <c r="B440" s="19">
        <v>44044</v>
      </c>
      <c r="C440" s="1" t="s">
        <v>8344</v>
      </c>
      <c r="D440" s="1" t="s">
        <v>8345</v>
      </c>
      <c r="E440" s="2">
        <v>44044</v>
      </c>
      <c r="F440" s="2">
        <v>44074</v>
      </c>
      <c r="G440" s="1" t="s">
        <v>26673</v>
      </c>
      <c r="H440" s="1">
        <f>+Temporalidad[[#This Row],[ID]]</f>
        <v>429</v>
      </c>
    </row>
    <row r="441" spans="1:8" x14ac:dyDescent="0.25">
      <c r="A441">
        <v>430</v>
      </c>
      <c r="B441" s="19">
        <v>44075</v>
      </c>
      <c r="C441" s="1" t="s">
        <v>8344</v>
      </c>
      <c r="D441" s="1" t="s">
        <v>8345</v>
      </c>
      <c r="E441" s="2">
        <v>44075</v>
      </c>
      <c r="F441" s="2">
        <v>44104</v>
      </c>
      <c r="G441" s="1" t="s">
        <v>26674</v>
      </c>
      <c r="H441" s="1">
        <f>+Temporalidad[[#This Row],[ID]]</f>
        <v>430</v>
      </c>
    </row>
    <row r="442" spans="1:8" x14ac:dyDescent="0.25">
      <c r="A442">
        <v>431</v>
      </c>
      <c r="B442" s="19">
        <v>44105</v>
      </c>
      <c r="C442" s="1" t="s">
        <v>8344</v>
      </c>
      <c r="D442" s="1" t="s">
        <v>8345</v>
      </c>
      <c r="E442" s="2">
        <v>44105</v>
      </c>
      <c r="F442" s="2">
        <v>44135</v>
      </c>
      <c r="G442" s="1" t="s">
        <v>26675</v>
      </c>
      <c r="H442" s="1">
        <f>+Temporalidad[[#This Row],[ID]]</f>
        <v>431</v>
      </c>
    </row>
    <row r="443" spans="1:8" x14ac:dyDescent="0.25">
      <c r="A443">
        <v>432</v>
      </c>
      <c r="B443" s="19">
        <v>44136</v>
      </c>
      <c r="C443" s="1" t="s">
        <v>8344</v>
      </c>
      <c r="D443" s="1" t="s">
        <v>8345</v>
      </c>
      <c r="E443" s="2">
        <v>44136</v>
      </c>
      <c r="F443" s="2">
        <v>44165</v>
      </c>
      <c r="G443" s="1" t="s">
        <v>26676</v>
      </c>
      <c r="H443" s="1">
        <f>+Temporalidad[[#This Row],[ID]]</f>
        <v>432</v>
      </c>
    </row>
    <row r="444" spans="1:8" x14ac:dyDescent="0.25">
      <c r="A444">
        <v>433</v>
      </c>
      <c r="B444" s="19">
        <v>44166</v>
      </c>
      <c r="C444" s="1" t="s">
        <v>8344</v>
      </c>
      <c r="D444" s="1" t="s">
        <v>8345</v>
      </c>
      <c r="E444" s="2">
        <v>44166</v>
      </c>
      <c r="F444" s="2">
        <v>44196</v>
      </c>
      <c r="G444" s="1" t="s">
        <v>26677</v>
      </c>
      <c r="H444" s="1">
        <f>+Temporalidad[[#This Row],[ID]]</f>
        <v>433</v>
      </c>
    </row>
    <row r="445" spans="1:8" x14ac:dyDescent="0.25">
      <c r="A445">
        <v>434</v>
      </c>
      <c r="B445" s="19">
        <v>44197</v>
      </c>
      <c r="C445" s="1" t="s">
        <v>8344</v>
      </c>
      <c r="D445" s="1" t="s">
        <v>8345</v>
      </c>
      <c r="E445" s="2">
        <v>44197</v>
      </c>
      <c r="F445" s="2">
        <v>44227</v>
      </c>
      <c r="G445" s="1" t="s">
        <v>26678</v>
      </c>
      <c r="H445" s="1">
        <f>+Temporalidad[[#This Row],[ID]]</f>
        <v>434</v>
      </c>
    </row>
    <row r="446" spans="1:8" x14ac:dyDescent="0.25">
      <c r="A446">
        <v>435</v>
      </c>
      <c r="B446" s="19">
        <v>44228</v>
      </c>
      <c r="C446" s="1" t="s">
        <v>8344</v>
      </c>
      <c r="D446" s="1" t="s">
        <v>8345</v>
      </c>
      <c r="E446" s="2">
        <v>44228</v>
      </c>
      <c r="F446" s="2">
        <v>44255</v>
      </c>
      <c r="G446" s="1" t="s">
        <v>26679</v>
      </c>
      <c r="H446" s="1">
        <f>+Temporalidad[[#This Row],[ID]]</f>
        <v>435</v>
      </c>
    </row>
    <row r="447" spans="1:8" x14ac:dyDescent="0.25">
      <c r="A447">
        <v>436</v>
      </c>
      <c r="B447" s="19">
        <v>44256</v>
      </c>
      <c r="C447" s="1" t="s">
        <v>8344</v>
      </c>
      <c r="D447" s="1" t="s">
        <v>8345</v>
      </c>
      <c r="E447" s="2">
        <v>44256</v>
      </c>
      <c r="F447" s="2">
        <v>44286</v>
      </c>
      <c r="G447" s="1" t="s">
        <v>26680</v>
      </c>
      <c r="H447" s="1">
        <f>+Temporalidad[[#This Row],[ID]]</f>
        <v>436</v>
      </c>
    </row>
    <row r="448" spans="1:8" x14ac:dyDescent="0.25">
      <c r="A448">
        <v>437</v>
      </c>
      <c r="B448" s="19">
        <v>44287</v>
      </c>
      <c r="C448" s="1" t="s">
        <v>8344</v>
      </c>
      <c r="D448" s="1" t="s">
        <v>8345</v>
      </c>
      <c r="E448" s="2">
        <v>44287</v>
      </c>
      <c r="F448" s="2">
        <v>44316</v>
      </c>
      <c r="G448" s="1" t="s">
        <v>26681</v>
      </c>
      <c r="H448" s="1">
        <f>+Temporalidad[[#This Row],[ID]]</f>
        <v>437</v>
      </c>
    </row>
    <row r="449" spans="1:8" x14ac:dyDescent="0.25">
      <c r="A449">
        <v>438</v>
      </c>
      <c r="B449" s="19">
        <v>44317</v>
      </c>
      <c r="C449" s="1" t="s">
        <v>8344</v>
      </c>
      <c r="D449" s="1" t="s">
        <v>8345</v>
      </c>
      <c r="E449" s="2">
        <v>44317</v>
      </c>
      <c r="F449" s="2">
        <v>44347</v>
      </c>
      <c r="G449" s="1" t="s">
        <v>26682</v>
      </c>
      <c r="H449" s="1">
        <f>+Temporalidad[[#This Row],[ID]]</f>
        <v>438</v>
      </c>
    </row>
    <row r="450" spans="1:8" x14ac:dyDescent="0.25">
      <c r="A450">
        <v>439</v>
      </c>
      <c r="B450" s="19">
        <v>44348</v>
      </c>
      <c r="C450" s="1" t="s">
        <v>8344</v>
      </c>
      <c r="D450" s="1" t="s">
        <v>8345</v>
      </c>
      <c r="E450" s="2">
        <v>44348</v>
      </c>
      <c r="F450" s="2">
        <v>44377</v>
      </c>
      <c r="G450" s="1" t="s">
        <v>26683</v>
      </c>
      <c r="H450" s="1">
        <f>+Temporalidad[[#This Row],[ID]]</f>
        <v>439</v>
      </c>
    </row>
    <row r="451" spans="1:8" x14ac:dyDescent="0.25">
      <c r="A451">
        <v>440</v>
      </c>
      <c r="B451" s="19">
        <v>44378</v>
      </c>
      <c r="C451" s="1" t="s">
        <v>8344</v>
      </c>
      <c r="D451" s="1" t="s">
        <v>8345</v>
      </c>
      <c r="E451" s="2">
        <v>44378</v>
      </c>
      <c r="F451" s="2">
        <v>44408</v>
      </c>
      <c r="G451" s="1" t="s">
        <v>26684</v>
      </c>
      <c r="H451" s="1">
        <f>+Temporalidad[[#This Row],[ID]]</f>
        <v>440</v>
      </c>
    </row>
    <row r="452" spans="1:8" x14ac:dyDescent="0.25">
      <c r="A452">
        <v>441</v>
      </c>
      <c r="B452" s="19">
        <v>44409</v>
      </c>
      <c r="C452" s="1" t="s">
        <v>8344</v>
      </c>
      <c r="D452" s="1" t="s">
        <v>8345</v>
      </c>
      <c r="E452" s="2">
        <v>44409</v>
      </c>
      <c r="F452" s="2">
        <v>44439</v>
      </c>
      <c r="G452" s="1" t="s">
        <v>26685</v>
      </c>
      <c r="H452" s="1">
        <f>+Temporalidad[[#This Row],[ID]]</f>
        <v>441</v>
      </c>
    </row>
    <row r="453" spans="1:8" x14ac:dyDescent="0.25">
      <c r="A453">
        <v>442</v>
      </c>
      <c r="B453" s="19">
        <v>44440</v>
      </c>
      <c r="C453" s="1" t="s">
        <v>8344</v>
      </c>
      <c r="D453" s="1" t="s">
        <v>8345</v>
      </c>
      <c r="E453" s="2">
        <v>44440</v>
      </c>
      <c r="F453" s="2">
        <v>44469</v>
      </c>
      <c r="G453" s="1" t="s">
        <v>26686</v>
      </c>
      <c r="H453" s="1">
        <f>+Temporalidad[[#This Row],[ID]]</f>
        <v>442</v>
      </c>
    </row>
    <row r="454" spans="1:8" x14ac:dyDescent="0.25">
      <c r="A454">
        <v>443</v>
      </c>
      <c r="B454" s="19">
        <v>44470</v>
      </c>
      <c r="C454" s="1" t="s">
        <v>8344</v>
      </c>
      <c r="D454" s="1" t="s">
        <v>8345</v>
      </c>
      <c r="E454" s="2">
        <v>44470</v>
      </c>
      <c r="F454" s="2">
        <v>44500</v>
      </c>
      <c r="G454" s="1" t="s">
        <v>26687</v>
      </c>
      <c r="H454" s="1">
        <f>+Temporalidad[[#This Row],[ID]]</f>
        <v>443</v>
      </c>
    </row>
    <row r="455" spans="1:8" x14ac:dyDescent="0.25">
      <c r="A455">
        <v>444</v>
      </c>
      <c r="B455" s="19">
        <v>44501</v>
      </c>
      <c r="C455" s="1" t="s">
        <v>8344</v>
      </c>
      <c r="D455" s="1" t="s">
        <v>8345</v>
      </c>
      <c r="E455" s="2">
        <v>44501</v>
      </c>
      <c r="F455" s="2">
        <v>44530</v>
      </c>
      <c r="G455" s="1" t="s">
        <v>26688</v>
      </c>
      <c r="H455" s="1">
        <f>+Temporalidad[[#This Row],[ID]]</f>
        <v>444</v>
      </c>
    </row>
    <row r="456" spans="1:8" x14ac:dyDescent="0.25">
      <c r="A456">
        <v>445</v>
      </c>
      <c r="B456" s="19">
        <v>44531</v>
      </c>
      <c r="C456" s="1" t="s">
        <v>8344</v>
      </c>
      <c r="D456" s="1" t="s">
        <v>8345</v>
      </c>
      <c r="E456" s="2">
        <v>44531</v>
      </c>
      <c r="F456" s="2">
        <v>44561</v>
      </c>
      <c r="G456" s="1" t="s">
        <v>26689</v>
      </c>
      <c r="H456" s="1">
        <f>+Temporalidad[[#This Row],[ID]]</f>
        <v>445</v>
      </c>
    </row>
    <row r="457" spans="1:8" x14ac:dyDescent="0.25">
      <c r="A457">
        <v>446</v>
      </c>
      <c r="B457" s="19">
        <v>44562</v>
      </c>
      <c r="C457" s="1" t="s">
        <v>8344</v>
      </c>
      <c r="D457" s="1" t="s">
        <v>8345</v>
      </c>
      <c r="E457" s="2">
        <v>44562</v>
      </c>
      <c r="F457" s="2">
        <v>44592</v>
      </c>
      <c r="G457" s="1" t="s">
        <v>26690</v>
      </c>
      <c r="H457" s="1">
        <f>+Temporalidad[[#This Row],[ID]]</f>
        <v>446</v>
      </c>
    </row>
    <row r="458" spans="1:8" x14ac:dyDescent="0.25">
      <c r="A458">
        <v>447</v>
      </c>
      <c r="B458" s="19">
        <v>44593</v>
      </c>
      <c r="C458" s="1" t="s">
        <v>8344</v>
      </c>
      <c r="D458" s="1" t="s">
        <v>8345</v>
      </c>
      <c r="E458" s="2">
        <v>44593</v>
      </c>
      <c r="F458" s="2">
        <v>44620</v>
      </c>
      <c r="G458" s="1" t="s">
        <v>26691</v>
      </c>
      <c r="H458" s="1">
        <f>+Temporalidad[[#This Row],[ID]]</f>
        <v>447</v>
      </c>
    </row>
    <row r="459" spans="1:8" x14ac:dyDescent="0.25">
      <c r="A459">
        <v>448</v>
      </c>
      <c r="B459" s="19">
        <v>44621</v>
      </c>
      <c r="C459" s="1" t="s">
        <v>8344</v>
      </c>
      <c r="D459" s="1" t="s">
        <v>8345</v>
      </c>
      <c r="E459" s="2">
        <v>44621</v>
      </c>
      <c r="F459" s="2">
        <v>44651</v>
      </c>
      <c r="G459" s="1" t="s">
        <v>26692</v>
      </c>
      <c r="H459" s="1">
        <f>+Temporalidad[[#This Row],[ID]]</f>
        <v>448</v>
      </c>
    </row>
    <row r="460" spans="1:8" x14ac:dyDescent="0.25">
      <c r="A460">
        <v>449</v>
      </c>
      <c r="B460" s="19">
        <v>44652</v>
      </c>
      <c r="C460" s="1" t="s">
        <v>8344</v>
      </c>
      <c r="D460" s="1" t="s">
        <v>8345</v>
      </c>
      <c r="E460" s="2">
        <v>44652</v>
      </c>
      <c r="F460" s="2">
        <v>44681</v>
      </c>
      <c r="G460" s="1" t="s">
        <v>26693</v>
      </c>
      <c r="H460" s="1">
        <f>+Temporalidad[[#This Row],[ID]]</f>
        <v>449</v>
      </c>
    </row>
    <row r="461" spans="1:8" x14ac:dyDescent="0.25">
      <c r="A461">
        <v>450</v>
      </c>
      <c r="B461" s="19">
        <v>44682</v>
      </c>
      <c r="C461" s="1" t="s">
        <v>8344</v>
      </c>
      <c r="D461" s="1" t="s">
        <v>8345</v>
      </c>
      <c r="E461" s="2">
        <v>44682</v>
      </c>
      <c r="F461" s="2">
        <v>44712</v>
      </c>
      <c r="G461" s="1" t="s">
        <v>26694</v>
      </c>
      <c r="H461" s="1">
        <f>+Temporalidad[[#This Row],[ID]]</f>
        <v>450</v>
      </c>
    </row>
    <row r="462" spans="1:8" x14ac:dyDescent="0.25">
      <c r="A462">
        <v>451</v>
      </c>
      <c r="B462" s="19">
        <v>44713</v>
      </c>
      <c r="C462" s="1" t="s">
        <v>8344</v>
      </c>
      <c r="D462" s="1" t="s">
        <v>8345</v>
      </c>
      <c r="E462" s="2">
        <v>44713</v>
      </c>
      <c r="F462" s="2">
        <v>44742</v>
      </c>
      <c r="G462" s="1" t="s">
        <v>26695</v>
      </c>
      <c r="H462" s="1">
        <f>+Temporalidad[[#This Row],[ID]]</f>
        <v>451</v>
      </c>
    </row>
    <row r="463" spans="1:8" x14ac:dyDescent="0.25">
      <c r="A463">
        <v>452</v>
      </c>
      <c r="B463" s="19">
        <v>44743</v>
      </c>
      <c r="C463" s="1" t="s">
        <v>8344</v>
      </c>
      <c r="D463" s="1" t="s">
        <v>8345</v>
      </c>
      <c r="E463" s="2">
        <v>44743</v>
      </c>
      <c r="F463" s="2">
        <v>44773</v>
      </c>
      <c r="G463" s="1" t="s">
        <v>26696</v>
      </c>
      <c r="H463" s="1">
        <f>+Temporalidad[[#This Row],[ID]]</f>
        <v>452</v>
      </c>
    </row>
    <row r="464" spans="1:8" x14ac:dyDescent="0.25">
      <c r="A464">
        <v>453</v>
      </c>
      <c r="B464" s="19">
        <v>44774</v>
      </c>
      <c r="C464" s="1" t="s">
        <v>8344</v>
      </c>
      <c r="D464" s="1" t="s">
        <v>8345</v>
      </c>
      <c r="E464" s="2">
        <v>44774</v>
      </c>
      <c r="F464" s="2">
        <v>44804</v>
      </c>
      <c r="G464" s="1" t="s">
        <v>26697</v>
      </c>
      <c r="H464" s="1">
        <f>+Temporalidad[[#This Row],[ID]]</f>
        <v>453</v>
      </c>
    </row>
    <row r="465" spans="1:8" x14ac:dyDescent="0.25">
      <c r="A465">
        <v>454</v>
      </c>
      <c r="B465" s="19">
        <v>44805</v>
      </c>
      <c r="C465" s="1" t="s">
        <v>8344</v>
      </c>
      <c r="D465" s="1" t="s">
        <v>8345</v>
      </c>
      <c r="E465" s="2">
        <v>44805</v>
      </c>
      <c r="F465" s="2">
        <v>44834</v>
      </c>
      <c r="G465" s="1" t="s">
        <v>26698</v>
      </c>
      <c r="H465" s="1">
        <f>+Temporalidad[[#This Row],[ID]]</f>
        <v>454</v>
      </c>
    </row>
    <row r="466" spans="1:8" x14ac:dyDescent="0.25">
      <c r="A466">
        <v>455</v>
      </c>
      <c r="B466" s="19">
        <v>44835</v>
      </c>
      <c r="C466" s="1" t="s">
        <v>8344</v>
      </c>
      <c r="D466" s="1" t="s">
        <v>8345</v>
      </c>
      <c r="E466" s="2">
        <v>44835</v>
      </c>
      <c r="F466" s="2">
        <v>44865</v>
      </c>
      <c r="G466" s="1" t="s">
        <v>26699</v>
      </c>
      <c r="H466" s="1">
        <f>+Temporalidad[[#This Row],[ID]]</f>
        <v>455</v>
      </c>
    </row>
    <row r="467" spans="1:8" x14ac:dyDescent="0.25">
      <c r="A467">
        <v>456</v>
      </c>
      <c r="B467" s="19">
        <v>44866</v>
      </c>
      <c r="C467" s="1" t="s">
        <v>8344</v>
      </c>
      <c r="D467" s="1" t="s">
        <v>8345</v>
      </c>
      <c r="E467" s="2">
        <v>44866</v>
      </c>
      <c r="F467" s="2">
        <v>44895</v>
      </c>
      <c r="G467" s="1" t="s">
        <v>26700</v>
      </c>
      <c r="H467" s="1">
        <f>+Temporalidad[[#This Row],[ID]]</f>
        <v>456</v>
      </c>
    </row>
    <row r="468" spans="1:8" x14ac:dyDescent="0.25">
      <c r="A468">
        <v>457</v>
      </c>
      <c r="B468" s="19">
        <v>44896</v>
      </c>
      <c r="C468" s="1" t="s">
        <v>8344</v>
      </c>
      <c r="D468" s="1" t="s">
        <v>8345</v>
      </c>
      <c r="E468" s="2">
        <v>44896</v>
      </c>
      <c r="F468" s="2">
        <v>44926</v>
      </c>
      <c r="G468" s="1" t="s">
        <v>26701</v>
      </c>
      <c r="H468" s="1">
        <f>+Temporalidad[[#This Row],[ID]]</f>
        <v>457</v>
      </c>
    </row>
    <row r="469" spans="1:8" x14ac:dyDescent="0.25">
      <c r="A469">
        <v>458</v>
      </c>
      <c r="B469" s="19">
        <v>44927</v>
      </c>
      <c r="C469" s="1" t="s">
        <v>8344</v>
      </c>
      <c r="D469" s="1" t="s">
        <v>8345</v>
      </c>
      <c r="E469" s="2">
        <v>44927</v>
      </c>
      <c r="F469" s="2">
        <v>44957</v>
      </c>
      <c r="G469" s="1" t="s">
        <v>26702</v>
      </c>
      <c r="H469" s="1">
        <f>+Temporalidad[[#This Row],[ID]]</f>
        <v>458</v>
      </c>
    </row>
    <row r="470" spans="1:8" x14ac:dyDescent="0.25">
      <c r="A470">
        <v>459</v>
      </c>
      <c r="B470" s="19">
        <v>44958</v>
      </c>
      <c r="C470" s="1" t="s">
        <v>8344</v>
      </c>
      <c r="D470" s="1" t="s">
        <v>8345</v>
      </c>
      <c r="E470" s="2">
        <v>44958</v>
      </c>
      <c r="F470" s="2">
        <v>44985</v>
      </c>
      <c r="G470" s="1" t="s">
        <v>26703</v>
      </c>
      <c r="H470" s="1">
        <f>+Temporalidad[[#This Row],[ID]]</f>
        <v>459</v>
      </c>
    </row>
    <row r="471" spans="1:8" x14ac:dyDescent="0.25">
      <c r="A471">
        <v>460</v>
      </c>
      <c r="B471" s="19">
        <v>44986</v>
      </c>
      <c r="C471" s="1" t="s">
        <v>8344</v>
      </c>
      <c r="D471" s="1" t="s">
        <v>8345</v>
      </c>
      <c r="E471" s="2">
        <v>44986</v>
      </c>
      <c r="F471" s="2">
        <v>45016</v>
      </c>
      <c r="G471" s="1" t="s">
        <v>26704</v>
      </c>
      <c r="H471" s="1">
        <f>+Temporalidad[[#This Row],[ID]]</f>
        <v>460</v>
      </c>
    </row>
    <row r="472" spans="1:8" x14ac:dyDescent="0.25">
      <c r="A472">
        <v>461</v>
      </c>
      <c r="B472" s="19">
        <v>45017</v>
      </c>
      <c r="C472" s="1" t="s">
        <v>8344</v>
      </c>
      <c r="D472" s="1" t="s">
        <v>8345</v>
      </c>
      <c r="E472" s="2">
        <v>45017</v>
      </c>
      <c r="F472" s="2">
        <v>45046</v>
      </c>
      <c r="G472" s="1" t="s">
        <v>26705</v>
      </c>
      <c r="H472" s="1">
        <f>+Temporalidad[[#This Row],[ID]]</f>
        <v>461</v>
      </c>
    </row>
    <row r="473" spans="1:8" x14ac:dyDescent="0.25">
      <c r="A473">
        <v>462</v>
      </c>
      <c r="B473" s="19">
        <v>45047</v>
      </c>
      <c r="C473" s="1" t="s">
        <v>8344</v>
      </c>
      <c r="D473" s="1" t="s">
        <v>8345</v>
      </c>
      <c r="E473" s="2">
        <v>45047</v>
      </c>
      <c r="F473" s="2">
        <v>45077</v>
      </c>
      <c r="G473" s="1" t="s">
        <v>26706</v>
      </c>
      <c r="H473" s="1">
        <f>+Temporalidad[[#This Row],[ID]]</f>
        <v>462</v>
      </c>
    </row>
    <row r="474" spans="1:8" x14ac:dyDescent="0.25">
      <c r="A474">
        <v>463</v>
      </c>
      <c r="B474" s="19">
        <v>45078</v>
      </c>
      <c r="C474" s="1" t="s">
        <v>8344</v>
      </c>
      <c r="D474" s="1" t="s">
        <v>8345</v>
      </c>
      <c r="E474" s="2">
        <v>45078</v>
      </c>
      <c r="F474" s="2">
        <v>45107</v>
      </c>
      <c r="G474" s="1" t="s">
        <v>26707</v>
      </c>
      <c r="H474" s="1">
        <f>+Temporalidad[[#This Row],[ID]]</f>
        <v>463</v>
      </c>
    </row>
    <row r="475" spans="1:8" x14ac:dyDescent="0.25">
      <c r="A475">
        <v>464</v>
      </c>
      <c r="B475" s="19">
        <v>45108</v>
      </c>
      <c r="C475" s="1" t="s">
        <v>8344</v>
      </c>
      <c r="D475" s="1" t="s">
        <v>8345</v>
      </c>
      <c r="E475" s="2">
        <v>45108</v>
      </c>
      <c r="F475" s="2">
        <v>45138</v>
      </c>
      <c r="G475" s="1" t="s">
        <v>26708</v>
      </c>
      <c r="H475" s="1">
        <f>+Temporalidad[[#This Row],[ID]]</f>
        <v>464</v>
      </c>
    </row>
    <row r="476" spans="1:8" x14ac:dyDescent="0.25">
      <c r="A476">
        <v>465</v>
      </c>
      <c r="B476" s="19">
        <v>45139</v>
      </c>
      <c r="C476" s="1" t="s">
        <v>8344</v>
      </c>
      <c r="D476" s="1" t="s">
        <v>8345</v>
      </c>
      <c r="E476" s="2">
        <v>45139</v>
      </c>
      <c r="F476" s="2">
        <v>45169</v>
      </c>
      <c r="G476" s="1" t="s">
        <v>26709</v>
      </c>
      <c r="H476" s="1">
        <f>+Temporalidad[[#This Row],[ID]]</f>
        <v>465</v>
      </c>
    </row>
    <row r="477" spans="1:8" x14ac:dyDescent="0.25">
      <c r="A477">
        <v>466</v>
      </c>
      <c r="B477" s="19">
        <v>45170</v>
      </c>
      <c r="C477" s="1" t="s">
        <v>8344</v>
      </c>
      <c r="D477" s="1" t="s">
        <v>8345</v>
      </c>
      <c r="E477" s="2">
        <v>45170</v>
      </c>
      <c r="F477" s="2">
        <v>45199</v>
      </c>
      <c r="G477" s="1" t="s">
        <v>26710</v>
      </c>
      <c r="H477" s="1">
        <f>+Temporalidad[[#This Row],[ID]]</f>
        <v>466</v>
      </c>
    </row>
    <row r="478" spans="1:8" x14ac:dyDescent="0.25">
      <c r="A478">
        <v>467</v>
      </c>
      <c r="B478" s="19">
        <v>45200</v>
      </c>
      <c r="C478" s="1" t="s">
        <v>8344</v>
      </c>
      <c r="D478" s="1" t="s">
        <v>8345</v>
      </c>
      <c r="E478" s="2">
        <v>45200</v>
      </c>
      <c r="F478" s="2">
        <v>45230</v>
      </c>
      <c r="G478" s="1" t="s">
        <v>26711</v>
      </c>
      <c r="H478" s="1">
        <f>+Temporalidad[[#This Row],[ID]]</f>
        <v>467</v>
      </c>
    </row>
    <row r="479" spans="1:8" x14ac:dyDescent="0.25">
      <c r="A479">
        <v>468</v>
      </c>
      <c r="B479" s="19">
        <v>45231</v>
      </c>
      <c r="C479" s="1" t="s">
        <v>8344</v>
      </c>
      <c r="D479" s="1" t="s">
        <v>8345</v>
      </c>
      <c r="E479" s="2">
        <v>45231</v>
      </c>
      <c r="F479" s="2">
        <v>45260</v>
      </c>
      <c r="G479" s="1" t="s">
        <v>26712</v>
      </c>
      <c r="H479" s="1">
        <f>+Temporalidad[[#This Row],[ID]]</f>
        <v>468</v>
      </c>
    </row>
    <row r="480" spans="1:8" x14ac:dyDescent="0.25">
      <c r="A480">
        <v>469</v>
      </c>
      <c r="B480" s="19">
        <v>45261</v>
      </c>
      <c r="C480" s="1" t="s">
        <v>8344</v>
      </c>
      <c r="D480" s="1" t="s">
        <v>8345</v>
      </c>
      <c r="E480" s="2">
        <v>45261</v>
      </c>
      <c r="F480" s="2">
        <v>45291</v>
      </c>
      <c r="G480" s="1" t="s">
        <v>26713</v>
      </c>
      <c r="H480" s="1">
        <f>+Temporalidad[[#This Row],[ID]]</f>
        <v>469</v>
      </c>
    </row>
    <row r="481" spans="1:8" x14ac:dyDescent="0.25">
      <c r="A481">
        <v>470</v>
      </c>
      <c r="B481" s="19">
        <v>45292</v>
      </c>
      <c r="C481" s="1" t="s">
        <v>8344</v>
      </c>
      <c r="D481" s="1" t="s">
        <v>8345</v>
      </c>
      <c r="E481" s="2">
        <v>45292</v>
      </c>
      <c r="F481" s="2">
        <v>45322</v>
      </c>
      <c r="G481" s="1" t="s">
        <v>26714</v>
      </c>
      <c r="H481" s="1">
        <f>+Temporalidad[[#This Row],[ID]]</f>
        <v>470</v>
      </c>
    </row>
    <row r="482" spans="1:8" x14ac:dyDescent="0.25">
      <c r="A482">
        <v>471</v>
      </c>
      <c r="B482" s="19">
        <v>45323</v>
      </c>
      <c r="C482" s="1" t="s">
        <v>8344</v>
      </c>
      <c r="D482" s="1" t="s">
        <v>8345</v>
      </c>
      <c r="E482" s="2">
        <v>45323</v>
      </c>
      <c r="F482" s="2">
        <v>45350</v>
      </c>
      <c r="G482" s="1" t="s">
        <v>26715</v>
      </c>
      <c r="H482" s="1">
        <f>+Temporalidad[[#This Row],[ID]]</f>
        <v>471</v>
      </c>
    </row>
    <row r="483" spans="1:8" x14ac:dyDescent="0.25">
      <c r="A483">
        <v>472</v>
      </c>
      <c r="B483" s="19">
        <v>45352</v>
      </c>
      <c r="C483" s="1" t="s">
        <v>8344</v>
      </c>
      <c r="D483" s="1" t="s">
        <v>8345</v>
      </c>
      <c r="E483" s="2">
        <v>45352</v>
      </c>
      <c r="F483" s="2">
        <v>45382</v>
      </c>
      <c r="G483" s="1" t="s">
        <v>26716</v>
      </c>
      <c r="H483" s="1">
        <f>+Temporalidad[[#This Row],[ID]]</f>
        <v>472</v>
      </c>
    </row>
    <row r="484" spans="1:8" x14ac:dyDescent="0.25">
      <c r="A484">
        <v>473</v>
      </c>
      <c r="B484" s="19">
        <v>45383</v>
      </c>
      <c r="C484" s="1" t="s">
        <v>8344</v>
      </c>
      <c r="D484" s="1" t="s">
        <v>8345</v>
      </c>
      <c r="E484" s="2">
        <v>45383</v>
      </c>
      <c r="F484" s="2">
        <v>45412</v>
      </c>
      <c r="G484" s="1" t="s">
        <v>26717</v>
      </c>
      <c r="H484" s="1">
        <f>+Temporalidad[[#This Row],[ID]]</f>
        <v>473</v>
      </c>
    </row>
    <row r="485" spans="1:8" x14ac:dyDescent="0.25">
      <c r="A485">
        <v>474</v>
      </c>
      <c r="B485" s="19">
        <v>45413</v>
      </c>
      <c r="C485" s="1" t="s">
        <v>8344</v>
      </c>
      <c r="D485" s="1" t="s">
        <v>8345</v>
      </c>
      <c r="E485" s="2">
        <v>45413</v>
      </c>
      <c r="F485" s="2">
        <v>45443</v>
      </c>
      <c r="G485" s="1" t="s">
        <v>26718</v>
      </c>
      <c r="H485" s="1">
        <f>+Temporalidad[[#This Row],[ID]]</f>
        <v>474</v>
      </c>
    </row>
    <row r="486" spans="1:8" x14ac:dyDescent="0.25">
      <c r="A486">
        <v>475</v>
      </c>
      <c r="B486" s="19">
        <v>45444</v>
      </c>
      <c r="C486" s="1" t="s">
        <v>8344</v>
      </c>
      <c r="D486" s="1" t="s">
        <v>8345</v>
      </c>
      <c r="E486" s="2">
        <v>45444</v>
      </c>
      <c r="F486" s="2">
        <v>45473</v>
      </c>
      <c r="G486" s="1" t="s">
        <v>26719</v>
      </c>
      <c r="H486" s="1">
        <f>+Temporalidad[[#This Row],[ID]]</f>
        <v>475</v>
      </c>
    </row>
    <row r="487" spans="1:8" x14ac:dyDescent="0.25">
      <c r="A487">
        <v>476</v>
      </c>
      <c r="B487" s="19">
        <v>45474</v>
      </c>
      <c r="C487" s="1" t="s">
        <v>8344</v>
      </c>
      <c r="D487" s="1" t="s">
        <v>8345</v>
      </c>
      <c r="E487" s="2">
        <v>45474</v>
      </c>
      <c r="F487" s="2">
        <v>45504</v>
      </c>
      <c r="G487" s="1" t="s">
        <v>26720</v>
      </c>
      <c r="H487" s="1">
        <f>+Temporalidad[[#This Row],[ID]]</f>
        <v>476</v>
      </c>
    </row>
    <row r="488" spans="1:8" x14ac:dyDescent="0.25">
      <c r="A488">
        <v>477</v>
      </c>
      <c r="B488" s="19">
        <v>45505</v>
      </c>
      <c r="C488" s="1" t="s">
        <v>8344</v>
      </c>
      <c r="D488" s="1" t="s">
        <v>8345</v>
      </c>
      <c r="E488" s="2">
        <v>45505</v>
      </c>
      <c r="F488" s="2">
        <v>45535</v>
      </c>
      <c r="G488" s="1" t="s">
        <v>26721</v>
      </c>
      <c r="H488" s="1">
        <f>+Temporalidad[[#This Row],[ID]]</f>
        <v>477</v>
      </c>
    </row>
    <row r="489" spans="1:8" x14ac:dyDescent="0.25">
      <c r="A489">
        <v>478</v>
      </c>
      <c r="B489" s="19">
        <v>45536</v>
      </c>
      <c r="C489" s="1" t="s">
        <v>8344</v>
      </c>
      <c r="D489" s="1" t="s">
        <v>8345</v>
      </c>
      <c r="E489" s="2">
        <v>45536</v>
      </c>
      <c r="F489" s="2">
        <v>45565</v>
      </c>
      <c r="G489" s="1" t="s">
        <v>26722</v>
      </c>
      <c r="H489" s="1">
        <f>+Temporalidad[[#This Row],[ID]]</f>
        <v>478</v>
      </c>
    </row>
    <row r="490" spans="1:8" x14ac:dyDescent="0.25">
      <c r="A490">
        <v>479</v>
      </c>
      <c r="B490" s="19">
        <v>45566</v>
      </c>
      <c r="C490" s="1" t="s">
        <v>8344</v>
      </c>
      <c r="D490" s="1" t="s">
        <v>8345</v>
      </c>
      <c r="E490" s="2">
        <v>45566</v>
      </c>
      <c r="F490" s="2">
        <v>45596</v>
      </c>
      <c r="G490" s="1" t="s">
        <v>26723</v>
      </c>
      <c r="H490" s="1">
        <f>+Temporalidad[[#This Row],[ID]]</f>
        <v>479</v>
      </c>
    </row>
    <row r="491" spans="1:8" x14ac:dyDescent="0.25">
      <c r="A491">
        <v>480</v>
      </c>
      <c r="B491" s="19">
        <v>45597</v>
      </c>
      <c r="C491" s="1" t="s">
        <v>8344</v>
      </c>
      <c r="D491" s="1" t="s">
        <v>8345</v>
      </c>
      <c r="E491" s="2">
        <v>45597</v>
      </c>
      <c r="F491" s="2">
        <v>45626</v>
      </c>
      <c r="G491" s="1" t="s">
        <v>26724</v>
      </c>
      <c r="H491" s="1">
        <f>+Temporalidad[[#This Row],[ID]]</f>
        <v>480</v>
      </c>
    </row>
    <row r="492" spans="1:8" x14ac:dyDescent="0.25">
      <c r="A492">
        <v>481</v>
      </c>
      <c r="B492" s="19">
        <v>45627</v>
      </c>
      <c r="C492" s="1" t="s">
        <v>8344</v>
      </c>
      <c r="D492" s="1" t="s">
        <v>8345</v>
      </c>
      <c r="E492" s="2">
        <v>45627</v>
      </c>
      <c r="F492" s="2">
        <v>45657</v>
      </c>
      <c r="G492" s="1" t="s">
        <v>26725</v>
      </c>
      <c r="H492" s="1">
        <f>+Temporalidad[[#This Row],[ID]]</f>
        <v>481</v>
      </c>
    </row>
    <row r="493" spans="1:8" x14ac:dyDescent="0.25">
      <c r="A493">
        <v>482</v>
      </c>
      <c r="B493" s="19">
        <v>45658</v>
      </c>
      <c r="C493" s="1" t="s">
        <v>8344</v>
      </c>
      <c r="D493" s="1" t="s">
        <v>8345</v>
      </c>
      <c r="E493" s="2">
        <v>45658</v>
      </c>
      <c r="F493" s="2">
        <v>45688</v>
      </c>
      <c r="G493" s="1" t="s">
        <v>26726</v>
      </c>
      <c r="H493" s="1">
        <f>+Temporalidad[[#This Row],[ID]]</f>
        <v>482</v>
      </c>
    </row>
    <row r="494" spans="1:8" x14ac:dyDescent="0.25">
      <c r="A494">
        <v>483</v>
      </c>
      <c r="B494" s="19">
        <v>45689</v>
      </c>
      <c r="C494" s="1" t="s">
        <v>8344</v>
      </c>
      <c r="D494" s="1" t="s">
        <v>8345</v>
      </c>
      <c r="E494" s="2">
        <v>45689</v>
      </c>
      <c r="F494" s="2">
        <v>45716</v>
      </c>
      <c r="G494" s="1" t="s">
        <v>26727</v>
      </c>
      <c r="H494" s="1">
        <f>+Temporalidad[[#This Row],[ID]]</f>
        <v>483</v>
      </c>
    </row>
    <row r="495" spans="1:8" x14ac:dyDescent="0.25">
      <c r="A495">
        <v>484</v>
      </c>
      <c r="B495" s="19">
        <v>45717</v>
      </c>
      <c r="C495" s="1" t="s">
        <v>8344</v>
      </c>
      <c r="D495" s="1" t="s">
        <v>8345</v>
      </c>
      <c r="E495" s="2">
        <v>45717</v>
      </c>
      <c r="F495" s="2">
        <v>45747</v>
      </c>
      <c r="G495" s="1" t="s">
        <v>26728</v>
      </c>
      <c r="H495" s="1">
        <f>+Temporalidad[[#This Row],[ID]]</f>
        <v>484</v>
      </c>
    </row>
    <row r="496" spans="1:8" x14ac:dyDescent="0.25">
      <c r="A496">
        <v>485</v>
      </c>
      <c r="B496" s="19">
        <v>45748</v>
      </c>
      <c r="C496" s="1" t="s">
        <v>8344</v>
      </c>
      <c r="D496" s="1" t="s">
        <v>8345</v>
      </c>
      <c r="E496" s="2">
        <v>45748</v>
      </c>
      <c r="F496" s="2">
        <v>45777</v>
      </c>
      <c r="G496" s="1" t="s">
        <v>26729</v>
      </c>
      <c r="H496" s="1">
        <f>+Temporalidad[[#This Row],[ID]]</f>
        <v>485</v>
      </c>
    </row>
    <row r="497" spans="1:8" x14ac:dyDescent="0.25">
      <c r="A497">
        <v>486</v>
      </c>
      <c r="B497" s="19">
        <v>45778</v>
      </c>
      <c r="C497" s="1" t="s">
        <v>8344</v>
      </c>
      <c r="D497" s="1" t="s">
        <v>8345</v>
      </c>
      <c r="E497" s="2">
        <v>45778</v>
      </c>
      <c r="F497" s="2">
        <v>45808</v>
      </c>
      <c r="G497" s="1" t="s">
        <v>26730</v>
      </c>
      <c r="H497" s="1">
        <f>+Temporalidad[[#This Row],[ID]]</f>
        <v>486</v>
      </c>
    </row>
    <row r="498" spans="1:8" x14ac:dyDescent="0.25">
      <c r="A498">
        <v>487</v>
      </c>
      <c r="B498" s="19">
        <v>45809</v>
      </c>
      <c r="C498" s="1" t="s">
        <v>8344</v>
      </c>
      <c r="D498" s="1" t="s">
        <v>8345</v>
      </c>
      <c r="E498" s="2">
        <v>45809</v>
      </c>
      <c r="F498" s="2">
        <v>45838</v>
      </c>
      <c r="G498" s="1" t="s">
        <v>26731</v>
      </c>
      <c r="H498" s="1">
        <f>+Temporalidad[[#This Row],[ID]]</f>
        <v>487</v>
      </c>
    </row>
    <row r="499" spans="1:8" x14ac:dyDescent="0.25">
      <c r="A499">
        <v>488</v>
      </c>
      <c r="B499" s="19">
        <v>45839</v>
      </c>
      <c r="C499" s="1" t="s">
        <v>8344</v>
      </c>
      <c r="D499" s="1" t="s">
        <v>8345</v>
      </c>
      <c r="E499" s="2">
        <v>45839</v>
      </c>
      <c r="F499" s="2">
        <v>45869</v>
      </c>
      <c r="G499" s="1" t="s">
        <v>26732</v>
      </c>
      <c r="H499" s="1">
        <f>+Temporalidad[[#This Row],[ID]]</f>
        <v>488</v>
      </c>
    </row>
    <row r="500" spans="1:8" x14ac:dyDescent="0.25">
      <c r="A500">
        <v>489</v>
      </c>
      <c r="B500" s="19">
        <v>45870</v>
      </c>
      <c r="C500" s="1" t="s">
        <v>8344</v>
      </c>
      <c r="D500" s="1" t="s">
        <v>8345</v>
      </c>
      <c r="E500" s="2">
        <v>45870</v>
      </c>
      <c r="F500" s="2">
        <v>45900</v>
      </c>
      <c r="G500" s="1" t="s">
        <v>26733</v>
      </c>
      <c r="H500" s="1">
        <f>+Temporalidad[[#This Row],[ID]]</f>
        <v>489</v>
      </c>
    </row>
    <row r="501" spans="1:8" x14ac:dyDescent="0.25">
      <c r="A501">
        <v>490</v>
      </c>
      <c r="B501" s="19">
        <v>45901</v>
      </c>
      <c r="C501" s="1" t="s">
        <v>8344</v>
      </c>
      <c r="D501" s="1" t="s">
        <v>8345</v>
      </c>
      <c r="E501" s="2">
        <v>45901</v>
      </c>
      <c r="F501" s="2">
        <v>45930</v>
      </c>
      <c r="G501" s="1" t="s">
        <v>26734</v>
      </c>
      <c r="H501" s="1">
        <f>+Temporalidad[[#This Row],[ID]]</f>
        <v>490</v>
      </c>
    </row>
    <row r="502" spans="1:8" x14ac:dyDescent="0.25">
      <c r="A502">
        <v>491</v>
      </c>
      <c r="B502" s="19">
        <v>45931</v>
      </c>
      <c r="C502" s="1" t="s">
        <v>8344</v>
      </c>
      <c r="D502" s="1" t="s">
        <v>8345</v>
      </c>
      <c r="E502" s="2">
        <v>45931</v>
      </c>
      <c r="F502" s="2">
        <v>45961</v>
      </c>
      <c r="G502" s="1" t="s">
        <v>26735</v>
      </c>
      <c r="H502" s="1">
        <f>+Temporalidad[[#This Row],[ID]]</f>
        <v>491</v>
      </c>
    </row>
    <row r="503" spans="1:8" x14ac:dyDescent="0.25">
      <c r="A503">
        <v>492</v>
      </c>
      <c r="B503" s="19">
        <v>45962</v>
      </c>
      <c r="C503" s="1" t="s">
        <v>8344</v>
      </c>
      <c r="D503" s="1" t="s">
        <v>8345</v>
      </c>
      <c r="E503" s="2">
        <v>45962</v>
      </c>
      <c r="F503" s="2">
        <v>45991</v>
      </c>
      <c r="G503" s="1" t="s">
        <v>26736</v>
      </c>
      <c r="H503" s="1">
        <f>+Temporalidad[[#This Row],[ID]]</f>
        <v>492</v>
      </c>
    </row>
    <row r="504" spans="1:8" x14ac:dyDescent="0.25">
      <c r="A504">
        <v>493</v>
      </c>
      <c r="B504" s="19">
        <v>45992</v>
      </c>
      <c r="C504" s="1" t="s">
        <v>8344</v>
      </c>
      <c r="D504" s="1" t="s">
        <v>8345</v>
      </c>
      <c r="E504" s="2">
        <v>45992</v>
      </c>
      <c r="F504" s="2">
        <v>46022</v>
      </c>
      <c r="G504" s="1" t="s">
        <v>26737</v>
      </c>
      <c r="H504" s="1">
        <f>+Temporalidad[[#This Row],[ID]]</f>
        <v>493</v>
      </c>
    </row>
    <row r="505" spans="1:8" x14ac:dyDescent="0.25">
      <c r="A505">
        <v>494</v>
      </c>
      <c r="B505" s="19">
        <v>46023</v>
      </c>
      <c r="C505" s="1" t="s">
        <v>8344</v>
      </c>
      <c r="D505" s="1" t="s">
        <v>8345</v>
      </c>
      <c r="E505" s="2">
        <v>46023</v>
      </c>
      <c r="F505" s="2">
        <v>46053</v>
      </c>
      <c r="G505" s="1" t="s">
        <v>26738</v>
      </c>
      <c r="H505" s="1">
        <f>+Temporalidad[[#This Row],[ID]]</f>
        <v>494</v>
      </c>
    </row>
    <row r="506" spans="1:8" x14ac:dyDescent="0.25">
      <c r="A506">
        <v>495</v>
      </c>
      <c r="B506" s="19">
        <v>46054</v>
      </c>
      <c r="C506" s="1" t="s">
        <v>8344</v>
      </c>
      <c r="D506" s="1" t="s">
        <v>8345</v>
      </c>
      <c r="E506" s="2">
        <v>46054</v>
      </c>
      <c r="F506" s="2">
        <v>46081</v>
      </c>
      <c r="G506" s="1" t="s">
        <v>26739</v>
      </c>
      <c r="H506" s="1">
        <f>+Temporalidad[[#This Row],[ID]]</f>
        <v>495</v>
      </c>
    </row>
    <row r="507" spans="1:8" x14ac:dyDescent="0.25">
      <c r="A507">
        <v>496</v>
      </c>
      <c r="B507" s="19">
        <v>46082</v>
      </c>
      <c r="C507" s="1" t="s">
        <v>8344</v>
      </c>
      <c r="D507" s="1" t="s">
        <v>8345</v>
      </c>
      <c r="E507" s="2">
        <v>46082</v>
      </c>
      <c r="F507" s="2">
        <v>46112</v>
      </c>
      <c r="G507" s="1" t="s">
        <v>26740</v>
      </c>
      <c r="H507" s="1">
        <f>+Temporalidad[[#This Row],[ID]]</f>
        <v>496</v>
      </c>
    </row>
    <row r="508" spans="1:8" x14ac:dyDescent="0.25">
      <c r="A508">
        <v>497</v>
      </c>
      <c r="B508" s="19">
        <v>46113</v>
      </c>
      <c r="C508" s="1" t="s">
        <v>8344</v>
      </c>
      <c r="D508" s="1" t="s">
        <v>8345</v>
      </c>
      <c r="E508" s="2">
        <v>46113</v>
      </c>
      <c r="F508" s="2">
        <v>46142</v>
      </c>
      <c r="G508" s="1" t="s">
        <v>26741</v>
      </c>
      <c r="H508" s="1">
        <f>+Temporalidad[[#This Row],[ID]]</f>
        <v>497</v>
      </c>
    </row>
    <row r="509" spans="1:8" x14ac:dyDescent="0.25">
      <c r="A509">
        <v>498</v>
      </c>
      <c r="B509" s="19">
        <v>46143</v>
      </c>
      <c r="C509" s="1" t="s">
        <v>8344</v>
      </c>
      <c r="D509" s="1" t="s">
        <v>8345</v>
      </c>
      <c r="E509" s="2">
        <v>46143</v>
      </c>
      <c r="F509" s="2">
        <v>46173</v>
      </c>
      <c r="G509" s="1" t="s">
        <v>26742</v>
      </c>
      <c r="H509" s="1">
        <f>+Temporalidad[[#This Row],[ID]]</f>
        <v>498</v>
      </c>
    </row>
    <row r="510" spans="1:8" x14ac:dyDescent="0.25">
      <c r="A510">
        <v>499</v>
      </c>
      <c r="B510" s="19">
        <v>46174</v>
      </c>
      <c r="C510" s="1" t="s">
        <v>8344</v>
      </c>
      <c r="D510" s="1" t="s">
        <v>8345</v>
      </c>
      <c r="E510" s="2">
        <v>46174</v>
      </c>
      <c r="F510" s="2">
        <v>46203</v>
      </c>
      <c r="G510" s="1" t="s">
        <v>26743</v>
      </c>
      <c r="H510" s="1">
        <f>+Temporalidad[[#This Row],[ID]]</f>
        <v>499</v>
      </c>
    </row>
    <row r="511" spans="1:8" x14ac:dyDescent="0.25">
      <c r="A511">
        <v>500</v>
      </c>
      <c r="B511" s="19">
        <v>46204</v>
      </c>
      <c r="C511" s="1" t="s">
        <v>8344</v>
      </c>
      <c r="D511" s="1" t="s">
        <v>8345</v>
      </c>
      <c r="E511" s="2">
        <v>46204</v>
      </c>
      <c r="F511" s="2">
        <v>46234</v>
      </c>
      <c r="G511" s="1" t="s">
        <v>26744</v>
      </c>
      <c r="H511" s="1">
        <f>+Temporalidad[[#This Row],[ID]]</f>
        <v>500</v>
      </c>
    </row>
    <row r="512" spans="1:8" x14ac:dyDescent="0.25">
      <c r="A512">
        <v>501</v>
      </c>
      <c r="B512" s="19">
        <v>46235</v>
      </c>
      <c r="C512" s="1" t="s">
        <v>8344</v>
      </c>
      <c r="D512" s="1" t="s">
        <v>8345</v>
      </c>
      <c r="E512" s="2">
        <v>46235</v>
      </c>
      <c r="F512" s="2">
        <v>46265</v>
      </c>
      <c r="G512" s="1" t="s">
        <v>26745</v>
      </c>
      <c r="H512" s="1">
        <f>+Temporalidad[[#This Row],[ID]]</f>
        <v>501</v>
      </c>
    </row>
    <row r="513" spans="1:8" x14ac:dyDescent="0.25">
      <c r="A513">
        <v>502</v>
      </c>
      <c r="B513" s="19">
        <v>46266</v>
      </c>
      <c r="C513" s="1" t="s">
        <v>8344</v>
      </c>
      <c r="D513" s="1" t="s">
        <v>8345</v>
      </c>
      <c r="E513" s="2">
        <v>46266</v>
      </c>
      <c r="F513" s="2">
        <v>46295</v>
      </c>
      <c r="G513" s="1" t="s">
        <v>26746</v>
      </c>
      <c r="H513" s="1">
        <f>+Temporalidad[[#This Row],[ID]]</f>
        <v>502</v>
      </c>
    </row>
    <row r="514" spans="1:8" x14ac:dyDescent="0.25">
      <c r="A514">
        <v>503</v>
      </c>
      <c r="B514" s="19">
        <v>46296</v>
      </c>
      <c r="C514" s="1" t="s">
        <v>8344</v>
      </c>
      <c r="D514" s="1" t="s">
        <v>8345</v>
      </c>
      <c r="E514" s="2">
        <v>46296</v>
      </c>
      <c r="F514" s="2">
        <v>46326</v>
      </c>
      <c r="G514" s="1" t="s">
        <v>26747</v>
      </c>
      <c r="H514" s="1">
        <f>+Temporalidad[[#This Row],[ID]]</f>
        <v>503</v>
      </c>
    </row>
    <row r="515" spans="1:8" x14ac:dyDescent="0.25">
      <c r="A515">
        <v>504</v>
      </c>
      <c r="B515" s="19">
        <v>46327</v>
      </c>
      <c r="C515" s="1" t="s">
        <v>8344</v>
      </c>
      <c r="D515" s="1" t="s">
        <v>8345</v>
      </c>
      <c r="E515" s="2">
        <v>46327</v>
      </c>
      <c r="F515" s="2">
        <v>46356</v>
      </c>
      <c r="G515" s="1" t="s">
        <v>26748</v>
      </c>
      <c r="H515" s="1">
        <f>+Temporalidad[[#This Row],[ID]]</f>
        <v>504</v>
      </c>
    </row>
    <row r="516" spans="1:8" x14ac:dyDescent="0.25">
      <c r="A516">
        <v>505</v>
      </c>
      <c r="B516" s="19">
        <v>46357</v>
      </c>
      <c r="C516" s="1" t="s">
        <v>8344</v>
      </c>
      <c r="D516" s="1" t="s">
        <v>8345</v>
      </c>
      <c r="E516" s="2">
        <v>46357</v>
      </c>
      <c r="F516" s="2">
        <v>46387</v>
      </c>
      <c r="G516" s="1" t="s">
        <v>26749</v>
      </c>
      <c r="H516" s="1">
        <f>+Temporalidad[[#This Row],[ID]]</f>
        <v>505</v>
      </c>
    </row>
    <row r="517" spans="1:8" x14ac:dyDescent="0.25">
      <c r="A517">
        <v>506</v>
      </c>
      <c r="B517" s="19">
        <v>46388</v>
      </c>
      <c r="C517" s="1" t="s">
        <v>8344</v>
      </c>
      <c r="D517" s="1" t="s">
        <v>8345</v>
      </c>
      <c r="E517" s="2">
        <v>46388</v>
      </c>
      <c r="F517" s="2">
        <v>46418</v>
      </c>
      <c r="G517" s="1" t="s">
        <v>26750</v>
      </c>
      <c r="H517" s="1">
        <f>+Temporalidad[[#This Row],[ID]]</f>
        <v>506</v>
      </c>
    </row>
    <row r="518" spans="1:8" x14ac:dyDescent="0.25">
      <c r="A518">
        <v>507</v>
      </c>
      <c r="B518" s="19">
        <v>46419</v>
      </c>
      <c r="C518" s="1" t="s">
        <v>8344</v>
      </c>
      <c r="D518" s="1" t="s">
        <v>8345</v>
      </c>
      <c r="E518" s="2">
        <v>46419</v>
      </c>
      <c r="F518" s="2">
        <v>46446</v>
      </c>
      <c r="G518" s="1" t="s">
        <v>26751</v>
      </c>
      <c r="H518" s="1">
        <f>+Temporalidad[[#This Row],[ID]]</f>
        <v>507</v>
      </c>
    </row>
    <row r="519" spans="1:8" x14ac:dyDescent="0.25">
      <c r="A519">
        <v>508</v>
      </c>
      <c r="B519" s="19">
        <v>46447</v>
      </c>
      <c r="C519" s="1" t="s">
        <v>8344</v>
      </c>
      <c r="D519" s="1" t="s">
        <v>8345</v>
      </c>
      <c r="E519" s="2">
        <v>46447</v>
      </c>
      <c r="F519" s="2">
        <v>46477</v>
      </c>
      <c r="G519" s="1" t="s">
        <v>26752</v>
      </c>
      <c r="H519" s="1">
        <f>+Temporalidad[[#This Row],[ID]]</f>
        <v>508</v>
      </c>
    </row>
    <row r="520" spans="1:8" x14ac:dyDescent="0.25">
      <c r="A520">
        <v>509</v>
      </c>
      <c r="B520" s="19">
        <v>46478</v>
      </c>
      <c r="C520" s="1" t="s">
        <v>8344</v>
      </c>
      <c r="D520" s="1" t="s">
        <v>8345</v>
      </c>
      <c r="E520" s="2">
        <v>46478</v>
      </c>
      <c r="F520" s="2">
        <v>46507</v>
      </c>
      <c r="G520" s="1" t="s">
        <v>26753</v>
      </c>
      <c r="H520" s="1">
        <f>+Temporalidad[[#This Row],[ID]]</f>
        <v>509</v>
      </c>
    </row>
    <row r="521" spans="1:8" x14ac:dyDescent="0.25">
      <c r="A521">
        <v>510</v>
      </c>
      <c r="B521" s="19">
        <v>46508</v>
      </c>
      <c r="C521" s="1" t="s">
        <v>8344</v>
      </c>
      <c r="D521" s="1" t="s">
        <v>8345</v>
      </c>
      <c r="E521" s="2">
        <v>46508</v>
      </c>
      <c r="F521" s="2">
        <v>46538</v>
      </c>
      <c r="G521" s="1" t="s">
        <v>26754</v>
      </c>
      <c r="H521" s="1">
        <f>+Temporalidad[[#This Row],[ID]]</f>
        <v>510</v>
      </c>
    </row>
    <row r="522" spans="1:8" x14ac:dyDescent="0.25">
      <c r="A522">
        <v>511</v>
      </c>
      <c r="B522" s="19">
        <v>46539</v>
      </c>
      <c r="C522" s="1" t="s">
        <v>8344</v>
      </c>
      <c r="D522" s="1" t="s">
        <v>8345</v>
      </c>
      <c r="E522" s="2">
        <v>46539</v>
      </c>
      <c r="F522" s="2">
        <v>46568</v>
      </c>
      <c r="G522" s="1" t="s">
        <v>26755</v>
      </c>
      <c r="H522" s="1">
        <f>+Temporalidad[[#This Row],[ID]]</f>
        <v>511</v>
      </c>
    </row>
    <row r="523" spans="1:8" x14ac:dyDescent="0.25">
      <c r="A523">
        <v>512</v>
      </c>
      <c r="B523" s="19">
        <v>46569</v>
      </c>
      <c r="C523" s="1" t="s">
        <v>8344</v>
      </c>
      <c r="D523" s="1" t="s">
        <v>8345</v>
      </c>
      <c r="E523" s="2">
        <v>46569</v>
      </c>
      <c r="F523" s="2">
        <v>46599</v>
      </c>
      <c r="G523" s="1" t="s">
        <v>26756</v>
      </c>
      <c r="H523" s="1">
        <f>+Temporalidad[[#This Row],[ID]]</f>
        <v>512</v>
      </c>
    </row>
    <row r="524" spans="1:8" x14ac:dyDescent="0.25">
      <c r="A524">
        <v>513</v>
      </c>
      <c r="B524" s="19">
        <v>46600</v>
      </c>
      <c r="C524" s="1" t="s">
        <v>8344</v>
      </c>
      <c r="D524" s="1" t="s">
        <v>8345</v>
      </c>
      <c r="E524" s="2">
        <v>46600</v>
      </c>
      <c r="F524" s="2">
        <v>46630</v>
      </c>
      <c r="G524" s="1" t="s">
        <v>26757</v>
      </c>
      <c r="H524" s="1">
        <f>+Temporalidad[[#This Row],[ID]]</f>
        <v>513</v>
      </c>
    </row>
    <row r="525" spans="1:8" x14ac:dyDescent="0.25">
      <c r="A525">
        <v>514</v>
      </c>
      <c r="B525" s="19">
        <v>46631</v>
      </c>
      <c r="C525" s="1" t="s">
        <v>8344</v>
      </c>
      <c r="D525" s="1" t="s">
        <v>8345</v>
      </c>
      <c r="E525" s="2">
        <v>46631</v>
      </c>
      <c r="F525" s="2">
        <v>46660</v>
      </c>
      <c r="G525" s="1" t="s">
        <v>26758</v>
      </c>
      <c r="H525" s="1">
        <f>+Temporalidad[[#This Row],[ID]]</f>
        <v>514</v>
      </c>
    </row>
    <row r="526" spans="1:8" x14ac:dyDescent="0.25">
      <c r="A526">
        <v>515</v>
      </c>
      <c r="B526" s="19">
        <v>46661</v>
      </c>
      <c r="C526" s="1" t="s">
        <v>8344</v>
      </c>
      <c r="D526" s="1" t="s">
        <v>8345</v>
      </c>
      <c r="E526" s="2">
        <v>46661</v>
      </c>
      <c r="F526" s="2">
        <v>46691</v>
      </c>
      <c r="G526" s="1" t="s">
        <v>26759</v>
      </c>
      <c r="H526" s="1">
        <f>+Temporalidad[[#This Row],[ID]]</f>
        <v>515</v>
      </c>
    </row>
    <row r="527" spans="1:8" x14ac:dyDescent="0.25">
      <c r="A527">
        <v>516</v>
      </c>
      <c r="B527" s="19">
        <v>46692</v>
      </c>
      <c r="C527" s="1" t="s">
        <v>8344</v>
      </c>
      <c r="D527" s="1" t="s">
        <v>8345</v>
      </c>
      <c r="E527" s="2">
        <v>46692</v>
      </c>
      <c r="F527" s="2">
        <v>46721</v>
      </c>
      <c r="G527" s="1" t="s">
        <v>26760</v>
      </c>
      <c r="H527" s="1">
        <f>+Temporalidad[[#This Row],[ID]]</f>
        <v>516</v>
      </c>
    </row>
    <row r="528" spans="1:8" x14ac:dyDescent="0.25">
      <c r="A528">
        <v>517</v>
      </c>
      <c r="B528" s="19">
        <v>46722</v>
      </c>
      <c r="C528" s="1" t="s">
        <v>8344</v>
      </c>
      <c r="D528" s="1" t="s">
        <v>8345</v>
      </c>
      <c r="E528" s="2">
        <v>46722</v>
      </c>
      <c r="F528" s="2">
        <v>46752</v>
      </c>
      <c r="G528" s="1" t="s">
        <v>26761</v>
      </c>
      <c r="H528" s="1">
        <f>+Temporalidad[[#This Row],[ID]]</f>
        <v>517</v>
      </c>
    </row>
    <row r="529" spans="1:8" x14ac:dyDescent="0.25">
      <c r="A529">
        <v>518</v>
      </c>
      <c r="B529" s="19">
        <v>46753</v>
      </c>
      <c r="C529" s="1" t="s">
        <v>8344</v>
      </c>
      <c r="D529" s="1" t="s">
        <v>8345</v>
      </c>
      <c r="E529" s="2">
        <v>46753</v>
      </c>
      <c r="F529" s="2">
        <v>46783</v>
      </c>
      <c r="G529" s="1" t="s">
        <v>26762</v>
      </c>
      <c r="H529" s="1">
        <f>+Temporalidad[[#This Row],[ID]]</f>
        <v>518</v>
      </c>
    </row>
    <row r="530" spans="1:8" x14ac:dyDescent="0.25">
      <c r="A530">
        <v>519</v>
      </c>
      <c r="B530" s="19">
        <v>46784</v>
      </c>
      <c r="C530" s="1" t="s">
        <v>8344</v>
      </c>
      <c r="D530" s="1" t="s">
        <v>8345</v>
      </c>
      <c r="E530" s="2">
        <v>46784</v>
      </c>
      <c r="F530" s="2">
        <v>46811</v>
      </c>
      <c r="G530" s="1" t="s">
        <v>26763</v>
      </c>
      <c r="H530" s="1">
        <f>+Temporalidad[[#This Row],[ID]]</f>
        <v>519</v>
      </c>
    </row>
    <row r="531" spans="1:8" x14ac:dyDescent="0.25">
      <c r="A531">
        <v>520</v>
      </c>
      <c r="B531" s="19">
        <v>46813</v>
      </c>
      <c r="C531" s="1" t="s">
        <v>8344</v>
      </c>
      <c r="D531" s="1" t="s">
        <v>8345</v>
      </c>
      <c r="E531" s="2">
        <v>46813</v>
      </c>
      <c r="F531" s="2">
        <v>46843</v>
      </c>
      <c r="G531" s="1" t="s">
        <v>26764</v>
      </c>
      <c r="H531" s="1">
        <f>+Temporalidad[[#This Row],[ID]]</f>
        <v>520</v>
      </c>
    </row>
    <row r="532" spans="1:8" x14ac:dyDescent="0.25">
      <c r="A532">
        <v>521</v>
      </c>
      <c r="B532" s="19">
        <v>46844</v>
      </c>
      <c r="C532" s="1" t="s">
        <v>8344</v>
      </c>
      <c r="D532" s="1" t="s">
        <v>8345</v>
      </c>
      <c r="E532" s="2">
        <v>46844</v>
      </c>
      <c r="F532" s="2">
        <v>46873</v>
      </c>
      <c r="G532" s="1" t="s">
        <v>26765</v>
      </c>
      <c r="H532" s="1">
        <f>+Temporalidad[[#This Row],[ID]]</f>
        <v>521</v>
      </c>
    </row>
    <row r="533" spans="1:8" x14ac:dyDescent="0.25">
      <c r="A533">
        <v>522</v>
      </c>
      <c r="B533" s="19">
        <v>46874</v>
      </c>
      <c r="C533" s="1" t="s">
        <v>8344</v>
      </c>
      <c r="D533" s="1" t="s">
        <v>8345</v>
      </c>
      <c r="E533" s="2">
        <v>46874</v>
      </c>
      <c r="F533" s="2">
        <v>46904</v>
      </c>
      <c r="G533" s="1" t="s">
        <v>26766</v>
      </c>
      <c r="H533" s="1">
        <f>+Temporalidad[[#This Row],[ID]]</f>
        <v>522</v>
      </c>
    </row>
    <row r="534" spans="1:8" x14ac:dyDescent="0.25">
      <c r="A534">
        <v>523</v>
      </c>
      <c r="B534" s="19">
        <v>46905</v>
      </c>
      <c r="C534" s="1" t="s">
        <v>8344</v>
      </c>
      <c r="D534" s="1" t="s">
        <v>8345</v>
      </c>
      <c r="E534" s="2">
        <v>46905</v>
      </c>
      <c r="F534" s="2">
        <v>46934</v>
      </c>
      <c r="G534" s="1" t="s">
        <v>26767</v>
      </c>
      <c r="H534" s="1">
        <f>+Temporalidad[[#This Row],[ID]]</f>
        <v>523</v>
      </c>
    </row>
    <row r="535" spans="1:8" x14ac:dyDescent="0.25">
      <c r="A535">
        <v>524</v>
      </c>
      <c r="B535" s="19">
        <v>46935</v>
      </c>
      <c r="C535" s="1" t="s">
        <v>8344</v>
      </c>
      <c r="D535" s="1" t="s">
        <v>8345</v>
      </c>
      <c r="E535" s="2">
        <v>46935</v>
      </c>
      <c r="F535" s="2">
        <v>46965</v>
      </c>
      <c r="G535" s="1" t="s">
        <v>26768</v>
      </c>
      <c r="H535" s="1">
        <f>+Temporalidad[[#This Row],[ID]]</f>
        <v>524</v>
      </c>
    </row>
    <row r="536" spans="1:8" x14ac:dyDescent="0.25">
      <c r="A536">
        <v>525</v>
      </c>
      <c r="B536" s="19">
        <v>46966</v>
      </c>
      <c r="C536" s="1" t="s">
        <v>8344</v>
      </c>
      <c r="D536" s="1" t="s">
        <v>8345</v>
      </c>
      <c r="E536" s="2">
        <v>46966</v>
      </c>
      <c r="F536" s="2">
        <v>46996</v>
      </c>
      <c r="G536" s="1" t="s">
        <v>26769</v>
      </c>
      <c r="H536" s="1">
        <f>+Temporalidad[[#This Row],[ID]]</f>
        <v>525</v>
      </c>
    </row>
    <row r="537" spans="1:8" x14ac:dyDescent="0.25">
      <c r="A537">
        <v>526</v>
      </c>
      <c r="B537" s="19">
        <v>46997</v>
      </c>
      <c r="C537" s="1" t="s">
        <v>8344</v>
      </c>
      <c r="D537" s="1" t="s">
        <v>8345</v>
      </c>
      <c r="E537" s="2">
        <v>46997</v>
      </c>
      <c r="F537" s="2">
        <v>47026</v>
      </c>
      <c r="G537" s="1" t="s">
        <v>26770</v>
      </c>
      <c r="H537" s="1">
        <f>+Temporalidad[[#This Row],[ID]]</f>
        <v>526</v>
      </c>
    </row>
    <row r="538" spans="1:8" x14ac:dyDescent="0.25">
      <c r="A538">
        <v>527</v>
      </c>
      <c r="B538" s="19">
        <v>47027</v>
      </c>
      <c r="C538" s="1" t="s">
        <v>8344</v>
      </c>
      <c r="D538" s="1" t="s">
        <v>8345</v>
      </c>
      <c r="E538" s="2">
        <v>47027</v>
      </c>
      <c r="F538" s="2">
        <v>47057</v>
      </c>
      <c r="G538" s="1" t="s">
        <v>26771</v>
      </c>
      <c r="H538" s="1">
        <f>+Temporalidad[[#This Row],[ID]]</f>
        <v>527</v>
      </c>
    </row>
    <row r="539" spans="1:8" x14ac:dyDescent="0.25">
      <c r="A539">
        <v>528</v>
      </c>
      <c r="B539" s="19">
        <v>47058</v>
      </c>
      <c r="C539" s="1" t="s">
        <v>8344</v>
      </c>
      <c r="D539" s="1" t="s">
        <v>8345</v>
      </c>
      <c r="E539" s="2">
        <v>47058</v>
      </c>
      <c r="F539" s="2">
        <v>47087</v>
      </c>
      <c r="G539" s="1" t="s">
        <v>26772</v>
      </c>
      <c r="H539" s="1">
        <f>+Temporalidad[[#This Row],[ID]]</f>
        <v>528</v>
      </c>
    </row>
    <row r="540" spans="1:8" x14ac:dyDescent="0.25">
      <c r="A540">
        <v>529</v>
      </c>
      <c r="B540" s="19">
        <v>47088</v>
      </c>
      <c r="C540" s="1" t="s">
        <v>8344</v>
      </c>
      <c r="D540" s="1" t="s">
        <v>8345</v>
      </c>
      <c r="E540" s="2">
        <v>47088</v>
      </c>
      <c r="F540" s="2">
        <v>47118</v>
      </c>
      <c r="G540" s="1" t="s">
        <v>26773</v>
      </c>
      <c r="H540" s="1">
        <f>+Temporalidad[[#This Row],[ID]]</f>
        <v>529</v>
      </c>
    </row>
    <row r="541" spans="1:8" x14ac:dyDescent="0.25">
      <c r="A541">
        <v>530</v>
      </c>
      <c r="B541" s="19">
        <v>47119</v>
      </c>
      <c r="C541" s="1" t="s">
        <v>8344</v>
      </c>
      <c r="D541" s="1" t="s">
        <v>8345</v>
      </c>
      <c r="E541" s="2">
        <v>47119</v>
      </c>
      <c r="F541" s="2">
        <v>47149</v>
      </c>
      <c r="G541" s="1" t="s">
        <v>26774</v>
      </c>
      <c r="H541" s="1">
        <f>+Temporalidad[[#This Row],[ID]]</f>
        <v>530</v>
      </c>
    </row>
    <row r="542" spans="1:8" x14ac:dyDescent="0.25">
      <c r="A542">
        <v>531</v>
      </c>
      <c r="B542" s="19">
        <v>47150</v>
      </c>
      <c r="C542" s="1" t="s">
        <v>8344</v>
      </c>
      <c r="D542" s="1" t="s">
        <v>8345</v>
      </c>
      <c r="E542" s="2">
        <v>47150</v>
      </c>
      <c r="F542" s="2">
        <v>47177</v>
      </c>
      <c r="G542" s="1" t="s">
        <v>26775</v>
      </c>
      <c r="H542" s="1">
        <f>+Temporalidad[[#This Row],[ID]]</f>
        <v>531</v>
      </c>
    </row>
    <row r="543" spans="1:8" x14ac:dyDescent="0.25">
      <c r="A543">
        <v>532</v>
      </c>
      <c r="B543" s="19">
        <v>47178</v>
      </c>
      <c r="C543" s="1" t="s">
        <v>8344</v>
      </c>
      <c r="D543" s="1" t="s">
        <v>8345</v>
      </c>
      <c r="E543" s="2">
        <v>47178</v>
      </c>
      <c r="F543" s="2">
        <v>47208</v>
      </c>
      <c r="G543" s="1" t="s">
        <v>26776</v>
      </c>
      <c r="H543" s="1">
        <f>+Temporalidad[[#This Row],[ID]]</f>
        <v>532</v>
      </c>
    </row>
    <row r="544" spans="1:8" x14ac:dyDescent="0.25">
      <c r="A544">
        <v>533</v>
      </c>
      <c r="B544" s="19">
        <v>47209</v>
      </c>
      <c r="C544" s="1" t="s">
        <v>8344</v>
      </c>
      <c r="D544" s="1" t="s">
        <v>8345</v>
      </c>
      <c r="E544" s="2">
        <v>47209</v>
      </c>
      <c r="F544" s="2">
        <v>47238</v>
      </c>
      <c r="G544" s="1" t="s">
        <v>26777</v>
      </c>
      <c r="H544" s="1">
        <f>+Temporalidad[[#This Row],[ID]]</f>
        <v>533</v>
      </c>
    </row>
    <row r="545" spans="1:8" x14ac:dyDescent="0.25">
      <c r="A545">
        <v>534</v>
      </c>
      <c r="B545" s="19">
        <v>47239</v>
      </c>
      <c r="C545" s="1" t="s">
        <v>8344</v>
      </c>
      <c r="D545" s="1" t="s">
        <v>8345</v>
      </c>
      <c r="E545" s="2">
        <v>47239</v>
      </c>
      <c r="F545" s="2">
        <v>47269</v>
      </c>
      <c r="G545" s="1" t="s">
        <v>26778</v>
      </c>
      <c r="H545" s="1">
        <f>+Temporalidad[[#This Row],[ID]]</f>
        <v>534</v>
      </c>
    </row>
    <row r="546" spans="1:8" x14ac:dyDescent="0.25">
      <c r="A546">
        <v>535</v>
      </c>
      <c r="B546" s="19">
        <v>47270</v>
      </c>
      <c r="C546" s="1" t="s">
        <v>8344</v>
      </c>
      <c r="D546" s="1" t="s">
        <v>8345</v>
      </c>
      <c r="E546" s="2">
        <v>47270</v>
      </c>
      <c r="F546" s="2">
        <v>47299</v>
      </c>
      <c r="G546" s="1" t="s">
        <v>26779</v>
      </c>
      <c r="H546" s="1">
        <f>+Temporalidad[[#This Row],[ID]]</f>
        <v>535</v>
      </c>
    </row>
    <row r="547" spans="1:8" x14ac:dyDescent="0.25">
      <c r="A547">
        <v>536</v>
      </c>
      <c r="B547" s="19">
        <v>47300</v>
      </c>
      <c r="C547" s="1" t="s">
        <v>8344</v>
      </c>
      <c r="D547" s="1" t="s">
        <v>8345</v>
      </c>
      <c r="E547" s="2">
        <v>47300</v>
      </c>
      <c r="F547" s="2">
        <v>47330</v>
      </c>
      <c r="G547" s="1" t="s">
        <v>26780</v>
      </c>
      <c r="H547" s="1">
        <f>+Temporalidad[[#This Row],[ID]]</f>
        <v>536</v>
      </c>
    </row>
    <row r="548" spans="1:8" x14ac:dyDescent="0.25">
      <c r="A548">
        <v>537</v>
      </c>
      <c r="B548" s="19">
        <v>47331</v>
      </c>
      <c r="C548" s="1" t="s">
        <v>8344</v>
      </c>
      <c r="D548" s="1" t="s">
        <v>8345</v>
      </c>
      <c r="E548" s="2">
        <v>47331</v>
      </c>
      <c r="F548" s="2">
        <v>47361</v>
      </c>
      <c r="G548" s="1" t="s">
        <v>26781</v>
      </c>
      <c r="H548" s="1">
        <f>+Temporalidad[[#This Row],[ID]]</f>
        <v>537</v>
      </c>
    </row>
    <row r="549" spans="1:8" x14ac:dyDescent="0.25">
      <c r="A549">
        <v>538</v>
      </c>
      <c r="B549" s="19">
        <v>47362</v>
      </c>
      <c r="C549" s="1" t="s">
        <v>8344</v>
      </c>
      <c r="D549" s="1" t="s">
        <v>8345</v>
      </c>
      <c r="E549" s="2">
        <v>47362</v>
      </c>
      <c r="F549" s="2">
        <v>47391</v>
      </c>
      <c r="G549" s="1" t="s">
        <v>26782</v>
      </c>
      <c r="H549" s="1">
        <f>+Temporalidad[[#This Row],[ID]]</f>
        <v>538</v>
      </c>
    </row>
    <row r="550" spans="1:8" x14ac:dyDescent="0.25">
      <c r="A550">
        <v>539</v>
      </c>
      <c r="B550" s="19">
        <v>47392</v>
      </c>
      <c r="C550" s="1" t="s">
        <v>8344</v>
      </c>
      <c r="D550" s="1" t="s">
        <v>8345</v>
      </c>
      <c r="E550" s="2">
        <v>47392</v>
      </c>
      <c r="F550" s="2">
        <v>47422</v>
      </c>
      <c r="G550" s="1" t="s">
        <v>26783</v>
      </c>
      <c r="H550" s="1">
        <f>+Temporalidad[[#This Row],[ID]]</f>
        <v>539</v>
      </c>
    </row>
    <row r="551" spans="1:8" x14ac:dyDescent="0.25">
      <c r="A551">
        <v>540</v>
      </c>
      <c r="B551" s="19">
        <v>47423</v>
      </c>
      <c r="C551" s="1" t="s">
        <v>8344</v>
      </c>
      <c r="D551" s="1" t="s">
        <v>8345</v>
      </c>
      <c r="E551" s="2">
        <v>47423</v>
      </c>
      <c r="F551" s="2">
        <v>47452</v>
      </c>
      <c r="G551" s="1" t="s">
        <v>26784</v>
      </c>
      <c r="H551" s="1">
        <f>+Temporalidad[[#This Row],[ID]]</f>
        <v>540</v>
      </c>
    </row>
    <row r="552" spans="1:8" x14ac:dyDescent="0.25">
      <c r="A552">
        <v>541</v>
      </c>
      <c r="B552" s="19">
        <v>47453</v>
      </c>
      <c r="C552" s="1" t="s">
        <v>8344</v>
      </c>
      <c r="D552" s="1" t="s">
        <v>8345</v>
      </c>
      <c r="E552" s="2">
        <v>47453</v>
      </c>
      <c r="F552" s="2">
        <v>47483</v>
      </c>
      <c r="G552" s="1" t="s">
        <v>26785</v>
      </c>
      <c r="H552" s="1">
        <f>+Temporalidad[[#This Row],[ID]]</f>
        <v>541</v>
      </c>
    </row>
    <row r="553" spans="1:8" x14ac:dyDescent="0.25">
      <c r="A553">
        <v>542</v>
      </c>
      <c r="B553" s="19">
        <v>47484</v>
      </c>
      <c r="C553" s="1" t="s">
        <v>8344</v>
      </c>
      <c r="D553" s="1" t="s">
        <v>8345</v>
      </c>
      <c r="E553" s="2">
        <v>47484</v>
      </c>
      <c r="F553" s="2">
        <v>47514</v>
      </c>
      <c r="G553" s="1" t="s">
        <v>26786</v>
      </c>
      <c r="H553" s="1">
        <f>+Temporalidad[[#This Row],[ID]]</f>
        <v>542</v>
      </c>
    </row>
    <row r="554" spans="1:8" x14ac:dyDescent="0.25">
      <c r="A554">
        <v>543</v>
      </c>
      <c r="B554" s="19">
        <v>47515</v>
      </c>
      <c r="C554" s="1" t="s">
        <v>8344</v>
      </c>
      <c r="D554" s="1" t="s">
        <v>8345</v>
      </c>
      <c r="E554" s="2">
        <v>47515</v>
      </c>
      <c r="F554" s="2">
        <v>47542</v>
      </c>
      <c r="G554" s="1" t="s">
        <v>26787</v>
      </c>
      <c r="H554" s="1">
        <f>+Temporalidad[[#This Row],[ID]]</f>
        <v>543</v>
      </c>
    </row>
    <row r="555" spans="1:8" x14ac:dyDescent="0.25">
      <c r="A555">
        <v>544</v>
      </c>
      <c r="B555" s="19">
        <v>47543</v>
      </c>
      <c r="C555" s="1" t="s">
        <v>8344</v>
      </c>
      <c r="D555" s="1" t="s">
        <v>8345</v>
      </c>
      <c r="E555" s="2">
        <v>47543</v>
      </c>
      <c r="F555" s="2">
        <v>47573</v>
      </c>
      <c r="G555" s="1" t="s">
        <v>26788</v>
      </c>
      <c r="H555" s="1">
        <f>+Temporalidad[[#This Row],[ID]]</f>
        <v>544</v>
      </c>
    </row>
    <row r="556" spans="1:8" x14ac:dyDescent="0.25">
      <c r="A556">
        <v>545</v>
      </c>
      <c r="B556" s="19">
        <v>47574</v>
      </c>
      <c r="C556" s="1" t="s">
        <v>8344</v>
      </c>
      <c r="D556" s="1" t="s">
        <v>8345</v>
      </c>
      <c r="E556" s="2">
        <v>47574</v>
      </c>
      <c r="F556" s="2">
        <v>47603</v>
      </c>
      <c r="G556" s="1" t="s">
        <v>26789</v>
      </c>
      <c r="H556" s="1">
        <f>+Temporalidad[[#This Row],[ID]]</f>
        <v>545</v>
      </c>
    </row>
    <row r="557" spans="1:8" x14ac:dyDescent="0.25">
      <c r="A557">
        <v>546</v>
      </c>
      <c r="B557" s="19">
        <v>47604</v>
      </c>
      <c r="C557" s="1" t="s">
        <v>8344</v>
      </c>
      <c r="D557" s="1" t="s">
        <v>8345</v>
      </c>
      <c r="E557" s="2">
        <v>47604</v>
      </c>
      <c r="F557" s="2">
        <v>47634</v>
      </c>
      <c r="G557" s="1" t="s">
        <v>26790</v>
      </c>
      <c r="H557" s="1">
        <f>+Temporalidad[[#This Row],[ID]]</f>
        <v>546</v>
      </c>
    </row>
    <row r="558" spans="1:8" x14ac:dyDescent="0.25">
      <c r="A558">
        <v>547</v>
      </c>
      <c r="B558" s="19">
        <v>47635</v>
      </c>
      <c r="C558" s="1" t="s">
        <v>8344</v>
      </c>
      <c r="D558" s="1" t="s">
        <v>8345</v>
      </c>
      <c r="E558" s="2">
        <v>47635</v>
      </c>
      <c r="F558" s="2">
        <v>47664</v>
      </c>
      <c r="G558" s="1" t="s">
        <v>26791</v>
      </c>
      <c r="H558" s="1">
        <f>+Temporalidad[[#This Row],[ID]]</f>
        <v>547</v>
      </c>
    </row>
    <row r="559" spans="1:8" x14ac:dyDescent="0.25">
      <c r="A559">
        <v>548</v>
      </c>
      <c r="B559" s="19">
        <v>47665</v>
      </c>
      <c r="C559" s="1" t="s">
        <v>8344</v>
      </c>
      <c r="D559" s="1" t="s">
        <v>8345</v>
      </c>
      <c r="E559" s="2">
        <v>47665</v>
      </c>
      <c r="F559" s="2">
        <v>47695</v>
      </c>
      <c r="G559" s="1" t="s">
        <v>26792</v>
      </c>
      <c r="H559" s="1">
        <f>+Temporalidad[[#This Row],[ID]]</f>
        <v>548</v>
      </c>
    </row>
    <row r="560" spans="1:8" x14ac:dyDescent="0.25">
      <c r="A560">
        <v>549</v>
      </c>
      <c r="B560" s="19">
        <v>47696</v>
      </c>
      <c r="C560" s="1" t="s">
        <v>8344</v>
      </c>
      <c r="D560" s="1" t="s">
        <v>8345</v>
      </c>
      <c r="E560" s="2">
        <v>47696</v>
      </c>
      <c r="F560" s="2">
        <v>47726</v>
      </c>
      <c r="G560" s="1" t="s">
        <v>26793</v>
      </c>
      <c r="H560" s="1">
        <f>+Temporalidad[[#This Row],[ID]]</f>
        <v>549</v>
      </c>
    </row>
    <row r="561" spans="1:8" x14ac:dyDescent="0.25">
      <c r="A561">
        <v>550</v>
      </c>
      <c r="B561" s="19">
        <v>47727</v>
      </c>
      <c r="C561" s="1" t="s">
        <v>8344</v>
      </c>
      <c r="D561" s="1" t="s">
        <v>8345</v>
      </c>
      <c r="E561" s="2">
        <v>47727</v>
      </c>
      <c r="F561" s="2">
        <v>47756</v>
      </c>
      <c r="G561" s="1" t="s">
        <v>26794</v>
      </c>
      <c r="H561" s="1">
        <f>+Temporalidad[[#This Row],[ID]]</f>
        <v>550</v>
      </c>
    </row>
    <row r="562" spans="1:8" x14ac:dyDescent="0.25">
      <c r="A562">
        <v>551</v>
      </c>
      <c r="B562" s="19">
        <v>47757</v>
      </c>
      <c r="C562" s="1" t="s">
        <v>8344</v>
      </c>
      <c r="D562" s="1" t="s">
        <v>8345</v>
      </c>
      <c r="E562" s="2">
        <v>47757</v>
      </c>
      <c r="F562" s="2">
        <v>47787</v>
      </c>
      <c r="G562" s="1" t="s">
        <v>26795</v>
      </c>
      <c r="H562" s="1">
        <f>+Temporalidad[[#This Row],[ID]]</f>
        <v>551</v>
      </c>
    </row>
    <row r="563" spans="1:8" x14ac:dyDescent="0.25">
      <c r="A563">
        <v>552</v>
      </c>
      <c r="B563" s="19">
        <v>47788</v>
      </c>
      <c r="C563" s="1" t="s">
        <v>8344</v>
      </c>
      <c r="D563" s="1" t="s">
        <v>8345</v>
      </c>
      <c r="E563" s="2">
        <v>47788</v>
      </c>
      <c r="F563" s="2">
        <v>47817</v>
      </c>
      <c r="G563" s="1" t="s">
        <v>26796</v>
      </c>
      <c r="H563" s="1">
        <f>+Temporalidad[[#This Row],[ID]]</f>
        <v>552</v>
      </c>
    </row>
    <row r="564" spans="1:8" x14ac:dyDescent="0.25">
      <c r="A564">
        <v>553</v>
      </c>
      <c r="B564" s="19">
        <v>47818</v>
      </c>
      <c r="C564" s="1" t="s">
        <v>8344</v>
      </c>
      <c r="D564" s="1" t="s">
        <v>8345</v>
      </c>
      <c r="E564" s="2">
        <v>47818</v>
      </c>
      <c r="F564" s="2">
        <v>47848</v>
      </c>
      <c r="G564" s="1" t="s">
        <v>26797</v>
      </c>
      <c r="H564" s="1">
        <f>+Temporalidad[[#This Row],[ID]]</f>
        <v>553</v>
      </c>
    </row>
    <row r="565" spans="1:8" x14ac:dyDescent="0.25">
      <c r="A565">
        <v>554</v>
      </c>
      <c r="B565" s="19">
        <v>47849</v>
      </c>
      <c r="C565" s="1" t="s">
        <v>8344</v>
      </c>
      <c r="D565" s="1" t="s">
        <v>8345</v>
      </c>
      <c r="E565" s="2">
        <v>47849</v>
      </c>
      <c r="F565" s="2">
        <v>47879</v>
      </c>
      <c r="G565" s="1" t="s">
        <v>26798</v>
      </c>
      <c r="H565" s="1">
        <f>+Temporalidad[[#This Row],[ID]]</f>
        <v>554</v>
      </c>
    </row>
    <row r="566" spans="1:8" x14ac:dyDescent="0.25">
      <c r="A566">
        <v>555</v>
      </c>
      <c r="B566" s="19">
        <v>47880</v>
      </c>
      <c r="C566" s="1" t="s">
        <v>8344</v>
      </c>
      <c r="D566" s="1" t="s">
        <v>8345</v>
      </c>
      <c r="E566" s="2">
        <v>47880</v>
      </c>
      <c r="F566" s="2">
        <v>47907</v>
      </c>
      <c r="G566" s="1" t="s">
        <v>26799</v>
      </c>
      <c r="H566" s="1">
        <f>+Temporalidad[[#This Row],[ID]]</f>
        <v>555</v>
      </c>
    </row>
    <row r="567" spans="1:8" x14ac:dyDescent="0.25">
      <c r="A567">
        <v>556</v>
      </c>
      <c r="B567" s="19">
        <v>47908</v>
      </c>
      <c r="C567" s="1" t="s">
        <v>8344</v>
      </c>
      <c r="D567" s="1" t="s">
        <v>8345</v>
      </c>
      <c r="E567" s="2">
        <v>47908</v>
      </c>
      <c r="F567" s="2">
        <v>47938</v>
      </c>
      <c r="G567" s="1" t="s">
        <v>26800</v>
      </c>
      <c r="H567" s="1">
        <f>+Temporalidad[[#This Row],[ID]]</f>
        <v>556</v>
      </c>
    </row>
    <row r="568" spans="1:8" x14ac:dyDescent="0.25">
      <c r="A568">
        <v>557</v>
      </c>
      <c r="B568" s="19">
        <v>47939</v>
      </c>
      <c r="C568" s="1" t="s">
        <v>8344</v>
      </c>
      <c r="D568" s="1" t="s">
        <v>8345</v>
      </c>
      <c r="E568" s="2">
        <v>47939</v>
      </c>
      <c r="F568" s="2">
        <v>47968</v>
      </c>
      <c r="G568" s="1" t="s">
        <v>26801</v>
      </c>
      <c r="H568" s="1">
        <f>+Temporalidad[[#This Row],[ID]]</f>
        <v>557</v>
      </c>
    </row>
    <row r="569" spans="1:8" x14ac:dyDescent="0.25">
      <c r="A569">
        <v>558</v>
      </c>
      <c r="B569" s="19">
        <v>47969</v>
      </c>
      <c r="C569" s="1" t="s">
        <v>8344</v>
      </c>
      <c r="D569" s="1" t="s">
        <v>8345</v>
      </c>
      <c r="E569" s="2">
        <v>47969</v>
      </c>
      <c r="F569" s="2">
        <v>47999</v>
      </c>
      <c r="G569" s="1" t="s">
        <v>26802</v>
      </c>
      <c r="H569" s="1">
        <f>+Temporalidad[[#This Row],[ID]]</f>
        <v>558</v>
      </c>
    </row>
    <row r="570" spans="1:8" x14ac:dyDescent="0.25">
      <c r="A570">
        <v>559</v>
      </c>
      <c r="B570" s="19">
        <v>48000</v>
      </c>
      <c r="C570" s="1" t="s">
        <v>8344</v>
      </c>
      <c r="D570" s="1" t="s">
        <v>8345</v>
      </c>
      <c r="E570" s="2">
        <v>48000</v>
      </c>
      <c r="F570" s="2">
        <v>48029</v>
      </c>
      <c r="G570" s="1" t="s">
        <v>26803</v>
      </c>
      <c r="H570" s="1">
        <f>+Temporalidad[[#This Row],[ID]]</f>
        <v>559</v>
      </c>
    </row>
    <row r="571" spans="1:8" x14ac:dyDescent="0.25">
      <c r="A571">
        <v>560</v>
      </c>
      <c r="B571" s="19">
        <v>48030</v>
      </c>
      <c r="C571" s="1" t="s">
        <v>8344</v>
      </c>
      <c r="D571" s="1" t="s">
        <v>8345</v>
      </c>
      <c r="E571" s="2">
        <v>48030</v>
      </c>
      <c r="F571" s="2">
        <v>48060</v>
      </c>
      <c r="G571" s="1" t="s">
        <v>26804</v>
      </c>
      <c r="H571" s="1">
        <f>+Temporalidad[[#This Row],[ID]]</f>
        <v>560</v>
      </c>
    </row>
    <row r="572" spans="1:8" x14ac:dyDescent="0.25">
      <c r="A572">
        <v>561</v>
      </c>
      <c r="B572" s="19">
        <v>48061</v>
      </c>
      <c r="C572" s="1" t="s">
        <v>8344</v>
      </c>
      <c r="D572" s="1" t="s">
        <v>8345</v>
      </c>
      <c r="E572" s="2">
        <v>48061</v>
      </c>
      <c r="F572" s="2">
        <v>48091</v>
      </c>
      <c r="G572" s="1" t="s">
        <v>26805</v>
      </c>
      <c r="H572" s="1">
        <f>+Temporalidad[[#This Row],[ID]]</f>
        <v>561</v>
      </c>
    </row>
    <row r="573" spans="1:8" x14ac:dyDescent="0.25">
      <c r="A573">
        <v>562</v>
      </c>
      <c r="B573" s="19">
        <v>48092</v>
      </c>
      <c r="C573" s="1" t="s">
        <v>8344</v>
      </c>
      <c r="D573" s="1" t="s">
        <v>8345</v>
      </c>
      <c r="E573" s="2">
        <v>48092</v>
      </c>
      <c r="F573" s="2">
        <v>48121</v>
      </c>
      <c r="G573" s="1" t="s">
        <v>26806</v>
      </c>
      <c r="H573" s="1">
        <f>+Temporalidad[[#This Row],[ID]]</f>
        <v>562</v>
      </c>
    </row>
    <row r="574" spans="1:8" x14ac:dyDescent="0.25">
      <c r="A574">
        <v>563</v>
      </c>
      <c r="B574" s="19">
        <v>48122</v>
      </c>
      <c r="C574" s="1" t="s">
        <v>8344</v>
      </c>
      <c r="D574" s="1" t="s">
        <v>8345</v>
      </c>
      <c r="E574" s="2">
        <v>48122</v>
      </c>
      <c r="F574" s="2">
        <v>48152</v>
      </c>
      <c r="G574" s="1" t="s">
        <v>26807</v>
      </c>
      <c r="H574" s="1">
        <f>+Temporalidad[[#This Row],[ID]]</f>
        <v>563</v>
      </c>
    </row>
    <row r="575" spans="1:8" x14ac:dyDescent="0.25">
      <c r="A575">
        <v>564</v>
      </c>
      <c r="B575" s="19">
        <v>48153</v>
      </c>
      <c r="C575" s="1" t="s">
        <v>8344</v>
      </c>
      <c r="D575" s="1" t="s">
        <v>8345</v>
      </c>
      <c r="E575" s="2">
        <v>48153</v>
      </c>
      <c r="F575" s="2">
        <v>48182</v>
      </c>
      <c r="G575" s="1" t="s">
        <v>26808</v>
      </c>
      <c r="H575" s="1">
        <f>+Temporalidad[[#This Row],[ID]]</f>
        <v>564</v>
      </c>
    </row>
    <row r="576" spans="1:8" x14ac:dyDescent="0.25">
      <c r="A576">
        <v>565</v>
      </c>
      <c r="B576" s="19">
        <v>48183</v>
      </c>
      <c r="C576" s="1" t="s">
        <v>8344</v>
      </c>
      <c r="D576" s="1" t="s">
        <v>8345</v>
      </c>
      <c r="E576" s="2">
        <v>48183</v>
      </c>
      <c r="F576" s="2">
        <v>48213</v>
      </c>
      <c r="G576" s="1" t="s">
        <v>26809</v>
      </c>
      <c r="H576" s="1">
        <f>+Temporalidad[[#This Row],[ID]]</f>
        <v>565</v>
      </c>
    </row>
    <row r="577" spans="1:8" x14ac:dyDescent="0.25">
      <c r="A577">
        <v>566</v>
      </c>
      <c r="B577" s="19">
        <v>48214</v>
      </c>
      <c r="C577" s="1" t="s">
        <v>8344</v>
      </c>
      <c r="D577" s="1" t="s">
        <v>8345</v>
      </c>
      <c r="E577" s="2">
        <v>48214</v>
      </c>
      <c r="F577" s="2">
        <v>48244</v>
      </c>
      <c r="G577" s="1" t="s">
        <v>26810</v>
      </c>
      <c r="H577" s="1">
        <f>+Temporalidad[[#This Row],[ID]]</f>
        <v>566</v>
      </c>
    </row>
    <row r="578" spans="1:8" x14ac:dyDescent="0.25">
      <c r="A578">
        <v>567</v>
      </c>
      <c r="B578" s="19">
        <v>48245</v>
      </c>
      <c r="C578" s="1" t="s">
        <v>8344</v>
      </c>
      <c r="D578" s="1" t="s">
        <v>8345</v>
      </c>
      <c r="E578" s="2">
        <v>48245</v>
      </c>
      <c r="F578" s="2">
        <v>48272</v>
      </c>
      <c r="G578" s="1" t="s">
        <v>26811</v>
      </c>
      <c r="H578" s="1">
        <f>+Temporalidad[[#This Row],[ID]]</f>
        <v>567</v>
      </c>
    </row>
    <row r="579" spans="1:8" x14ac:dyDescent="0.25">
      <c r="A579">
        <v>568</v>
      </c>
      <c r="B579" s="19">
        <v>48274</v>
      </c>
      <c r="C579" s="1" t="s">
        <v>8344</v>
      </c>
      <c r="D579" s="1" t="s">
        <v>8345</v>
      </c>
      <c r="E579" s="2">
        <v>48274</v>
      </c>
      <c r="F579" s="2">
        <v>48304</v>
      </c>
      <c r="G579" s="1" t="s">
        <v>26812</v>
      </c>
      <c r="H579" s="1">
        <f>+Temporalidad[[#This Row],[ID]]</f>
        <v>568</v>
      </c>
    </row>
    <row r="580" spans="1:8" x14ac:dyDescent="0.25">
      <c r="A580">
        <v>569</v>
      </c>
      <c r="B580" s="19">
        <v>48305</v>
      </c>
      <c r="C580" s="1" t="s">
        <v>8344</v>
      </c>
      <c r="D580" s="1" t="s">
        <v>8345</v>
      </c>
      <c r="E580" s="2">
        <v>48305</v>
      </c>
      <c r="F580" s="2">
        <v>48334</v>
      </c>
      <c r="G580" s="1" t="s">
        <v>26813</v>
      </c>
      <c r="H580" s="1">
        <f>+Temporalidad[[#This Row],[ID]]</f>
        <v>569</v>
      </c>
    </row>
    <row r="581" spans="1:8" x14ac:dyDescent="0.25">
      <c r="A581">
        <v>570</v>
      </c>
      <c r="B581" s="19">
        <v>48335</v>
      </c>
      <c r="C581" s="1" t="s">
        <v>8344</v>
      </c>
      <c r="D581" s="1" t="s">
        <v>8345</v>
      </c>
      <c r="E581" s="2">
        <v>48335</v>
      </c>
      <c r="F581" s="2">
        <v>48365</v>
      </c>
      <c r="G581" s="1" t="s">
        <v>26814</v>
      </c>
      <c r="H581" s="1">
        <f>+Temporalidad[[#This Row],[ID]]</f>
        <v>570</v>
      </c>
    </row>
    <row r="582" spans="1:8" x14ac:dyDescent="0.25">
      <c r="A582">
        <v>571</v>
      </c>
      <c r="B582" s="19">
        <v>48366</v>
      </c>
      <c r="C582" s="1" t="s">
        <v>8344</v>
      </c>
      <c r="D582" s="1" t="s">
        <v>8345</v>
      </c>
      <c r="E582" s="2">
        <v>48366</v>
      </c>
      <c r="F582" s="2">
        <v>48395</v>
      </c>
      <c r="G582" s="1" t="s">
        <v>26815</v>
      </c>
      <c r="H582" s="1">
        <f>+Temporalidad[[#This Row],[ID]]</f>
        <v>571</v>
      </c>
    </row>
    <row r="583" spans="1:8" x14ac:dyDescent="0.25">
      <c r="A583">
        <v>572</v>
      </c>
      <c r="B583" s="19">
        <v>48396</v>
      </c>
      <c r="C583" s="1" t="s">
        <v>8344</v>
      </c>
      <c r="D583" s="1" t="s">
        <v>8345</v>
      </c>
      <c r="E583" s="2">
        <v>48396</v>
      </c>
      <c r="F583" s="2">
        <v>48426</v>
      </c>
      <c r="G583" s="1" t="s">
        <v>26816</v>
      </c>
      <c r="H583" s="1">
        <f>+Temporalidad[[#This Row],[ID]]</f>
        <v>572</v>
      </c>
    </row>
    <row r="584" spans="1:8" x14ac:dyDescent="0.25">
      <c r="A584">
        <v>573</v>
      </c>
      <c r="B584" s="19">
        <v>48427</v>
      </c>
      <c r="C584" s="1" t="s">
        <v>8344</v>
      </c>
      <c r="D584" s="1" t="s">
        <v>8345</v>
      </c>
      <c r="E584" s="2">
        <v>48427</v>
      </c>
      <c r="F584" s="2">
        <v>48457</v>
      </c>
      <c r="G584" s="1" t="s">
        <v>26817</v>
      </c>
      <c r="H584" s="1">
        <f>+Temporalidad[[#This Row],[ID]]</f>
        <v>573</v>
      </c>
    </row>
    <row r="585" spans="1:8" x14ac:dyDescent="0.25">
      <c r="A585">
        <v>574</v>
      </c>
      <c r="B585" s="19">
        <v>48458</v>
      </c>
      <c r="C585" s="1" t="s">
        <v>8344</v>
      </c>
      <c r="D585" s="1" t="s">
        <v>8345</v>
      </c>
      <c r="E585" s="2">
        <v>48458</v>
      </c>
      <c r="F585" s="2">
        <v>48487</v>
      </c>
      <c r="G585" s="1" t="s">
        <v>26818</v>
      </c>
      <c r="H585" s="1">
        <f>+Temporalidad[[#This Row],[ID]]</f>
        <v>574</v>
      </c>
    </row>
    <row r="586" spans="1:8" x14ac:dyDescent="0.25">
      <c r="A586">
        <v>575</v>
      </c>
      <c r="B586" s="19">
        <v>48488</v>
      </c>
      <c r="C586" s="1" t="s">
        <v>8344</v>
      </c>
      <c r="D586" s="1" t="s">
        <v>8345</v>
      </c>
      <c r="E586" s="2">
        <v>48488</v>
      </c>
      <c r="F586" s="2">
        <v>48518</v>
      </c>
      <c r="G586" s="1" t="s">
        <v>26819</v>
      </c>
      <c r="H586" s="1">
        <f>+Temporalidad[[#This Row],[ID]]</f>
        <v>575</v>
      </c>
    </row>
    <row r="587" spans="1:8" x14ac:dyDescent="0.25">
      <c r="A587">
        <v>576</v>
      </c>
      <c r="B587" s="19">
        <v>48519</v>
      </c>
      <c r="C587" s="1" t="s">
        <v>8344</v>
      </c>
      <c r="D587" s="1" t="s">
        <v>8345</v>
      </c>
      <c r="E587" s="2">
        <v>48519</v>
      </c>
      <c r="F587" s="2">
        <v>48548</v>
      </c>
      <c r="G587" s="1" t="s">
        <v>26820</v>
      </c>
      <c r="H587" s="1">
        <f>+Temporalidad[[#This Row],[ID]]</f>
        <v>576</v>
      </c>
    </row>
    <row r="588" spans="1:8" x14ac:dyDescent="0.25">
      <c r="A588">
        <v>577</v>
      </c>
      <c r="B588" s="19">
        <v>48549</v>
      </c>
      <c r="C588" s="1" t="s">
        <v>8344</v>
      </c>
      <c r="D588" s="1" t="s">
        <v>8345</v>
      </c>
      <c r="E588" s="2">
        <v>48549</v>
      </c>
      <c r="F588" s="2">
        <v>48579</v>
      </c>
      <c r="G588" s="1" t="s">
        <v>26821</v>
      </c>
      <c r="H588" s="1">
        <f>+Temporalidad[[#This Row],[ID]]</f>
        <v>577</v>
      </c>
    </row>
    <row r="589" spans="1:8" x14ac:dyDescent="0.25">
      <c r="A589">
        <v>578</v>
      </c>
      <c r="B589" s="19">
        <v>48580</v>
      </c>
      <c r="C589" s="1" t="s">
        <v>8344</v>
      </c>
      <c r="D589" s="1" t="s">
        <v>8345</v>
      </c>
      <c r="E589" s="2">
        <v>48580</v>
      </c>
      <c r="F589" s="2">
        <v>48610</v>
      </c>
      <c r="G589" s="1" t="s">
        <v>26822</v>
      </c>
      <c r="H589" s="1">
        <f>+Temporalidad[[#This Row],[ID]]</f>
        <v>578</v>
      </c>
    </row>
    <row r="590" spans="1:8" x14ac:dyDescent="0.25">
      <c r="A590">
        <v>579</v>
      </c>
      <c r="B590" s="19">
        <v>48611</v>
      </c>
      <c r="C590" s="1" t="s">
        <v>8344</v>
      </c>
      <c r="D590" s="1" t="s">
        <v>8345</v>
      </c>
      <c r="E590" s="2">
        <v>48611</v>
      </c>
      <c r="F590" s="2">
        <v>48638</v>
      </c>
      <c r="G590" s="1" t="s">
        <v>26823</v>
      </c>
      <c r="H590" s="1">
        <f>+Temporalidad[[#This Row],[ID]]</f>
        <v>579</v>
      </c>
    </row>
    <row r="591" spans="1:8" x14ac:dyDescent="0.25">
      <c r="A591">
        <v>580</v>
      </c>
      <c r="B591" s="19">
        <v>48639</v>
      </c>
      <c r="C591" s="1" t="s">
        <v>8344</v>
      </c>
      <c r="D591" s="1" t="s">
        <v>8345</v>
      </c>
      <c r="E591" s="2">
        <v>48639</v>
      </c>
      <c r="F591" s="2">
        <v>48669</v>
      </c>
      <c r="G591" s="1" t="s">
        <v>26824</v>
      </c>
      <c r="H591" s="1">
        <f>+Temporalidad[[#This Row],[ID]]</f>
        <v>580</v>
      </c>
    </row>
    <row r="592" spans="1:8" x14ac:dyDescent="0.25">
      <c r="A592">
        <v>581</v>
      </c>
      <c r="B592" s="19">
        <v>48670</v>
      </c>
      <c r="C592" s="1" t="s">
        <v>8344</v>
      </c>
      <c r="D592" s="1" t="s">
        <v>8345</v>
      </c>
      <c r="E592" s="2">
        <v>48670</v>
      </c>
      <c r="F592" s="2">
        <v>48699</v>
      </c>
      <c r="G592" s="1" t="s">
        <v>26825</v>
      </c>
      <c r="H592" s="1">
        <f>+Temporalidad[[#This Row],[ID]]</f>
        <v>581</v>
      </c>
    </row>
    <row r="593" spans="1:8" x14ac:dyDescent="0.25">
      <c r="A593">
        <v>582</v>
      </c>
      <c r="B593" s="19">
        <v>48700</v>
      </c>
      <c r="C593" s="1" t="s">
        <v>8344</v>
      </c>
      <c r="D593" s="1" t="s">
        <v>8345</v>
      </c>
      <c r="E593" s="2">
        <v>48700</v>
      </c>
      <c r="F593" s="2">
        <v>48730</v>
      </c>
      <c r="G593" s="1" t="s">
        <v>26826</v>
      </c>
      <c r="H593" s="1">
        <f>+Temporalidad[[#This Row],[ID]]</f>
        <v>582</v>
      </c>
    </row>
    <row r="594" spans="1:8" x14ac:dyDescent="0.25">
      <c r="A594">
        <v>583</v>
      </c>
      <c r="B594" s="19">
        <v>48731</v>
      </c>
      <c r="C594" s="1" t="s">
        <v>8344</v>
      </c>
      <c r="D594" s="1" t="s">
        <v>8345</v>
      </c>
      <c r="E594" s="2">
        <v>48731</v>
      </c>
      <c r="F594" s="2">
        <v>48760</v>
      </c>
      <c r="G594" s="1" t="s">
        <v>26827</v>
      </c>
      <c r="H594" s="1">
        <f>+Temporalidad[[#This Row],[ID]]</f>
        <v>583</v>
      </c>
    </row>
    <row r="595" spans="1:8" x14ac:dyDescent="0.25">
      <c r="A595">
        <v>584</v>
      </c>
      <c r="B595" s="19">
        <v>48761</v>
      </c>
      <c r="C595" s="1" t="s">
        <v>8344</v>
      </c>
      <c r="D595" s="1" t="s">
        <v>8345</v>
      </c>
      <c r="E595" s="2">
        <v>48761</v>
      </c>
      <c r="F595" s="2">
        <v>48791</v>
      </c>
      <c r="G595" s="1" t="s">
        <v>26828</v>
      </c>
      <c r="H595" s="1">
        <f>+Temporalidad[[#This Row],[ID]]</f>
        <v>584</v>
      </c>
    </row>
    <row r="596" spans="1:8" x14ac:dyDescent="0.25">
      <c r="A596">
        <v>585</v>
      </c>
      <c r="B596" s="19">
        <v>48792</v>
      </c>
      <c r="C596" s="1" t="s">
        <v>8344</v>
      </c>
      <c r="D596" s="1" t="s">
        <v>8345</v>
      </c>
      <c r="E596" s="2">
        <v>48792</v>
      </c>
      <c r="F596" s="2">
        <v>48822</v>
      </c>
      <c r="G596" s="1" t="s">
        <v>26829</v>
      </c>
      <c r="H596" s="1">
        <f>+Temporalidad[[#This Row],[ID]]</f>
        <v>585</v>
      </c>
    </row>
    <row r="597" spans="1:8" x14ac:dyDescent="0.25">
      <c r="A597">
        <v>586</v>
      </c>
      <c r="B597" s="19">
        <v>48823</v>
      </c>
      <c r="C597" s="1" t="s">
        <v>8344</v>
      </c>
      <c r="D597" s="1" t="s">
        <v>8345</v>
      </c>
      <c r="E597" s="2">
        <v>48823</v>
      </c>
      <c r="F597" s="2">
        <v>48852</v>
      </c>
      <c r="G597" s="1" t="s">
        <v>26830</v>
      </c>
      <c r="H597" s="1">
        <f>+Temporalidad[[#This Row],[ID]]</f>
        <v>586</v>
      </c>
    </row>
    <row r="598" spans="1:8" x14ac:dyDescent="0.25">
      <c r="A598">
        <v>587</v>
      </c>
      <c r="B598" s="19">
        <v>48853</v>
      </c>
      <c r="C598" s="1" t="s">
        <v>8344</v>
      </c>
      <c r="D598" s="1" t="s">
        <v>8345</v>
      </c>
      <c r="E598" s="2">
        <v>48853</v>
      </c>
      <c r="F598" s="2">
        <v>48883</v>
      </c>
      <c r="G598" s="1" t="s">
        <v>26831</v>
      </c>
      <c r="H598" s="1">
        <f>+Temporalidad[[#This Row],[ID]]</f>
        <v>587</v>
      </c>
    </row>
    <row r="599" spans="1:8" x14ac:dyDescent="0.25">
      <c r="A599">
        <v>588</v>
      </c>
      <c r="B599" s="19">
        <v>48884</v>
      </c>
      <c r="C599" s="1" t="s">
        <v>8344</v>
      </c>
      <c r="D599" s="1" t="s">
        <v>8345</v>
      </c>
      <c r="E599" s="2">
        <v>48884</v>
      </c>
      <c r="F599" s="2">
        <v>48913</v>
      </c>
      <c r="G599" s="1" t="s">
        <v>26832</v>
      </c>
      <c r="H599" s="1">
        <f>+Temporalidad[[#This Row],[ID]]</f>
        <v>588</v>
      </c>
    </row>
    <row r="600" spans="1:8" x14ac:dyDescent="0.25">
      <c r="A600">
        <v>589</v>
      </c>
      <c r="B600" s="19">
        <v>48914</v>
      </c>
      <c r="C600" s="1" t="s">
        <v>8344</v>
      </c>
      <c r="D600" s="1" t="s">
        <v>8345</v>
      </c>
      <c r="E600" s="2">
        <v>48914</v>
      </c>
      <c r="F600" s="2">
        <v>48944</v>
      </c>
      <c r="G600" s="1" t="s">
        <v>26833</v>
      </c>
      <c r="H600" s="1">
        <f>+Temporalidad[[#This Row],[ID]]</f>
        <v>589</v>
      </c>
    </row>
    <row r="601" spans="1:8" x14ac:dyDescent="0.25">
      <c r="A601">
        <v>590</v>
      </c>
      <c r="B601" s="19">
        <v>48945</v>
      </c>
      <c r="C601" s="1" t="s">
        <v>8344</v>
      </c>
      <c r="D601" s="1" t="s">
        <v>8345</v>
      </c>
      <c r="E601" s="2">
        <v>48945</v>
      </c>
      <c r="F601" s="2">
        <v>48975</v>
      </c>
      <c r="G601" s="1" t="s">
        <v>26834</v>
      </c>
      <c r="H601" s="1">
        <f>+Temporalidad[[#This Row],[ID]]</f>
        <v>590</v>
      </c>
    </row>
    <row r="602" spans="1:8" x14ac:dyDescent="0.25">
      <c r="A602">
        <v>591</v>
      </c>
      <c r="B602" s="19">
        <v>48976</v>
      </c>
      <c r="C602" s="1" t="s">
        <v>8344</v>
      </c>
      <c r="D602" s="1" t="s">
        <v>8345</v>
      </c>
      <c r="E602" s="2">
        <v>48976</v>
      </c>
      <c r="F602" s="2">
        <v>49003</v>
      </c>
      <c r="G602" s="1" t="s">
        <v>26835</v>
      </c>
      <c r="H602" s="1">
        <f>+Temporalidad[[#This Row],[ID]]</f>
        <v>591</v>
      </c>
    </row>
    <row r="603" spans="1:8" x14ac:dyDescent="0.25">
      <c r="A603">
        <v>592</v>
      </c>
      <c r="B603" s="19">
        <v>49004</v>
      </c>
      <c r="C603" s="1" t="s">
        <v>8344</v>
      </c>
      <c r="D603" s="1" t="s">
        <v>8345</v>
      </c>
      <c r="E603" s="2">
        <v>49004</v>
      </c>
      <c r="F603" s="2">
        <v>49034</v>
      </c>
      <c r="G603" s="1" t="s">
        <v>26836</v>
      </c>
      <c r="H603" s="1">
        <f>+Temporalidad[[#This Row],[ID]]</f>
        <v>592</v>
      </c>
    </row>
    <row r="604" spans="1:8" x14ac:dyDescent="0.25">
      <c r="A604">
        <v>593</v>
      </c>
      <c r="B604" s="19">
        <v>49035</v>
      </c>
      <c r="C604" s="1" t="s">
        <v>8344</v>
      </c>
      <c r="D604" s="1" t="s">
        <v>8345</v>
      </c>
      <c r="E604" s="2">
        <v>49035</v>
      </c>
      <c r="F604" s="2">
        <v>49064</v>
      </c>
      <c r="G604" s="1" t="s">
        <v>26837</v>
      </c>
      <c r="H604" s="1">
        <f>+Temporalidad[[#This Row],[ID]]</f>
        <v>593</v>
      </c>
    </row>
    <row r="605" spans="1:8" x14ac:dyDescent="0.25">
      <c r="A605">
        <v>594</v>
      </c>
      <c r="B605" s="19">
        <v>49065</v>
      </c>
      <c r="C605" s="1" t="s">
        <v>8344</v>
      </c>
      <c r="D605" s="1" t="s">
        <v>8345</v>
      </c>
      <c r="E605" s="2">
        <v>49065</v>
      </c>
      <c r="F605" s="2">
        <v>49095</v>
      </c>
      <c r="G605" s="1" t="s">
        <v>26838</v>
      </c>
      <c r="H605" s="1">
        <f>+Temporalidad[[#This Row],[ID]]</f>
        <v>594</v>
      </c>
    </row>
    <row r="606" spans="1:8" x14ac:dyDescent="0.25">
      <c r="A606">
        <v>595</v>
      </c>
      <c r="B606" s="19">
        <v>49096</v>
      </c>
      <c r="C606" s="1" t="s">
        <v>8344</v>
      </c>
      <c r="D606" s="1" t="s">
        <v>8345</v>
      </c>
      <c r="E606" s="2">
        <v>49096</v>
      </c>
      <c r="F606" s="2">
        <v>49125</v>
      </c>
      <c r="G606" s="1" t="s">
        <v>26839</v>
      </c>
      <c r="H606" s="1">
        <f>+Temporalidad[[#This Row],[ID]]</f>
        <v>595</v>
      </c>
    </row>
    <row r="607" spans="1:8" x14ac:dyDescent="0.25">
      <c r="A607">
        <v>596</v>
      </c>
      <c r="B607" s="19">
        <v>49126</v>
      </c>
      <c r="C607" s="1" t="s">
        <v>8344</v>
      </c>
      <c r="D607" s="1" t="s">
        <v>8345</v>
      </c>
      <c r="E607" s="2">
        <v>49126</v>
      </c>
      <c r="F607" s="2">
        <v>49156</v>
      </c>
      <c r="G607" s="1" t="s">
        <v>26840</v>
      </c>
      <c r="H607" s="1">
        <f>+Temporalidad[[#This Row],[ID]]</f>
        <v>596</v>
      </c>
    </row>
    <row r="608" spans="1:8" x14ac:dyDescent="0.25">
      <c r="A608">
        <v>597</v>
      </c>
      <c r="B608" s="19">
        <v>49157</v>
      </c>
      <c r="C608" s="1" t="s">
        <v>8344</v>
      </c>
      <c r="D608" s="1" t="s">
        <v>8345</v>
      </c>
      <c r="E608" s="2">
        <v>49157</v>
      </c>
      <c r="F608" s="2">
        <v>49187</v>
      </c>
      <c r="G608" s="1" t="s">
        <v>26841</v>
      </c>
      <c r="H608" s="1">
        <f>+Temporalidad[[#This Row],[ID]]</f>
        <v>597</v>
      </c>
    </row>
    <row r="609" spans="1:8" x14ac:dyDescent="0.25">
      <c r="A609">
        <v>598</v>
      </c>
      <c r="B609" s="19">
        <v>49188</v>
      </c>
      <c r="C609" s="1" t="s">
        <v>8344</v>
      </c>
      <c r="D609" s="1" t="s">
        <v>8345</v>
      </c>
      <c r="E609" s="2">
        <v>49188</v>
      </c>
      <c r="F609" s="2">
        <v>49217</v>
      </c>
      <c r="G609" s="1" t="s">
        <v>26842</v>
      </c>
      <c r="H609" s="1">
        <f>+Temporalidad[[#This Row],[ID]]</f>
        <v>598</v>
      </c>
    </row>
    <row r="610" spans="1:8" x14ac:dyDescent="0.25">
      <c r="A610">
        <v>599</v>
      </c>
      <c r="B610" s="19">
        <v>49218</v>
      </c>
      <c r="C610" s="1" t="s">
        <v>8344</v>
      </c>
      <c r="D610" s="1" t="s">
        <v>8345</v>
      </c>
      <c r="E610" s="2">
        <v>49218</v>
      </c>
      <c r="F610" s="2">
        <v>49248</v>
      </c>
      <c r="G610" s="1" t="s">
        <v>26843</v>
      </c>
      <c r="H610" s="1">
        <f>+Temporalidad[[#This Row],[ID]]</f>
        <v>599</v>
      </c>
    </row>
    <row r="611" spans="1:8" x14ac:dyDescent="0.25">
      <c r="A611">
        <v>600</v>
      </c>
      <c r="B611" s="19">
        <v>49249</v>
      </c>
      <c r="C611" s="1" t="s">
        <v>8344</v>
      </c>
      <c r="D611" s="1" t="s">
        <v>8345</v>
      </c>
      <c r="E611" s="2">
        <v>49249</v>
      </c>
      <c r="F611" s="2">
        <v>49278</v>
      </c>
      <c r="G611" s="1" t="s">
        <v>26844</v>
      </c>
      <c r="H611" s="1">
        <f>+Temporalidad[[#This Row],[ID]]</f>
        <v>600</v>
      </c>
    </row>
    <row r="612" spans="1:8" x14ac:dyDescent="0.25">
      <c r="A612">
        <v>601</v>
      </c>
      <c r="B612" s="19">
        <v>49279</v>
      </c>
      <c r="C612" s="1" t="s">
        <v>8344</v>
      </c>
      <c r="D612" s="1" t="s">
        <v>8345</v>
      </c>
      <c r="E612" s="2">
        <v>49279</v>
      </c>
      <c r="F612" s="2">
        <v>49309</v>
      </c>
      <c r="G612" s="1" t="s">
        <v>26845</v>
      </c>
      <c r="H612" s="1">
        <f>+Temporalidad[[#This Row],[ID]]</f>
        <v>601</v>
      </c>
    </row>
    <row r="613" spans="1:8" x14ac:dyDescent="0.25">
      <c r="A613">
        <v>602</v>
      </c>
      <c r="B613" s="19">
        <v>49310</v>
      </c>
      <c r="C613" s="1" t="s">
        <v>8344</v>
      </c>
      <c r="D613" s="1" t="s">
        <v>8345</v>
      </c>
      <c r="E613" s="2">
        <v>49310</v>
      </c>
      <c r="F613" s="2">
        <v>49340</v>
      </c>
      <c r="G613" s="1" t="s">
        <v>26846</v>
      </c>
      <c r="H613" s="1">
        <f>+Temporalidad[[#This Row],[ID]]</f>
        <v>602</v>
      </c>
    </row>
    <row r="614" spans="1:8" x14ac:dyDescent="0.25">
      <c r="A614">
        <v>603</v>
      </c>
      <c r="B614" s="19">
        <v>49341</v>
      </c>
      <c r="C614" s="1" t="s">
        <v>8344</v>
      </c>
      <c r="D614" s="1" t="s">
        <v>8345</v>
      </c>
      <c r="E614" s="2">
        <v>49341</v>
      </c>
      <c r="F614" s="2">
        <v>49368</v>
      </c>
      <c r="G614" s="1" t="s">
        <v>26847</v>
      </c>
      <c r="H614" s="1">
        <f>+Temporalidad[[#This Row],[ID]]</f>
        <v>603</v>
      </c>
    </row>
    <row r="615" spans="1:8" x14ac:dyDescent="0.25">
      <c r="A615">
        <v>604</v>
      </c>
      <c r="B615" s="19">
        <v>49369</v>
      </c>
      <c r="C615" s="1" t="s">
        <v>8344</v>
      </c>
      <c r="D615" s="1" t="s">
        <v>8345</v>
      </c>
      <c r="E615" s="2">
        <v>49369</v>
      </c>
      <c r="F615" s="2">
        <v>49399</v>
      </c>
      <c r="G615" s="1" t="s">
        <v>26848</v>
      </c>
      <c r="H615" s="1">
        <f>+Temporalidad[[#This Row],[ID]]</f>
        <v>604</v>
      </c>
    </row>
    <row r="616" spans="1:8" x14ac:dyDescent="0.25">
      <c r="A616">
        <v>605</v>
      </c>
      <c r="B616" s="19">
        <v>49400</v>
      </c>
      <c r="C616" s="1" t="s">
        <v>8344</v>
      </c>
      <c r="D616" s="1" t="s">
        <v>8345</v>
      </c>
      <c r="E616" s="2">
        <v>49400</v>
      </c>
      <c r="F616" s="2">
        <v>49429</v>
      </c>
      <c r="G616" s="1" t="s">
        <v>26849</v>
      </c>
      <c r="H616" s="1">
        <f>+Temporalidad[[#This Row],[ID]]</f>
        <v>605</v>
      </c>
    </row>
    <row r="617" spans="1:8" x14ac:dyDescent="0.25">
      <c r="A617">
        <v>606</v>
      </c>
      <c r="B617" s="19">
        <v>49430</v>
      </c>
      <c r="C617" s="1" t="s">
        <v>8344</v>
      </c>
      <c r="D617" s="1" t="s">
        <v>8345</v>
      </c>
      <c r="E617" s="2">
        <v>49430</v>
      </c>
      <c r="F617" s="2">
        <v>49460</v>
      </c>
      <c r="G617" s="1" t="s">
        <v>26850</v>
      </c>
      <c r="H617" s="1">
        <f>+Temporalidad[[#This Row],[ID]]</f>
        <v>606</v>
      </c>
    </row>
    <row r="618" spans="1:8" x14ac:dyDescent="0.25">
      <c r="A618">
        <v>607</v>
      </c>
      <c r="B618" s="19">
        <v>49461</v>
      </c>
      <c r="C618" s="1" t="s">
        <v>8344</v>
      </c>
      <c r="D618" s="1" t="s">
        <v>8345</v>
      </c>
      <c r="E618" s="2">
        <v>49461</v>
      </c>
      <c r="F618" s="2">
        <v>49490</v>
      </c>
      <c r="G618" s="1" t="s">
        <v>26851</v>
      </c>
      <c r="H618" s="1">
        <f>+Temporalidad[[#This Row],[ID]]</f>
        <v>607</v>
      </c>
    </row>
    <row r="619" spans="1:8" x14ac:dyDescent="0.25">
      <c r="A619">
        <v>608</v>
      </c>
      <c r="B619" s="19">
        <v>49491</v>
      </c>
      <c r="C619" s="1" t="s">
        <v>8344</v>
      </c>
      <c r="D619" s="1" t="s">
        <v>8345</v>
      </c>
      <c r="E619" s="2">
        <v>49491</v>
      </c>
      <c r="F619" s="2">
        <v>49521</v>
      </c>
      <c r="G619" s="1" t="s">
        <v>26852</v>
      </c>
      <c r="H619" s="1">
        <f>+Temporalidad[[#This Row],[ID]]</f>
        <v>608</v>
      </c>
    </row>
    <row r="620" spans="1:8" x14ac:dyDescent="0.25">
      <c r="A620">
        <v>609</v>
      </c>
      <c r="B620" s="19">
        <v>49522</v>
      </c>
      <c r="C620" s="1" t="s">
        <v>8344</v>
      </c>
      <c r="D620" s="1" t="s">
        <v>8345</v>
      </c>
      <c r="E620" s="2">
        <v>49522</v>
      </c>
      <c r="F620" s="2">
        <v>49552</v>
      </c>
      <c r="G620" s="1" t="s">
        <v>26853</v>
      </c>
      <c r="H620" s="1">
        <f>+Temporalidad[[#This Row],[ID]]</f>
        <v>609</v>
      </c>
    </row>
    <row r="621" spans="1:8" x14ac:dyDescent="0.25">
      <c r="A621">
        <v>610</v>
      </c>
      <c r="B621" s="19">
        <v>49553</v>
      </c>
      <c r="C621" s="1" t="s">
        <v>8344</v>
      </c>
      <c r="D621" s="1" t="s">
        <v>8345</v>
      </c>
      <c r="E621" s="2">
        <v>49553</v>
      </c>
      <c r="F621" s="2">
        <v>49582</v>
      </c>
      <c r="G621" s="1" t="s">
        <v>26854</v>
      </c>
      <c r="H621" s="1">
        <f>+Temporalidad[[#This Row],[ID]]</f>
        <v>610</v>
      </c>
    </row>
    <row r="622" spans="1:8" x14ac:dyDescent="0.25">
      <c r="A622">
        <v>611</v>
      </c>
      <c r="B622" s="19">
        <v>49583</v>
      </c>
      <c r="C622" s="1" t="s">
        <v>8344</v>
      </c>
      <c r="D622" s="1" t="s">
        <v>8345</v>
      </c>
      <c r="E622" s="2">
        <v>49583</v>
      </c>
      <c r="F622" s="2">
        <v>49613</v>
      </c>
      <c r="G622" s="1" t="s">
        <v>26855</v>
      </c>
      <c r="H622" s="1">
        <f>+Temporalidad[[#This Row],[ID]]</f>
        <v>611</v>
      </c>
    </row>
    <row r="623" spans="1:8" x14ac:dyDescent="0.25">
      <c r="A623">
        <v>612</v>
      </c>
      <c r="B623" s="19">
        <v>49614</v>
      </c>
      <c r="C623" s="1" t="s">
        <v>8344</v>
      </c>
      <c r="D623" s="1" t="s">
        <v>8345</v>
      </c>
      <c r="E623" s="2">
        <v>49614</v>
      </c>
      <c r="F623" s="2">
        <v>49643</v>
      </c>
      <c r="G623" s="1" t="s">
        <v>26856</v>
      </c>
      <c r="H623" s="1">
        <f>+Temporalidad[[#This Row],[ID]]</f>
        <v>612</v>
      </c>
    </row>
    <row r="624" spans="1:8" x14ac:dyDescent="0.25">
      <c r="A624">
        <v>613</v>
      </c>
      <c r="B624" s="19">
        <v>49644</v>
      </c>
      <c r="C624" s="1" t="s">
        <v>8344</v>
      </c>
      <c r="D624" s="1" t="s">
        <v>8345</v>
      </c>
      <c r="E624" s="2">
        <v>49644</v>
      </c>
      <c r="F624" s="2">
        <v>49674</v>
      </c>
      <c r="G624" s="1" t="s">
        <v>26857</v>
      </c>
      <c r="H624" s="1">
        <f>+Temporalidad[[#This Row],[ID]]</f>
        <v>613</v>
      </c>
    </row>
    <row r="625" spans="1:8" x14ac:dyDescent="0.25">
      <c r="A625">
        <v>614</v>
      </c>
      <c r="B625" s="19">
        <v>49675</v>
      </c>
      <c r="C625" s="1" t="s">
        <v>8344</v>
      </c>
      <c r="D625" s="1" t="s">
        <v>8345</v>
      </c>
      <c r="E625" s="2">
        <v>49675</v>
      </c>
      <c r="F625" s="2">
        <v>49705</v>
      </c>
      <c r="G625" s="1" t="s">
        <v>26858</v>
      </c>
      <c r="H625" s="1">
        <f>+Temporalidad[[#This Row],[ID]]</f>
        <v>614</v>
      </c>
    </row>
    <row r="626" spans="1:8" x14ac:dyDescent="0.25">
      <c r="A626">
        <v>615</v>
      </c>
      <c r="B626" s="19">
        <v>49706</v>
      </c>
      <c r="C626" s="1" t="s">
        <v>8344</v>
      </c>
      <c r="D626" s="1" t="s">
        <v>8345</v>
      </c>
      <c r="E626" s="2">
        <v>49706</v>
      </c>
      <c r="F626" s="2">
        <v>49733</v>
      </c>
      <c r="G626" s="1" t="s">
        <v>26859</v>
      </c>
      <c r="H626" s="1">
        <f>+Temporalidad[[#This Row],[ID]]</f>
        <v>615</v>
      </c>
    </row>
    <row r="627" spans="1:8" x14ac:dyDescent="0.25">
      <c r="A627">
        <v>616</v>
      </c>
      <c r="B627" s="19">
        <v>49735</v>
      </c>
      <c r="C627" s="1" t="s">
        <v>8344</v>
      </c>
      <c r="D627" s="1" t="s">
        <v>8345</v>
      </c>
      <c r="E627" s="2">
        <v>49735</v>
      </c>
      <c r="F627" s="2">
        <v>49765</v>
      </c>
      <c r="G627" s="1" t="s">
        <v>26860</v>
      </c>
      <c r="H627" s="1">
        <f>+Temporalidad[[#This Row],[ID]]</f>
        <v>616</v>
      </c>
    </row>
    <row r="628" spans="1:8" x14ac:dyDescent="0.25">
      <c r="A628">
        <v>617</v>
      </c>
      <c r="B628" s="19">
        <v>49766</v>
      </c>
      <c r="C628" s="1" t="s">
        <v>8344</v>
      </c>
      <c r="D628" s="1" t="s">
        <v>8345</v>
      </c>
      <c r="E628" s="2">
        <v>49766</v>
      </c>
      <c r="F628" s="2">
        <v>49795</v>
      </c>
      <c r="G628" s="1" t="s">
        <v>26861</v>
      </c>
      <c r="H628" s="1">
        <f>+Temporalidad[[#This Row],[ID]]</f>
        <v>617</v>
      </c>
    </row>
    <row r="629" spans="1:8" x14ac:dyDescent="0.25">
      <c r="A629">
        <v>618</v>
      </c>
      <c r="B629" s="19">
        <v>49796</v>
      </c>
      <c r="C629" s="1" t="s">
        <v>8344</v>
      </c>
      <c r="D629" s="1" t="s">
        <v>8345</v>
      </c>
      <c r="E629" s="2">
        <v>49796</v>
      </c>
      <c r="F629" s="2">
        <v>49826</v>
      </c>
      <c r="G629" s="1" t="s">
        <v>26862</v>
      </c>
      <c r="H629" s="1">
        <f>+Temporalidad[[#This Row],[ID]]</f>
        <v>618</v>
      </c>
    </row>
    <row r="630" spans="1:8" x14ac:dyDescent="0.25">
      <c r="A630">
        <v>619</v>
      </c>
      <c r="B630" s="19">
        <v>49827</v>
      </c>
      <c r="C630" s="1" t="s">
        <v>8344</v>
      </c>
      <c r="D630" s="1" t="s">
        <v>8345</v>
      </c>
      <c r="E630" s="2">
        <v>49827</v>
      </c>
      <c r="F630" s="2">
        <v>49856</v>
      </c>
      <c r="G630" s="1" t="s">
        <v>26863</v>
      </c>
      <c r="H630" s="1">
        <f>+Temporalidad[[#This Row],[ID]]</f>
        <v>619</v>
      </c>
    </row>
    <row r="631" spans="1:8" x14ac:dyDescent="0.25">
      <c r="A631">
        <v>620</v>
      </c>
      <c r="B631" s="19">
        <v>49857</v>
      </c>
      <c r="C631" s="1" t="s">
        <v>8344</v>
      </c>
      <c r="D631" s="1" t="s">
        <v>8345</v>
      </c>
      <c r="E631" s="2">
        <v>49857</v>
      </c>
      <c r="F631" s="2">
        <v>49887</v>
      </c>
      <c r="G631" s="1" t="s">
        <v>26864</v>
      </c>
      <c r="H631" s="1">
        <f>+Temporalidad[[#This Row],[ID]]</f>
        <v>620</v>
      </c>
    </row>
    <row r="632" spans="1:8" x14ac:dyDescent="0.25">
      <c r="A632">
        <v>621</v>
      </c>
      <c r="B632" s="19">
        <v>49888</v>
      </c>
      <c r="C632" s="1" t="s">
        <v>8344</v>
      </c>
      <c r="D632" s="1" t="s">
        <v>8345</v>
      </c>
      <c r="E632" s="2">
        <v>49888</v>
      </c>
      <c r="F632" s="2">
        <v>49918</v>
      </c>
      <c r="G632" s="1" t="s">
        <v>26865</v>
      </c>
      <c r="H632" s="1">
        <f>+Temporalidad[[#This Row],[ID]]</f>
        <v>621</v>
      </c>
    </row>
    <row r="633" spans="1:8" x14ac:dyDescent="0.25">
      <c r="A633">
        <v>622</v>
      </c>
      <c r="B633" s="19">
        <v>49919</v>
      </c>
      <c r="C633" s="1" t="s">
        <v>8344</v>
      </c>
      <c r="D633" s="1" t="s">
        <v>8345</v>
      </c>
      <c r="E633" s="2">
        <v>49919</v>
      </c>
      <c r="F633" s="2">
        <v>49948</v>
      </c>
      <c r="G633" s="1" t="s">
        <v>26866</v>
      </c>
      <c r="H633" s="1">
        <f>+Temporalidad[[#This Row],[ID]]</f>
        <v>622</v>
      </c>
    </row>
    <row r="634" spans="1:8" x14ac:dyDescent="0.25">
      <c r="A634">
        <v>623</v>
      </c>
      <c r="B634" s="19">
        <v>49949</v>
      </c>
      <c r="C634" s="1" t="s">
        <v>8344</v>
      </c>
      <c r="D634" s="1" t="s">
        <v>8345</v>
      </c>
      <c r="E634" s="2">
        <v>49949</v>
      </c>
      <c r="F634" s="2">
        <v>49979</v>
      </c>
      <c r="G634" s="1" t="s">
        <v>26867</v>
      </c>
      <c r="H634" s="1">
        <f>+Temporalidad[[#This Row],[ID]]</f>
        <v>623</v>
      </c>
    </row>
    <row r="635" spans="1:8" x14ac:dyDescent="0.25">
      <c r="A635">
        <v>624</v>
      </c>
      <c r="B635" s="19">
        <v>49980</v>
      </c>
      <c r="C635" s="1" t="s">
        <v>8344</v>
      </c>
      <c r="D635" s="1" t="s">
        <v>8345</v>
      </c>
      <c r="E635" s="2">
        <v>49980</v>
      </c>
      <c r="F635" s="2">
        <v>50009</v>
      </c>
      <c r="G635" s="1" t="s">
        <v>26868</v>
      </c>
      <c r="H635" s="1">
        <f>+Temporalidad[[#This Row],[ID]]</f>
        <v>624</v>
      </c>
    </row>
    <row r="636" spans="1:8" x14ac:dyDescent="0.25">
      <c r="A636">
        <v>625</v>
      </c>
      <c r="B636" s="19">
        <v>50010</v>
      </c>
      <c r="C636" s="1" t="s">
        <v>8344</v>
      </c>
      <c r="D636" s="1" t="s">
        <v>8345</v>
      </c>
      <c r="E636" s="2">
        <v>50010</v>
      </c>
      <c r="F636" s="2">
        <v>50040</v>
      </c>
      <c r="G636" s="1" t="s">
        <v>26869</v>
      </c>
      <c r="H636" s="1">
        <f>+Temporalidad[[#This Row],[ID]]</f>
        <v>625</v>
      </c>
    </row>
    <row r="637" spans="1:8" x14ac:dyDescent="0.25">
      <c r="A637">
        <v>626</v>
      </c>
      <c r="B637" s="19">
        <v>50041</v>
      </c>
      <c r="C637" s="1" t="s">
        <v>8344</v>
      </c>
      <c r="D637" s="1" t="s">
        <v>8345</v>
      </c>
      <c r="E637" s="2">
        <v>50041</v>
      </c>
      <c r="F637" s="2">
        <v>50071</v>
      </c>
      <c r="G637" s="1" t="s">
        <v>26870</v>
      </c>
      <c r="H637" s="1">
        <f>+Temporalidad[[#This Row],[ID]]</f>
        <v>626</v>
      </c>
    </row>
    <row r="638" spans="1:8" x14ac:dyDescent="0.25">
      <c r="A638">
        <v>627</v>
      </c>
      <c r="B638" s="19">
        <v>50072</v>
      </c>
      <c r="C638" s="1" t="s">
        <v>8344</v>
      </c>
      <c r="D638" s="1" t="s">
        <v>8345</v>
      </c>
      <c r="E638" s="2">
        <v>50072</v>
      </c>
      <c r="F638" s="2">
        <v>50099</v>
      </c>
      <c r="G638" s="1" t="s">
        <v>26871</v>
      </c>
      <c r="H638" s="1">
        <f>+Temporalidad[[#This Row],[ID]]</f>
        <v>627</v>
      </c>
    </row>
    <row r="639" spans="1:8" x14ac:dyDescent="0.25">
      <c r="A639">
        <v>628</v>
      </c>
      <c r="B639" s="19">
        <v>50100</v>
      </c>
      <c r="C639" s="1" t="s">
        <v>8344</v>
      </c>
      <c r="D639" s="1" t="s">
        <v>8345</v>
      </c>
      <c r="E639" s="2">
        <v>50100</v>
      </c>
      <c r="F639" s="2">
        <v>50130</v>
      </c>
      <c r="G639" s="1" t="s">
        <v>26872</v>
      </c>
      <c r="H639" s="1">
        <f>+Temporalidad[[#This Row],[ID]]</f>
        <v>628</v>
      </c>
    </row>
    <row r="640" spans="1:8" x14ac:dyDescent="0.25">
      <c r="A640">
        <v>629</v>
      </c>
      <c r="B640" s="19">
        <v>50131</v>
      </c>
      <c r="C640" s="1" t="s">
        <v>8344</v>
      </c>
      <c r="D640" s="1" t="s">
        <v>8345</v>
      </c>
      <c r="E640" s="2">
        <v>50131</v>
      </c>
      <c r="F640" s="2">
        <v>50160</v>
      </c>
      <c r="G640" s="1" t="s">
        <v>26873</v>
      </c>
      <c r="H640" s="1">
        <f>+Temporalidad[[#This Row],[ID]]</f>
        <v>629</v>
      </c>
    </row>
    <row r="641" spans="1:8" x14ac:dyDescent="0.25">
      <c r="A641">
        <v>630</v>
      </c>
      <c r="B641" s="19">
        <v>50161</v>
      </c>
      <c r="C641" s="1" t="s">
        <v>8344</v>
      </c>
      <c r="D641" s="1" t="s">
        <v>8345</v>
      </c>
      <c r="E641" s="2">
        <v>50161</v>
      </c>
      <c r="F641" s="2">
        <v>50191</v>
      </c>
      <c r="G641" s="1" t="s">
        <v>26874</v>
      </c>
      <c r="H641" s="1">
        <f>+Temporalidad[[#This Row],[ID]]</f>
        <v>630</v>
      </c>
    </row>
    <row r="642" spans="1:8" x14ac:dyDescent="0.25">
      <c r="A642">
        <v>631</v>
      </c>
      <c r="B642" s="19">
        <v>50192</v>
      </c>
      <c r="C642" s="1" t="s">
        <v>8344</v>
      </c>
      <c r="D642" s="1" t="s">
        <v>8345</v>
      </c>
      <c r="E642" s="2">
        <v>50192</v>
      </c>
      <c r="F642" s="2">
        <v>50221</v>
      </c>
      <c r="G642" s="1" t="s">
        <v>26875</v>
      </c>
      <c r="H642" s="1">
        <f>+Temporalidad[[#This Row],[ID]]</f>
        <v>631</v>
      </c>
    </row>
    <row r="643" spans="1:8" x14ac:dyDescent="0.25">
      <c r="A643">
        <v>632</v>
      </c>
      <c r="B643" s="19">
        <v>50222</v>
      </c>
      <c r="C643" s="1" t="s">
        <v>8344</v>
      </c>
      <c r="D643" s="1" t="s">
        <v>8345</v>
      </c>
      <c r="E643" s="2">
        <v>50222</v>
      </c>
      <c r="F643" s="2">
        <v>50252</v>
      </c>
      <c r="G643" s="1" t="s">
        <v>26876</v>
      </c>
      <c r="H643" s="1">
        <f>+Temporalidad[[#This Row],[ID]]</f>
        <v>632</v>
      </c>
    </row>
    <row r="644" spans="1:8" x14ac:dyDescent="0.25">
      <c r="A644">
        <v>633</v>
      </c>
      <c r="B644" s="19">
        <v>50253</v>
      </c>
      <c r="C644" s="1" t="s">
        <v>8344</v>
      </c>
      <c r="D644" s="1" t="s">
        <v>8345</v>
      </c>
      <c r="E644" s="2">
        <v>50253</v>
      </c>
      <c r="F644" s="2">
        <v>50283</v>
      </c>
      <c r="G644" s="1" t="s">
        <v>26877</v>
      </c>
      <c r="H644" s="1">
        <f>+Temporalidad[[#This Row],[ID]]</f>
        <v>633</v>
      </c>
    </row>
    <row r="645" spans="1:8" x14ac:dyDescent="0.25">
      <c r="A645">
        <v>634</v>
      </c>
      <c r="B645" s="19">
        <v>50284</v>
      </c>
      <c r="C645" s="1" t="s">
        <v>8344</v>
      </c>
      <c r="D645" s="1" t="s">
        <v>8345</v>
      </c>
      <c r="E645" s="2">
        <v>50284</v>
      </c>
      <c r="F645" s="2">
        <v>50313</v>
      </c>
      <c r="G645" s="1" t="s">
        <v>26878</v>
      </c>
      <c r="H645" s="1">
        <f>+Temporalidad[[#This Row],[ID]]</f>
        <v>634</v>
      </c>
    </row>
    <row r="646" spans="1:8" x14ac:dyDescent="0.25">
      <c r="A646">
        <v>635</v>
      </c>
      <c r="B646" s="19">
        <v>50314</v>
      </c>
      <c r="C646" s="1" t="s">
        <v>8344</v>
      </c>
      <c r="D646" s="1" t="s">
        <v>8345</v>
      </c>
      <c r="E646" s="2">
        <v>50314</v>
      </c>
      <c r="F646" s="2">
        <v>50344</v>
      </c>
      <c r="G646" s="1" t="s">
        <v>26879</v>
      </c>
      <c r="H646" s="1">
        <f>+Temporalidad[[#This Row],[ID]]</f>
        <v>635</v>
      </c>
    </row>
    <row r="647" spans="1:8" x14ac:dyDescent="0.25">
      <c r="A647">
        <v>636</v>
      </c>
      <c r="B647" s="19">
        <v>50345</v>
      </c>
      <c r="C647" s="1" t="s">
        <v>8344</v>
      </c>
      <c r="D647" s="1" t="s">
        <v>8345</v>
      </c>
      <c r="E647" s="2">
        <v>50345</v>
      </c>
      <c r="F647" s="2">
        <v>50374</v>
      </c>
      <c r="G647" s="1" t="s">
        <v>26880</v>
      </c>
      <c r="H647" s="1">
        <f>+Temporalidad[[#This Row],[ID]]</f>
        <v>636</v>
      </c>
    </row>
    <row r="648" spans="1:8" x14ac:dyDescent="0.25">
      <c r="A648">
        <v>637</v>
      </c>
      <c r="B648" s="19">
        <v>50375</v>
      </c>
      <c r="C648" s="1" t="s">
        <v>8344</v>
      </c>
      <c r="D648" s="1" t="s">
        <v>8345</v>
      </c>
      <c r="E648" s="2">
        <v>50375</v>
      </c>
      <c r="F648" s="2">
        <v>50405</v>
      </c>
      <c r="G648" s="1" t="s">
        <v>26881</v>
      </c>
      <c r="H648" s="1">
        <f>+Temporalidad[[#This Row],[ID]]</f>
        <v>637</v>
      </c>
    </row>
    <row r="649" spans="1:8" x14ac:dyDescent="0.25">
      <c r="A649">
        <v>638</v>
      </c>
      <c r="B649" s="19">
        <v>50406</v>
      </c>
      <c r="C649" s="1" t="s">
        <v>8344</v>
      </c>
      <c r="D649" s="1" t="s">
        <v>8345</v>
      </c>
      <c r="E649" s="2">
        <v>50406</v>
      </c>
      <c r="F649" s="2">
        <v>50436</v>
      </c>
      <c r="G649" s="1" t="s">
        <v>26882</v>
      </c>
      <c r="H649" s="1">
        <f>+Temporalidad[[#This Row],[ID]]</f>
        <v>638</v>
      </c>
    </row>
    <row r="650" spans="1:8" x14ac:dyDescent="0.25">
      <c r="A650">
        <v>639</v>
      </c>
      <c r="B650" s="19">
        <v>50437</v>
      </c>
      <c r="C650" s="1" t="s">
        <v>8344</v>
      </c>
      <c r="D650" s="1" t="s">
        <v>8345</v>
      </c>
      <c r="E650" s="2">
        <v>50437</v>
      </c>
      <c r="F650" s="2">
        <v>50464</v>
      </c>
      <c r="G650" s="1" t="s">
        <v>26883</v>
      </c>
      <c r="H650" s="1">
        <f>+Temporalidad[[#This Row],[ID]]</f>
        <v>639</v>
      </c>
    </row>
    <row r="651" spans="1:8" x14ac:dyDescent="0.25">
      <c r="A651">
        <v>640</v>
      </c>
      <c r="B651" s="19">
        <v>50465</v>
      </c>
      <c r="C651" s="1" t="s">
        <v>8344</v>
      </c>
      <c r="D651" s="1" t="s">
        <v>8345</v>
      </c>
      <c r="E651" s="2">
        <v>50465</v>
      </c>
      <c r="F651" s="2">
        <v>50495</v>
      </c>
      <c r="G651" s="1" t="s">
        <v>26884</v>
      </c>
      <c r="H651" s="1">
        <f>+Temporalidad[[#This Row],[ID]]</f>
        <v>640</v>
      </c>
    </row>
    <row r="652" spans="1:8" x14ac:dyDescent="0.25">
      <c r="A652">
        <v>641</v>
      </c>
      <c r="B652" s="19">
        <v>50496</v>
      </c>
      <c r="C652" s="1" t="s">
        <v>8344</v>
      </c>
      <c r="D652" s="1" t="s">
        <v>8345</v>
      </c>
      <c r="E652" s="2">
        <v>50496</v>
      </c>
      <c r="F652" s="2">
        <v>50525</v>
      </c>
      <c r="G652" s="1" t="s">
        <v>26885</v>
      </c>
      <c r="H652" s="1">
        <f>+Temporalidad[[#This Row],[ID]]</f>
        <v>641</v>
      </c>
    </row>
    <row r="653" spans="1:8" x14ac:dyDescent="0.25">
      <c r="A653">
        <v>642</v>
      </c>
      <c r="B653" s="19">
        <v>50526</v>
      </c>
      <c r="C653" s="1" t="s">
        <v>8344</v>
      </c>
      <c r="D653" s="1" t="s">
        <v>8345</v>
      </c>
      <c r="E653" s="2">
        <v>50526</v>
      </c>
      <c r="F653" s="2">
        <v>50556</v>
      </c>
      <c r="G653" s="1" t="s">
        <v>26886</v>
      </c>
      <c r="H653" s="1">
        <f>+Temporalidad[[#This Row],[ID]]</f>
        <v>642</v>
      </c>
    </row>
    <row r="654" spans="1:8" x14ac:dyDescent="0.25">
      <c r="A654">
        <v>643</v>
      </c>
      <c r="B654" s="19">
        <v>50557</v>
      </c>
      <c r="C654" s="1" t="s">
        <v>8344</v>
      </c>
      <c r="D654" s="1" t="s">
        <v>8345</v>
      </c>
      <c r="E654" s="2">
        <v>50557</v>
      </c>
      <c r="F654" s="2">
        <v>50586</v>
      </c>
      <c r="G654" s="1" t="s">
        <v>26887</v>
      </c>
      <c r="H654" s="1">
        <f>+Temporalidad[[#This Row],[ID]]</f>
        <v>643</v>
      </c>
    </row>
    <row r="655" spans="1:8" x14ac:dyDescent="0.25">
      <c r="A655">
        <v>644</v>
      </c>
      <c r="B655" s="19">
        <v>50587</v>
      </c>
      <c r="C655" s="1" t="s">
        <v>8344</v>
      </c>
      <c r="D655" s="1" t="s">
        <v>8345</v>
      </c>
      <c r="E655" s="2">
        <v>50587</v>
      </c>
      <c r="F655" s="2">
        <v>50617</v>
      </c>
      <c r="G655" s="1" t="s">
        <v>26888</v>
      </c>
      <c r="H655" s="1">
        <f>+Temporalidad[[#This Row],[ID]]</f>
        <v>644</v>
      </c>
    </row>
    <row r="656" spans="1:8" x14ac:dyDescent="0.25">
      <c r="A656">
        <v>645</v>
      </c>
      <c r="B656" s="19">
        <v>50618</v>
      </c>
      <c r="C656" s="1" t="s">
        <v>8344</v>
      </c>
      <c r="D656" s="1" t="s">
        <v>8345</v>
      </c>
      <c r="E656" s="2">
        <v>50618</v>
      </c>
      <c r="F656" s="2">
        <v>50648</v>
      </c>
      <c r="G656" s="1" t="s">
        <v>26889</v>
      </c>
      <c r="H656" s="1">
        <f>+Temporalidad[[#This Row],[ID]]</f>
        <v>645</v>
      </c>
    </row>
    <row r="657" spans="1:8" x14ac:dyDescent="0.25">
      <c r="A657">
        <v>646</v>
      </c>
      <c r="B657" s="19">
        <v>50649</v>
      </c>
      <c r="C657" s="1" t="s">
        <v>8344</v>
      </c>
      <c r="D657" s="1" t="s">
        <v>8345</v>
      </c>
      <c r="E657" s="2">
        <v>50649</v>
      </c>
      <c r="F657" s="2">
        <v>50678</v>
      </c>
      <c r="G657" s="1" t="s">
        <v>26890</v>
      </c>
      <c r="H657" s="1">
        <f>+Temporalidad[[#This Row],[ID]]</f>
        <v>646</v>
      </c>
    </row>
    <row r="658" spans="1:8" x14ac:dyDescent="0.25">
      <c r="A658">
        <v>647</v>
      </c>
      <c r="B658" s="19">
        <v>50679</v>
      </c>
      <c r="C658" s="1" t="s">
        <v>8344</v>
      </c>
      <c r="D658" s="1" t="s">
        <v>8345</v>
      </c>
      <c r="E658" s="2">
        <v>50679</v>
      </c>
      <c r="F658" s="2">
        <v>50709</v>
      </c>
      <c r="G658" s="1" t="s">
        <v>26891</v>
      </c>
      <c r="H658" s="1">
        <f>+Temporalidad[[#This Row],[ID]]</f>
        <v>647</v>
      </c>
    </row>
    <row r="659" spans="1:8" x14ac:dyDescent="0.25">
      <c r="A659">
        <v>648</v>
      </c>
      <c r="B659" s="19">
        <v>50710</v>
      </c>
      <c r="C659" s="1" t="s">
        <v>8344</v>
      </c>
      <c r="D659" s="1" t="s">
        <v>8345</v>
      </c>
      <c r="E659" s="2">
        <v>50710</v>
      </c>
      <c r="F659" s="2">
        <v>50739</v>
      </c>
      <c r="G659" s="1" t="s">
        <v>26892</v>
      </c>
      <c r="H659" s="1">
        <f>+Temporalidad[[#This Row],[ID]]</f>
        <v>648</v>
      </c>
    </row>
    <row r="660" spans="1:8" x14ac:dyDescent="0.25">
      <c r="A660">
        <v>649</v>
      </c>
      <c r="B660" s="19">
        <v>50740</v>
      </c>
      <c r="C660" s="1" t="s">
        <v>8344</v>
      </c>
      <c r="D660" s="1" t="s">
        <v>8345</v>
      </c>
      <c r="E660" s="2">
        <v>50740</v>
      </c>
      <c r="F660" s="2">
        <v>50770</v>
      </c>
      <c r="G660" s="1" t="s">
        <v>26893</v>
      </c>
      <c r="H660" s="1">
        <f>+Temporalidad[[#This Row],[ID]]</f>
        <v>649</v>
      </c>
    </row>
    <row r="661" spans="1:8" x14ac:dyDescent="0.25">
      <c r="A661">
        <v>650</v>
      </c>
      <c r="B661" s="19">
        <v>50771</v>
      </c>
      <c r="C661" s="1" t="s">
        <v>8344</v>
      </c>
      <c r="D661" s="1" t="s">
        <v>8345</v>
      </c>
      <c r="E661" s="2">
        <v>50771</v>
      </c>
      <c r="F661" s="2">
        <v>50801</v>
      </c>
      <c r="G661" s="1" t="s">
        <v>26894</v>
      </c>
      <c r="H661" s="1">
        <f>+Temporalidad[[#This Row],[ID]]</f>
        <v>650</v>
      </c>
    </row>
    <row r="662" spans="1:8" x14ac:dyDescent="0.25">
      <c r="A662">
        <v>651</v>
      </c>
      <c r="B662" s="19">
        <v>50802</v>
      </c>
      <c r="C662" s="1" t="s">
        <v>8344</v>
      </c>
      <c r="D662" s="1" t="s">
        <v>8345</v>
      </c>
      <c r="E662" s="2">
        <v>50802</v>
      </c>
      <c r="F662" s="2">
        <v>50829</v>
      </c>
      <c r="G662" s="1" t="s">
        <v>26895</v>
      </c>
      <c r="H662" s="1">
        <f>+Temporalidad[[#This Row],[ID]]</f>
        <v>651</v>
      </c>
    </row>
    <row r="663" spans="1:8" x14ac:dyDescent="0.25">
      <c r="A663">
        <v>652</v>
      </c>
      <c r="B663" s="19">
        <v>50830</v>
      </c>
      <c r="C663" s="1" t="s">
        <v>8344</v>
      </c>
      <c r="D663" s="1" t="s">
        <v>8345</v>
      </c>
      <c r="E663" s="2">
        <v>50830</v>
      </c>
      <c r="F663" s="2">
        <v>50860</v>
      </c>
      <c r="G663" s="1" t="s">
        <v>26896</v>
      </c>
      <c r="H663" s="1">
        <f>+Temporalidad[[#This Row],[ID]]</f>
        <v>652</v>
      </c>
    </row>
    <row r="664" spans="1:8" x14ac:dyDescent="0.25">
      <c r="A664">
        <v>653</v>
      </c>
      <c r="B664" s="19">
        <v>50861</v>
      </c>
      <c r="C664" s="1" t="s">
        <v>8344</v>
      </c>
      <c r="D664" s="1" t="s">
        <v>8345</v>
      </c>
      <c r="E664" s="2">
        <v>50861</v>
      </c>
      <c r="F664" s="2">
        <v>50890</v>
      </c>
      <c r="G664" s="1" t="s">
        <v>26897</v>
      </c>
      <c r="H664" s="1">
        <f>+Temporalidad[[#This Row],[ID]]</f>
        <v>653</v>
      </c>
    </row>
    <row r="665" spans="1:8" x14ac:dyDescent="0.25">
      <c r="A665">
        <v>654</v>
      </c>
      <c r="B665" s="19">
        <v>50891</v>
      </c>
      <c r="C665" s="1" t="s">
        <v>8344</v>
      </c>
      <c r="D665" s="1" t="s">
        <v>8345</v>
      </c>
      <c r="E665" s="2">
        <v>50891</v>
      </c>
      <c r="F665" s="2">
        <v>50921</v>
      </c>
      <c r="G665" s="1" t="s">
        <v>26898</v>
      </c>
      <c r="H665" s="1">
        <f>+Temporalidad[[#This Row],[ID]]</f>
        <v>654</v>
      </c>
    </row>
    <row r="666" spans="1:8" x14ac:dyDescent="0.25">
      <c r="A666">
        <v>655</v>
      </c>
      <c r="B666" s="19">
        <v>50922</v>
      </c>
      <c r="C666" s="1" t="s">
        <v>8344</v>
      </c>
      <c r="D666" s="1" t="s">
        <v>8345</v>
      </c>
      <c r="E666" s="2">
        <v>50922</v>
      </c>
      <c r="F666" s="2">
        <v>50951</v>
      </c>
      <c r="G666" s="1" t="s">
        <v>26899</v>
      </c>
      <c r="H666" s="1">
        <f>+Temporalidad[[#This Row],[ID]]</f>
        <v>655</v>
      </c>
    </row>
    <row r="667" spans="1:8" x14ac:dyDescent="0.25">
      <c r="A667">
        <v>656</v>
      </c>
      <c r="B667" s="19">
        <v>50952</v>
      </c>
      <c r="C667" s="1" t="s">
        <v>8344</v>
      </c>
      <c r="D667" s="1" t="s">
        <v>8345</v>
      </c>
      <c r="E667" s="2">
        <v>50952</v>
      </c>
      <c r="F667" s="2">
        <v>50982</v>
      </c>
      <c r="G667" s="1" t="s">
        <v>26900</v>
      </c>
      <c r="H667" s="1">
        <f>+Temporalidad[[#This Row],[ID]]</f>
        <v>656</v>
      </c>
    </row>
    <row r="668" spans="1:8" x14ac:dyDescent="0.25">
      <c r="A668">
        <v>657</v>
      </c>
      <c r="B668" s="19">
        <v>50983</v>
      </c>
      <c r="C668" s="1" t="s">
        <v>8344</v>
      </c>
      <c r="D668" s="1" t="s">
        <v>8345</v>
      </c>
      <c r="E668" s="2">
        <v>50983</v>
      </c>
      <c r="F668" s="2">
        <v>51013</v>
      </c>
      <c r="G668" s="1" t="s">
        <v>26901</v>
      </c>
      <c r="H668" s="1">
        <f>+Temporalidad[[#This Row],[ID]]</f>
        <v>657</v>
      </c>
    </row>
    <row r="669" spans="1:8" x14ac:dyDescent="0.25">
      <c r="A669">
        <v>658</v>
      </c>
      <c r="B669" s="19">
        <v>51014</v>
      </c>
      <c r="C669" s="1" t="s">
        <v>8344</v>
      </c>
      <c r="D669" s="1" t="s">
        <v>8345</v>
      </c>
      <c r="E669" s="2">
        <v>51014</v>
      </c>
      <c r="F669" s="2">
        <v>51043</v>
      </c>
      <c r="G669" s="1" t="s">
        <v>26902</v>
      </c>
      <c r="H669" s="1">
        <f>+Temporalidad[[#This Row],[ID]]</f>
        <v>658</v>
      </c>
    </row>
    <row r="670" spans="1:8" x14ac:dyDescent="0.25">
      <c r="A670">
        <v>659</v>
      </c>
      <c r="B670" s="19">
        <v>51044</v>
      </c>
      <c r="C670" s="1" t="s">
        <v>8344</v>
      </c>
      <c r="D670" s="1" t="s">
        <v>8345</v>
      </c>
      <c r="E670" s="2">
        <v>51044</v>
      </c>
      <c r="F670" s="2">
        <v>51074</v>
      </c>
      <c r="G670" s="1" t="s">
        <v>26903</v>
      </c>
      <c r="H670" s="1">
        <f>+Temporalidad[[#This Row],[ID]]</f>
        <v>659</v>
      </c>
    </row>
    <row r="671" spans="1:8" x14ac:dyDescent="0.25">
      <c r="A671">
        <v>660</v>
      </c>
      <c r="B671" s="19">
        <v>51075</v>
      </c>
      <c r="C671" s="1" t="s">
        <v>8344</v>
      </c>
      <c r="D671" s="1" t="s">
        <v>8345</v>
      </c>
      <c r="E671" s="2">
        <v>51075</v>
      </c>
      <c r="F671" s="2">
        <v>51104</v>
      </c>
      <c r="G671" s="1" t="s">
        <v>26904</v>
      </c>
      <c r="H671" s="1">
        <f>+Temporalidad[[#This Row],[ID]]</f>
        <v>660</v>
      </c>
    </row>
    <row r="672" spans="1:8" x14ac:dyDescent="0.25">
      <c r="A672">
        <v>661</v>
      </c>
      <c r="B672" s="19">
        <v>51105</v>
      </c>
      <c r="C672" s="1" t="s">
        <v>8344</v>
      </c>
      <c r="D672" s="1" t="s">
        <v>8345</v>
      </c>
      <c r="E672" s="2">
        <v>51105</v>
      </c>
      <c r="F672" s="2">
        <v>51135</v>
      </c>
      <c r="G672" s="1" t="s">
        <v>26905</v>
      </c>
      <c r="H672" s="1">
        <f>+Temporalidad[[#This Row],[ID]]</f>
        <v>661</v>
      </c>
    </row>
    <row r="673" spans="1:8" x14ac:dyDescent="0.25">
      <c r="A673">
        <v>662</v>
      </c>
      <c r="B673" s="19">
        <v>51136</v>
      </c>
      <c r="C673" s="1" t="s">
        <v>8344</v>
      </c>
      <c r="D673" s="1" t="s">
        <v>8345</v>
      </c>
      <c r="E673" s="2">
        <v>51136</v>
      </c>
      <c r="F673" s="2">
        <v>51166</v>
      </c>
      <c r="G673" s="1" t="s">
        <v>26906</v>
      </c>
      <c r="H673" s="1">
        <f>+Temporalidad[[#This Row],[ID]]</f>
        <v>662</v>
      </c>
    </row>
    <row r="674" spans="1:8" x14ac:dyDescent="0.25">
      <c r="A674">
        <v>663</v>
      </c>
      <c r="B674" s="19">
        <v>51167</v>
      </c>
      <c r="C674" s="1" t="s">
        <v>8344</v>
      </c>
      <c r="D674" s="1" t="s">
        <v>8345</v>
      </c>
      <c r="E674" s="2">
        <v>51167</v>
      </c>
      <c r="F674" s="2">
        <v>51194</v>
      </c>
      <c r="G674" s="1" t="s">
        <v>26907</v>
      </c>
      <c r="H674" s="1">
        <f>+Temporalidad[[#This Row],[ID]]</f>
        <v>663</v>
      </c>
    </row>
    <row r="675" spans="1:8" x14ac:dyDescent="0.25">
      <c r="A675">
        <v>664</v>
      </c>
      <c r="B675" s="19">
        <v>51196</v>
      </c>
      <c r="C675" s="1" t="s">
        <v>8344</v>
      </c>
      <c r="D675" s="1" t="s">
        <v>8345</v>
      </c>
      <c r="E675" s="2">
        <v>51196</v>
      </c>
      <c r="F675" s="2">
        <v>51226</v>
      </c>
      <c r="G675" s="1" t="s">
        <v>26908</v>
      </c>
      <c r="H675" s="1">
        <f>+Temporalidad[[#This Row],[ID]]</f>
        <v>664</v>
      </c>
    </row>
    <row r="676" spans="1:8" x14ac:dyDescent="0.25">
      <c r="A676">
        <v>665</v>
      </c>
      <c r="B676" s="19">
        <v>51227</v>
      </c>
      <c r="C676" s="1" t="s">
        <v>8344</v>
      </c>
      <c r="D676" s="1" t="s">
        <v>8345</v>
      </c>
      <c r="E676" s="2">
        <v>51227</v>
      </c>
      <c r="F676" s="2">
        <v>51256</v>
      </c>
      <c r="G676" s="1" t="s">
        <v>26909</v>
      </c>
      <c r="H676" s="1">
        <f>+Temporalidad[[#This Row],[ID]]</f>
        <v>665</v>
      </c>
    </row>
    <row r="677" spans="1:8" x14ac:dyDescent="0.25">
      <c r="A677">
        <v>666</v>
      </c>
      <c r="B677" s="19">
        <v>51257</v>
      </c>
      <c r="C677" s="1" t="s">
        <v>8344</v>
      </c>
      <c r="D677" s="1" t="s">
        <v>8345</v>
      </c>
      <c r="E677" s="2">
        <v>51257</v>
      </c>
      <c r="F677" s="2">
        <v>51287</v>
      </c>
      <c r="G677" s="1" t="s">
        <v>26910</v>
      </c>
      <c r="H677" s="1">
        <f>+Temporalidad[[#This Row],[ID]]</f>
        <v>666</v>
      </c>
    </row>
    <row r="678" spans="1:8" x14ac:dyDescent="0.25">
      <c r="A678">
        <v>667</v>
      </c>
      <c r="B678" s="19">
        <v>51288</v>
      </c>
      <c r="C678" s="1" t="s">
        <v>8344</v>
      </c>
      <c r="D678" s="1" t="s">
        <v>8345</v>
      </c>
      <c r="E678" s="2">
        <v>51288</v>
      </c>
      <c r="F678" s="2">
        <v>51317</v>
      </c>
      <c r="G678" s="1" t="s">
        <v>26911</v>
      </c>
      <c r="H678" s="1">
        <f>+Temporalidad[[#This Row],[ID]]</f>
        <v>667</v>
      </c>
    </row>
    <row r="679" spans="1:8" x14ac:dyDescent="0.25">
      <c r="A679">
        <v>668</v>
      </c>
      <c r="B679" s="19">
        <v>51318</v>
      </c>
      <c r="C679" s="1" t="s">
        <v>8344</v>
      </c>
      <c r="D679" s="1" t="s">
        <v>8345</v>
      </c>
      <c r="E679" s="2">
        <v>51318</v>
      </c>
      <c r="F679" s="2">
        <v>51348</v>
      </c>
      <c r="G679" s="1" t="s">
        <v>26912</v>
      </c>
      <c r="H679" s="1">
        <f>+Temporalidad[[#This Row],[ID]]</f>
        <v>668</v>
      </c>
    </row>
    <row r="680" spans="1:8" x14ac:dyDescent="0.25">
      <c r="A680">
        <v>669</v>
      </c>
      <c r="B680" s="19">
        <v>51349</v>
      </c>
      <c r="C680" s="1" t="s">
        <v>8344</v>
      </c>
      <c r="D680" s="1" t="s">
        <v>8345</v>
      </c>
      <c r="E680" s="2">
        <v>51349</v>
      </c>
      <c r="F680" s="2">
        <v>51379</v>
      </c>
      <c r="G680" s="1" t="s">
        <v>26913</v>
      </c>
      <c r="H680" s="1">
        <f>+Temporalidad[[#This Row],[ID]]</f>
        <v>669</v>
      </c>
    </row>
    <row r="681" spans="1:8" x14ac:dyDescent="0.25">
      <c r="A681">
        <v>670</v>
      </c>
      <c r="B681" s="19">
        <v>51380</v>
      </c>
      <c r="C681" s="1" t="s">
        <v>8344</v>
      </c>
      <c r="D681" s="1" t="s">
        <v>8345</v>
      </c>
      <c r="E681" s="2">
        <v>51380</v>
      </c>
      <c r="F681" s="2">
        <v>51409</v>
      </c>
      <c r="G681" s="1" t="s">
        <v>26914</v>
      </c>
      <c r="H681" s="1">
        <f>+Temporalidad[[#This Row],[ID]]</f>
        <v>670</v>
      </c>
    </row>
    <row r="682" spans="1:8" x14ac:dyDescent="0.25">
      <c r="A682">
        <v>671</v>
      </c>
      <c r="B682" s="19">
        <v>51410</v>
      </c>
      <c r="C682" s="1" t="s">
        <v>8344</v>
      </c>
      <c r="D682" s="1" t="s">
        <v>8345</v>
      </c>
      <c r="E682" s="2">
        <v>51410</v>
      </c>
      <c r="F682" s="2">
        <v>51440</v>
      </c>
      <c r="G682" s="1" t="s">
        <v>26915</v>
      </c>
      <c r="H682" s="1">
        <f>+Temporalidad[[#This Row],[ID]]</f>
        <v>671</v>
      </c>
    </row>
    <row r="683" spans="1:8" x14ac:dyDescent="0.25">
      <c r="A683">
        <v>672</v>
      </c>
      <c r="B683" s="19">
        <v>51441</v>
      </c>
      <c r="C683" s="1" t="s">
        <v>8344</v>
      </c>
      <c r="D683" s="1" t="s">
        <v>8345</v>
      </c>
      <c r="E683" s="2">
        <v>51441</v>
      </c>
      <c r="F683" s="2">
        <v>51470</v>
      </c>
      <c r="G683" s="1" t="s">
        <v>26916</v>
      </c>
      <c r="H683" s="1">
        <f>+Temporalidad[[#This Row],[ID]]</f>
        <v>672</v>
      </c>
    </row>
    <row r="684" spans="1:8" x14ac:dyDescent="0.25">
      <c r="A684">
        <v>673</v>
      </c>
      <c r="B684" s="19">
        <v>51471</v>
      </c>
      <c r="C684" s="1" t="s">
        <v>8344</v>
      </c>
      <c r="D684" s="1" t="s">
        <v>8345</v>
      </c>
      <c r="E684" s="2">
        <v>51471</v>
      </c>
      <c r="F684" s="2">
        <v>51501</v>
      </c>
      <c r="G684" s="1" t="s">
        <v>26917</v>
      </c>
      <c r="H684" s="1">
        <f>+Temporalidad[[#This Row],[ID]]</f>
        <v>673</v>
      </c>
    </row>
    <row r="685" spans="1:8" x14ac:dyDescent="0.25">
      <c r="A685">
        <v>674</v>
      </c>
      <c r="B685" s="19">
        <v>51502</v>
      </c>
      <c r="C685" s="1" t="s">
        <v>8344</v>
      </c>
      <c r="D685" s="1" t="s">
        <v>8345</v>
      </c>
      <c r="E685" s="2">
        <v>51502</v>
      </c>
      <c r="F685" s="2">
        <v>51532</v>
      </c>
      <c r="G685" s="1" t="s">
        <v>26918</v>
      </c>
      <c r="H685" s="1">
        <f>+Temporalidad[[#This Row],[ID]]</f>
        <v>674</v>
      </c>
    </row>
    <row r="686" spans="1:8" x14ac:dyDescent="0.25">
      <c r="A686">
        <v>675</v>
      </c>
      <c r="B686" s="19">
        <v>51533</v>
      </c>
      <c r="C686" s="1" t="s">
        <v>8344</v>
      </c>
      <c r="D686" s="1" t="s">
        <v>8345</v>
      </c>
      <c r="E686" s="2">
        <v>51533</v>
      </c>
      <c r="F686" s="2">
        <v>51560</v>
      </c>
      <c r="G686" s="1" t="s">
        <v>26919</v>
      </c>
      <c r="H686" s="1">
        <f>+Temporalidad[[#This Row],[ID]]</f>
        <v>675</v>
      </c>
    </row>
    <row r="687" spans="1:8" x14ac:dyDescent="0.25">
      <c r="A687">
        <v>676</v>
      </c>
      <c r="B687" s="19">
        <v>51561</v>
      </c>
      <c r="C687" s="1" t="s">
        <v>8344</v>
      </c>
      <c r="D687" s="1" t="s">
        <v>8345</v>
      </c>
      <c r="E687" s="2">
        <v>51561</v>
      </c>
      <c r="F687" s="2">
        <v>51591</v>
      </c>
      <c r="G687" s="1" t="s">
        <v>26920</v>
      </c>
      <c r="H687" s="1">
        <f>+Temporalidad[[#This Row],[ID]]</f>
        <v>676</v>
      </c>
    </row>
    <row r="688" spans="1:8" x14ac:dyDescent="0.25">
      <c r="A688">
        <v>677</v>
      </c>
      <c r="B688" s="19">
        <v>51592</v>
      </c>
      <c r="C688" s="1" t="s">
        <v>8344</v>
      </c>
      <c r="D688" s="1" t="s">
        <v>8345</v>
      </c>
      <c r="E688" s="2">
        <v>51592</v>
      </c>
      <c r="F688" s="2">
        <v>51621</v>
      </c>
      <c r="G688" s="1" t="s">
        <v>26921</v>
      </c>
      <c r="H688" s="1">
        <f>+Temporalidad[[#This Row],[ID]]</f>
        <v>677</v>
      </c>
    </row>
    <row r="689" spans="1:8" x14ac:dyDescent="0.25">
      <c r="A689">
        <v>678</v>
      </c>
      <c r="B689" s="19">
        <v>51622</v>
      </c>
      <c r="C689" s="1" t="s">
        <v>8344</v>
      </c>
      <c r="D689" s="1" t="s">
        <v>8345</v>
      </c>
      <c r="E689" s="2">
        <v>51622</v>
      </c>
      <c r="F689" s="2">
        <v>51652</v>
      </c>
      <c r="G689" s="1" t="s">
        <v>26922</v>
      </c>
      <c r="H689" s="1">
        <f>+Temporalidad[[#This Row],[ID]]</f>
        <v>678</v>
      </c>
    </row>
    <row r="690" spans="1:8" x14ac:dyDescent="0.25">
      <c r="A690">
        <v>679</v>
      </c>
      <c r="B690" s="19">
        <v>51653</v>
      </c>
      <c r="C690" s="1" t="s">
        <v>8344</v>
      </c>
      <c r="D690" s="1" t="s">
        <v>8345</v>
      </c>
      <c r="E690" s="2">
        <v>51653</v>
      </c>
      <c r="F690" s="2">
        <v>51682</v>
      </c>
      <c r="G690" s="1" t="s">
        <v>26923</v>
      </c>
      <c r="H690" s="1">
        <f>+Temporalidad[[#This Row],[ID]]</f>
        <v>679</v>
      </c>
    </row>
    <row r="691" spans="1:8" x14ac:dyDescent="0.25">
      <c r="A691">
        <v>680</v>
      </c>
      <c r="B691" s="19">
        <v>51683</v>
      </c>
      <c r="C691" s="1" t="s">
        <v>8344</v>
      </c>
      <c r="D691" s="1" t="s">
        <v>8345</v>
      </c>
      <c r="E691" s="2">
        <v>51683</v>
      </c>
      <c r="F691" s="2">
        <v>51713</v>
      </c>
      <c r="G691" s="1" t="s">
        <v>26924</v>
      </c>
      <c r="H691" s="1">
        <f>+Temporalidad[[#This Row],[ID]]</f>
        <v>680</v>
      </c>
    </row>
    <row r="692" spans="1:8" x14ac:dyDescent="0.25">
      <c r="A692">
        <v>681</v>
      </c>
      <c r="B692" s="19">
        <v>51714</v>
      </c>
      <c r="C692" s="1" t="s">
        <v>8344</v>
      </c>
      <c r="D692" s="1" t="s">
        <v>8345</v>
      </c>
      <c r="E692" s="2">
        <v>51714</v>
      </c>
      <c r="F692" s="2">
        <v>51744</v>
      </c>
      <c r="G692" s="1" t="s">
        <v>26925</v>
      </c>
      <c r="H692" s="1">
        <f>+Temporalidad[[#This Row],[ID]]</f>
        <v>681</v>
      </c>
    </row>
    <row r="693" spans="1:8" x14ac:dyDescent="0.25">
      <c r="A693">
        <v>682</v>
      </c>
      <c r="B693" s="19">
        <v>51745</v>
      </c>
      <c r="C693" s="1" t="s">
        <v>8344</v>
      </c>
      <c r="D693" s="1" t="s">
        <v>8345</v>
      </c>
      <c r="E693" s="2">
        <v>51745</v>
      </c>
      <c r="F693" s="2">
        <v>51774</v>
      </c>
      <c r="G693" s="1" t="s">
        <v>26926</v>
      </c>
      <c r="H693" s="1">
        <f>+Temporalidad[[#This Row],[ID]]</f>
        <v>682</v>
      </c>
    </row>
    <row r="694" spans="1:8" x14ac:dyDescent="0.25">
      <c r="A694">
        <v>683</v>
      </c>
      <c r="B694" s="19">
        <v>51775</v>
      </c>
      <c r="C694" s="1" t="s">
        <v>8344</v>
      </c>
      <c r="D694" s="1" t="s">
        <v>8345</v>
      </c>
      <c r="E694" s="2">
        <v>51775</v>
      </c>
      <c r="F694" s="2">
        <v>51805</v>
      </c>
      <c r="G694" s="1" t="s">
        <v>26927</v>
      </c>
      <c r="H694" s="1">
        <f>+Temporalidad[[#This Row],[ID]]</f>
        <v>683</v>
      </c>
    </row>
    <row r="695" spans="1:8" x14ac:dyDescent="0.25">
      <c r="A695">
        <v>684</v>
      </c>
      <c r="B695" s="19">
        <v>51806</v>
      </c>
      <c r="C695" s="1" t="s">
        <v>8344</v>
      </c>
      <c r="D695" s="1" t="s">
        <v>8345</v>
      </c>
      <c r="E695" s="2">
        <v>51806</v>
      </c>
      <c r="F695" s="2">
        <v>51835</v>
      </c>
      <c r="G695" s="1" t="s">
        <v>26928</v>
      </c>
      <c r="H695" s="1">
        <f>+Temporalidad[[#This Row],[ID]]</f>
        <v>684</v>
      </c>
    </row>
    <row r="696" spans="1:8" x14ac:dyDescent="0.25">
      <c r="A696">
        <v>685</v>
      </c>
      <c r="B696" s="19">
        <v>51836</v>
      </c>
      <c r="C696" s="1" t="s">
        <v>8344</v>
      </c>
      <c r="D696" s="1" t="s">
        <v>8345</v>
      </c>
      <c r="E696" s="2">
        <v>51836</v>
      </c>
      <c r="F696" s="2">
        <v>51866</v>
      </c>
      <c r="G696" s="1" t="s">
        <v>26929</v>
      </c>
      <c r="H696" s="1">
        <f>+Temporalidad[[#This Row],[ID]]</f>
        <v>685</v>
      </c>
    </row>
    <row r="697" spans="1:8" x14ac:dyDescent="0.25">
      <c r="A697">
        <v>686</v>
      </c>
      <c r="B697" s="19">
        <v>51867</v>
      </c>
      <c r="C697" s="1" t="s">
        <v>8344</v>
      </c>
      <c r="D697" s="1" t="s">
        <v>8345</v>
      </c>
      <c r="E697" s="2">
        <v>51867</v>
      </c>
      <c r="F697" s="2">
        <v>51897</v>
      </c>
      <c r="G697" s="1" t="s">
        <v>26930</v>
      </c>
      <c r="H697" s="1">
        <f>+Temporalidad[[#This Row],[ID]]</f>
        <v>686</v>
      </c>
    </row>
    <row r="698" spans="1:8" x14ac:dyDescent="0.25">
      <c r="A698">
        <v>687</v>
      </c>
      <c r="B698" s="19">
        <v>51898</v>
      </c>
      <c r="C698" s="1" t="s">
        <v>8344</v>
      </c>
      <c r="D698" s="1" t="s">
        <v>8345</v>
      </c>
      <c r="E698" s="2">
        <v>51898</v>
      </c>
      <c r="F698" s="2">
        <v>51925</v>
      </c>
      <c r="G698" s="1" t="s">
        <v>26931</v>
      </c>
      <c r="H698" s="1">
        <f>+Temporalidad[[#This Row],[ID]]</f>
        <v>687</v>
      </c>
    </row>
    <row r="699" spans="1:8" x14ac:dyDescent="0.25">
      <c r="A699">
        <v>688</v>
      </c>
      <c r="B699" s="19">
        <v>51926</v>
      </c>
      <c r="C699" s="1" t="s">
        <v>8344</v>
      </c>
      <c r="D699" s="1" t="s">
        <v>8345</v>
      </c>
      <c r="E699" s="2">
        <v>51926</v>
      </c>
      <c r="F699" s="2">
        <v>51956</v>
      </c>
      <c r="G699" s="1" t="s">
        <v>26932</v>
      </c>
      <c r="H699" s="1">
        <f>+Temporalidad[[#This Row],[ID]]</f>
        <v>688</v>
      </c>
    </row>
    <row r="700" spans="1:8" x14ac:dyDescent="0.25">
      <c r="A700">
        <v>689</v>
      </c>
      <c r="B700" s="19">
        <v>51957</v>
      </c>
      <c r="C700" s="1" t="s">
        <v>8344</v>
      </c>
      <c r="D700" s="1" t="s">
        <v>8345</v>
      </c>
      <c r="E700" s="2">
        <v>51957</v>
      </c>
      <c r="F700" s="2">
        <v>51986</v>
      </c>
      <c r="G700" s="1" t="s">
        <v>26933</v>
      </c>
      <c r="H700" s="1">
        <f>+Temporalidad[[#This Row],[ID]]</f>
        <v>689</v>
      </c>
    </row>
    <row r="701" spans="1:8" x14ac:dyDescent="0.25">
      <c r="A701">
        <v>690</v>
      </c>
      <c r="B701" s="19">
        <v>51987</v>
      </c>
      <c r="C701" s="1" t="s">
        <v>8344</v>
      </c>
      <c r="D701" s="1" t="s">
        <v>8345</v>
      </c>
      <c r="E701" s="2">
        <v>51987</v>
      </c>
      <c r="F701" s="2">
        <v>52017</v>
      </c>
      <c r="G701" s="1" t="s">
        <v>26934</v>
      </c>
      <c r="H701" s="1">
        <f>+Temporalidad[[#This Row],[ID]]</f>
        <v>690</v>
      </c>
    </row>
    <row r="702" spans="1:8" x14ac:dyDescent="0.25">
      <c r="A702">
        <v>691</v>
      </c>
      <c r="B702" s="19">
        <v>52018</v>
      </c>
      <c r="C702" s="1" t="s">
        <v>8344</v>
      </c>
      <c r="D702" s="1" t="s">
        <v>8345</v>
      </c>
      <c r="E702" s="2">
        <v>52018</v>
      </c>
      <c r="F702" s="2">
        <v>52047</v>
      </c>
      <c r="G702" s="1" t="s">
        <v>26935</v>
      </c>
      <c r="H702" s="1">
        <f>+Temporalidad[[#This Row],[ID]]</f>
        <v>691</v>
      </c>
    </row>
    <row r="703" spans="1:8" x14ac:dyDescent="0.25">
      <c r="A703">
        <v>692</v>
      </c>
      <c r="B703" s="19">
        <v>52048</v>
      </c>
      <c r="C703" s="1" t="s">
        <v>8344</v>
      </c>
      <c r="D703" s="1" t="s">
        <v>8345</v>
      </c>
      <c r="E703" s="2">
        <v>52048</v>
      </c>
      <c r="F703" s="2">
        <v>52078</v>
      </c>
      <c r="G703" s="1" t="s">
        <v>26936</v>
      </c>
      <c r="H703" s="1">
        <f>+Temporalidad[[#This Row],[ID]]</f>
        <v>692</v>
      </c>
    </row>
    <row r="704" spans="1:8" x14ac:dyDescent="0.25">
      <c r="A704">
        <v>693</v>
      </c>
      <c r="B704" s="19">
        <v>52079</v>
      </c>
      <c r="C704" s="1" t="s">
        <v>8344</v>
      </c>
      <c r="D704" s="1" t="s">
        <v>8345</v>
      </c>
      <c r="E704" s="2">
        <v>52079</v>
      </c>
      <c r="F704" s="2">
        <v>52109</v>
      </c>
      <c r="G704" s="1" t="s">
        <v>26937</v>
      </c>
      <c r="H704" s="1">
        <f>+Temporalidad[[#This Row],[ID]]</f>
        <v>693</v>
      </c>
    </row>
    <row r="705" spans="1:8" x14ac:dyDescent="0.25">
      <c r="A705">
        <v>694</v>
      </c>
      <c r="B705" s="19">
        <v>52110</v>
      </c>
      <c r="C705" s="1" t="s">
        <v>8344</v>
      </c>
      <c r="D705" s="1" t="s">
        <v>8345</v>
      </c>
      <c r="E705" s="2">
        <v>52110</v>
      </c>
      <c r="F705" s="2">
        <v>52139</v>
      </c>
      <c r="G705" s="1" t="s">
        <v>26938</v>
      </c>
      <c r="H705" s="1">
        <f>+Temporalidad[[#This Row],[ID]]</f>
        <v>694</v>
      </c>
    </row>
    <row r="706" spans="1:8" x14ac:dyDescent="0.25">
      <c r="A706">
        <v>695</v>
      </c>
      <c r="B706" s="19">
        <v>52140</v>
      </c>
      <c r="C706" s="1" t="s">
        <v>8344</v>
      </c>
      <c r="D706" s="1" t="s">
        <v>8345</v>
      </c>
      <c r="E706" s="2">
        <v>52140</v>
      </c>
      <c r="F706" s="2">
        <v>52170</v>
      </c>
      <c r="G706" s="1" t="s">
        <v>26939</v>
      </c>
      <c r="H706" s="1">
        <f>+Temporalidad[[#This Row],[ID]]</f>
        <v>695</v>
      </c>
    </row>
    <row r="707" spans="1:8" x14ac:dyDescent="0.25">
      <c r="A707">
        <v>696</v>
      </c>
      <c r="B707" s="19">
        <v>52171</v>
      </c>
      <c r="C707" s="1" t="s">
        <v>8344</v>
      </c>
      <c r="D707" s="1" t="s">
        <v>8345</v>
      </c>
      <c r="E707" s="2">
        <v>52171</v>
      </c>
      <c r="F707" s="2">
        <v>52200</v>
      </c>
      <c r="G707" s="1" t="s">
        <v>26940</v>
      </c>
      <c r="H707" s="1">
        <f>+Temporalidad[[#This Row],[ID]]</f>
        <v>696</v>
      </c>
    </row>
    <row r="708" spans="1:8" x14ac:dyDescent="0.25">
      <c r="A708">
        <v>697</v>
      </c>
      <c r="B708" s="19">
        <v>52201</v>
      </c>
      <c r="C708" s="1" t="s">
        <v>8344</v>
      </c>
      <c r="D708" s="1" t="s">
        <v>8345</v>
      </c>
      <c r="E708" s="2">
        <v>52201</v>
      </c>
      <c r="F708" s="2">
        <v>52231</v>
      </c>
      <c r="G708" s="1" t="s">
        <v>26941</v>
      </c>
      <c r="H708" s="1">
        <f>+Temporalidad[[#This Row],[ID]]</f>
        <v>697</v>
      </c>
    </row>
    <row r="709" spans="1:8" x14ac:dyDescent="0.25">
      <c r="A709">
        <v>698</v>
      </c>
      <c r="B709" s="19">
        <v>52232</v>
      </c>
      <c r="C709" s="1" t="s">
        <v>8344</v>
      </c>
      <c r="D709" s="1" t="s">
        <v>8345</v>
      </c>
      <c r="E709" s="2">
        <v>52232</v>
      </c>
      <c r="F709" s="2">
        <v>52262</v>
      </c>
      <c r="G709" s="1" t="s">
        <v>26942</v>
      </c>
      <c r="H709" s="1">
        <f>+Temporalidad[[#This Row],[ID]]</f>
        <v>698</v>
      </c>
    </row>
    <row r="710" spans="1:8" x14ac:dyDescent="0.25">
      <c r="A710">
        <v>699</v>
      </c>
      <c r="B710" s="19">
        <v>52263</v>
      </c>
      <c r="C710" s="1" t="s">
        <v>8344</v>
      </c>
      <c r="D710" s="1" t="s">
        <v>8345</v>
      </c>
      <c r="E710" s="2">
        <v>52263</v>
      </c>
      <c r="F710" s="2">
        <v>52290</v>
      </c>
      <c r="G710" s="1" t="s">
        <v>26943</v>
      </c>
      <c r="H710" s="1">
        <f>+Temporalidad[[#This Row],[ID]]</f>
        <v>699</v>
      </c>
    </row>
    <row r="711" spans="1:8" x14ac:dyDescent="0.25">
      <c r="A711">
        <v>700</v>
      </c>
      <c r="B711" s="19">
        <v>52291</v>
      </c>
      <c r="C711" s="1" t="s">
        <v>8344</v>
      </c>
      <c r="D711" s="1" t="s">
        <v>8345</v>
      </c>
      <c r="E711" s="2">
        <v>52291</v>
      </c>
      <c r="F711" s="2">
        <v>52321</v>
      </c>
      <c r="G711" s="1" t="s">
        <v>26944</v>
      </c>
      <c r="H711" s="1">
        <f>+Temporalidad[[#This Row],[ID]]</f>
        <v>700</v>
      </c>
    </row>
    <row r="712" spans="1:8" x14ac:dyDescent="0.25">
      <c r="A712">
        <v>701</v>
      </c>
      <c r="B712" s="19">
        <v>52322</v>
      </c>
      <c r="C712" s="1" t="s">
        <v>8344</v>
      </c>
      <c r="D712" s="1" t="s">
        <v>8345</v>
      </c>
      <c r="E712" s="2">
        <v>52322</v>
      </c>
      <c r="F712" s="2">
        <v>52351</v>
      </c>
      <c r="G712" s="1" t="s">
        <v>26945</v>
      </c>
      <c r="H712" s="1">
        <f>+Temporalidad[[#This Row],[ID]]</f>
        <v>701</v>
      </c>
    </row>
    <row r="713" spans="1:8" x14ac:dyDescent="0.25">
      <c r="A713">
        <v>702</v>
      </c>
      <c r="B713" s="19">
        <v>52352</v>
      </c>
      <c r="C713" s="1" t="s">
        <v>8344</v>
      </c>
      <c r="D713" s="1" t="s">
        <v>8345</v>
      </c>
      <c r="E713" s="2">
        <v>52352</v>
      </c>
      <c r="F713" s="2">
        <v>52382</v>
      </c>
      <c r="G713" s="1" t="s">
        <v>26946</v>
      </c>
      <c r="H713" s="1">
        <f>+Temporalidad[[#This Row],[ID]]</f>
        <v>702</v>
      </c>
    </row>
    <row r="714" spans="1:8" x14ac:dyDescent="0.25">
      <c r="A714">
        <v>703</v>
      </c>
      <c r="B714" s="19">
        <v>52383</v>
      </c>
      <c r="C714" s="1" t="s">
        <v>8344</v>
      </c>
      <c r="D714" s="1" t="s">
        <v>8345</v>
      </c>
      <c r="E714" s="2">
        <v>52383</v>
      </c>
      <c r="F714" s="2">
        <v>52412</v>
      </c>
      <c r="G714" s="1" t="s">
        <v>26947</v>
      </c>
      <c r="H714" s="1">
        <f>+Temporalidad[[#This Row],[ID]]</f>
        <v>703</v>
      </c>
    </row>
    <row r="715" spans="1:8" x14ac:dyDescent="0.25">
      <c r="A715">
        <v>704</v>
      </c>
      <c r="B715" s="19">
        <v>52413</v>
      </c>
      <c r="C715" s="1" t="s">
        <v>8344</v>
      </c>
      <c r="D715" s="1" t="s">
        <v>8345</v>
      </c>
      <c r="E715" s="2">
        <v>52413</v>
      </c>
      <c r="F715" s="2">
        <v>52443</v>
      </c>
      <c r="G715" s="1" t="s">
        <v>26948</v>
      </c>
      <c r="H715" s="1">
        <f>+Temporalidad[[#This Row],[ID]]</f>
        <v>704</v>
      </c>
    </row>
    <row r="716" spans="1:8" x14ac:dyDescent="0.25">
      <c r="A716">
        <v>705</v>
      </c>
      <c r="B716" s="19">
        <v>52444</v>
      </c>
      <c r="C716" s="1" t="s">
        <v>8344</v>
      </c>
      <c r="D716" s="1" t="s">
        <v>8345</v>
      </c>
      <c r="E716" s="2">
        <v>52444</v>
      </c>
      <c r="F716" s="2">
        <v>52474</v>
      </c>
      <c r="G716" s="1" t="s">
        <v>26949</v>
      </c>
      <c r="H716" s="1">
        <f>+Temporalidad[[#This Row],[ID]]</f>
        <v>705</v>
      </c>
    </row>
    <row r="717" spans="1:8" x14ac:dyDescent="0.25">
      <c r="A717">
        <v>706</v>
      </c>
      <c r="B717" s="19">
        <v>52475</v>
      </c>
      <c r="C717" s="1" t="s">
        <v>8344</v>
      </c>
      <c r="D717" s="1" t="s">
        <v>8345</v>
      </c>
      <c r="E717" s="2">
        <v>52475</v>
      </c>
      <c r="F717" s="2">
        <v>52504</v>
      </c>
      <c r="G717" s="1" t="s">
        <v>26950</v>
      </c>
      <c r="H717" s="1">
        <f>+Temporalidad[[#This Row],[ID]]</f>
        <v>706</v>
      </c>
    </row>
    <row r="718" spans="1:8" x14ac:dyDescent="0.25">
      <c r="A718">
        <v>707</v>
      </c>
      <c r="B718" s="19">
        <v>52505</v>
      </c>
      <c r="C718" s="1" t="s">
        <v>8344</v>
      </c>
      <c r="D718" s="1" t="s">
        <v>8345</v>
      </c>
      <c r="E718" s="2">
        <v>52505</v>
      </c>
      <c r="F718" s="2">
        <v>52535</v>
      </c>
      <c r="G718" s="1" t="s">
        <v>26951</v>
      </c>
      <c r="H718" s="1">
        <f>+Temporalidad[[#This Row],[ID]]</f>
        <v>707</v>
      </c>
    </row>
    <row r="719" spans="1:8" x14ac:dyDescent="0.25">
      <c r="A719">
        <v>708</v>
      </c>
      <c r="B719" s="19">
        <v>52536</v>
      </c>
      <c r="C719" s="1" t="s">
        <v>8344</v>
      </c>
      <c r="D719" s="1" t="s">
        <v>8345</v>
      </c>
      <c r="E719" s="2">
        <v>52536</v>
      </c>
      <c r="F719" s="2">
        <v>52565</v>
      </c>
      <c r="G719" s="1" t="s">
        <v>26952</v>
      </c>
      <c r="H719" s="1">
        <f>+Temporalidad[[#This Row],[ID]]</f>
        <v>708</v>
      </c>
    </row>
    <row r="720" spans="1:8" x14ac:dyDescent="0.25">
      <c r="A720">
        <v>709</v>
      </c>
      <c r="B720" s="19">
        <v>52566</v>
      </c>
      <c r="C720" s="1" t="s">
        <v>8344</v>
      </c>
      <c r="D720" s="1" t="s">
        <v>8345</v>
      </c>
      <c r="E720" s="2">
        <v>52566</v>
      </c>
      <c r="F720" s="2">
        <v>52596</v>
      </c>
      <c r="G720" s="1" t="s">
        <v>26953</v>
      </c>
      <c r="H720" s="1">
        <f>+Temporalidad[[#This Row],[ID]]</f>
        <v>709</v>
      </c>
    </row>
    <row r="721" spans="1:8" x14ac:dyDescent="0.25">
      <c r="A721">
        <v>710</v>
      </c>
      <c r="B721" s="19">
        <v>52597</v>
      </c>
      <c r="C721" s="1" t="s">
        <v>8344</v>
      </c>
      <c r="D721" s="1" t="s">
        <v>8345</v>
      </c>
      <c r="E721" s="2">
        <v>52597</v>
      </c>
      <c r="F721" s="2">
        <v>52627</v>
      </c>
      <c r="G721" s="1" t="s">
        <v>26954</v>
      </c>
      <c r="H721" s="1">
        <f>+Temporalidad[[#This Row],[ID]]</f>
        <v>710</v>
      </c>
    </row>
    <row r="722" spans="1:8" x14ac:dyDescent="0.25">
      <c r="A722">
        <v>711</v>
      </c>
      <c r="B722" s="19">
        <v>52628</v>
      </c>
      <c r="C722" s="1" t="s">
        <v>8344</v>
      </c>
      <c r="D722" s="1" t="s">
        <v>8345</v>
      </c>
      <c r="E722" s="2">
        <v>52628</v>
      </c>
      <c r="F722" s="2">
        <v>52655</v>
      </c>
      <c r="G722" s="1" t="s">
        <v>26955</v>
      </c>
      <c r="H722" s="1">
        <f>+Temporalidad[[#This Row],[ID]]</f>
        <v>711</v>
      </c>
    </row>
    <row r="723" spans="1:8" x14ac:dyDescent="0.25">
      <c r="A723">
        <v>712</v>
      </c>
      <c r="B723" s="19">
        <v>52657</v>
      </c>
      <c r="C723" s="1" t="s">
        <v>8344</v>
      </c>
      <c r="D723" s="1" t="s">
        <v>8345</v>
      </c>
      <c r="E723" s="2">
        <v>52657</v>
      </c>
      <c r="F723" s="2">
        <v>52687</v>
      </c>
      <c r="G723" s="1" t="s">
        <v>26956</v>
      </c>
      <c r="H723" s="1">
        <f>+Temporalidad[[#This Row],[ID]]</f>
        <v>712</v>
      </c>
    </row>
    <row r="724" spans="1:8" x14ac:dyDescent="0.25">
      <c r="A724">
        <v>713</v>
      </c>
      <c r="B724" s="19">
        <v>52688</v>
      </c>
      <c r="C724" s="1" t="s">
        <v>8344</v>
      </c>
      <c r="D724" s="1" t="s">
        <v>8345</v>
      </c>
      <c r="E724" s="2">
        <v>52688</v>
      </c>
      <c r="F724" s="2">
        <v>52717</v>
      </c>
      <c r="G724" s="1" t="s">
        <v>26957</v>
      </c>
      <c r="H724" s="1">
        <f>+Temporalidad[[#This Row],[ID]]</f>
        <v>713</v>
      </c>
    </row>
    <row r="725" spans="1:8" x14ac:dyDescent="0.25">
      <c r="A725">
        <v>714</v>
      </c>
      <c r="B725" s="19">
        <v>52718</v>
      </c>
      <c r="C725" s="1" t="s">
        <v>8344</v>
      </c>
      <c r="D725" s="1" t="s">
        <v>8345</v>
      </c>
      <c r="E725" s="2">
        <v>52718</v>
      </c>
      <c r="F725" s="2">
        <v>52748</v>
      </c>
      <c r="G725" s="1" t="s">
        <v>26958</v>
      </c>
      <c r="H725" s="1">
        <f>+Temporalidad[[#This Row],[ID]]</f>
        <v>714</v>
      </c>
    </row>
    <row r="726" spans="1:8" x14ac:dyDescent="0.25">
      <c r="A726">
        <v>715</v>
      </c>
      <c r="B726" s="19">
        <v>52749</v>
      </c>
      <c r="C726" s="1" t="s">
        <v>8344</v>
      </c>
      <c r="D726" s="1" t="s">
        <v>8345</v>
      </c>
      <c r="E726" s="2">
        <v>52749</v>
      </c>
      <c r="F726" s="2">
        <v>52778</v>
      </c>
      <c r="G726" s="1" t="s">
        <v>26959</v>
      </c>
      <c r="H726" s="1">
        <f>+Temporalidad[[#This Row],[ID]]</f>
        <v>715</v>
      </c>
    </row>
    <row r="727" spans="1:8" x14ac:dyDescent="0.25">
      <c r="A727">
        <v>716</v>
      </c>
      <c r="B727" s="19">
        <v>52779</v>
      </c>
      <c r="C727" s="1" t="s">
        <v>8344</v>
      </c>
      <c r="D727" s="1" t="s">
        <v>8345</v>
      </c>
      <c r="E727" s="2">
        <v>52779</v>
      </c>
      <c r="F727" s="2">
        <v>52809</v>
      </c>
      <c r="G727" s="1" t="s">
        <v>26960</v>
      </c>
      <c r="H727" s="1">
        <f>+Temporalidad[[#This Row],[ID]]</f>
        <v>716</v>
      </c>
    </row>
    <row r="728" spans="1:8" x14ac:dyDescent="0.25">
      <c r="A728">
        <v>717</v>
      </c>
      <c r="B728" s="19">
        <v>52810</v>
      </c>
      <c r="C728" s="1" t="s">
        <v>8344</v>
      </c>
      <c r="D728" s="1" t="s">
        <v>8345</v>
      </c>
      <c r="E728" s="2">
        <v>52810</v>
      </c>
      <c r="F728" s="2">
        <v>52840</v>
      </c>
      <c r="G728" s="1" t="s">
        <v>26961</v>
      </c>
      <c r="H728" s="1">
        <f>+Temporalidad[[#This Row],[ID]]</f>
        <v>717</v>
      </c>
    </row>
    <row r="729" spans="1:8" x14ac:dyDescent="0.25">
      <c r="A729">
        <v>718</v>
      </c>
      <c r="B729" s="19">
        <v>52841</v>
      </c>
      <c r="C729" s="1" t="s">
        <v>8344</v>
      </c>
      <c r="D729" s="1" t="s">
        <v>8345</v>
      </c>
      <c r="E729" s="2">
        <v>52841</v>
      </c>
      <c r="F729" s="2">
        <v>52870</v>
      </c>
      <c r="G729" s="1" t="s">
        <v>26962</v>
      </c>
      <c r="H729" s="1">
        <f>+Temporalidad[[#This Row],[ID]]</f>
        <v>718</v>
      </c>
    </row>
    <row r="730" spans="1:8" x14ac:dyDescent="0.25">
      <c r="A730">
        <v>719</v>
      </c>
      <c r="B730" s="19">
        <v>52871</v>
      </c>
      <c r="C730" s="1" t="s">
        <v>8344</v>
      </c>
      <c r="D730" s="1" t="s">
        <v>8345</v>
      </c>
      <c r="E730" s="2">
        <v>52871</v>
      </c>
      <c r="F730" s="2">
        <v>52901</v>
      </c>
      <c r="G730" s="1" t="s">
        <v>26963</v>
      </c>
      <c r="H730" s="1">
        <f>+Temporalidad[[#This Row],[ID]]</f>
        <v>719</v>
      </c>
    </row>
    <row r="731" spans="1:8" x14ac:dyDescent="0.25">
      <c r="A731">
        <v>720</v>
      </c>
      <c r="B731" s="19">
        <v>52902</v>
      </c>
      <c r="C731" s="1" t="s">
        <v>8344</v>
      </c>
      <c r="D731" s="1" t="s">
        <v>8345</v>
      </c>
      <c r="E731" s="2">
        <v>52902</v>
      </c>
      <c r="F731" s="2">
        <v>52931</v>
      </c>
      <c r="G731" s="1" t="s">
        <v>26964</v>
      </c>
      <c r="H731" s="1">
        <f>+Temporalidad[[#This Row],[ID]]</f>
        <v>720</v>
      </c>
    </row>
    <row r="732" spans="1:8" x14ac:dyDescent="0.25">
      <c r="A732">
        <v>721</v>
      </c>
      <c r="B732" s="19">
        <v>52932</v>
      </c>
      <c r="C732" s="1" t="s">
        <v>8344</v>
      </c>
      <c r="D732" s="1" t="s">
        <v>8345</v>
      </c>
      <c r="E732" s="2">
        <v>52932</v>
      </c>
      <c r="F732" s="2">
        <v>52962</v>
      </c>
      <c r="G732" s="1" t="s">
        <v>26965</v>
      </c>
      <c r="H732" s="1">
        <f>+Temporalidad[[#This Row],[ID]]</f>
        <v>721</v>
      </c>
    </row>
    <row r="733" spans="1:8" x14ac:dyDescent="0.25">
      <c r="A733">
        <v>722</v>
      </c>
      <c r="B733" s="19">
        <v>52963</v>
      </c>
      <c r="C733" s="1" t="s">
        <v>8344</v>
      </c>
      <c r="D733" s="1" t="s">
        <v>8345</v>
      </c>
      <c r="E733" s="2">
        <v>52963</v>
      </c>
      <c r="F733" s="2">
        <v>52993</v>
      </c>
      <c r="G733" s="1" t="s">
        <v>26966</v>
      </c>
      <c r="H733" s="1">
        <f>+Temporalidad[[#This Row],[ID]]</f>
        <v>722</v>
      </c>
    </row>
    <row r="734" spans="1:8" x14ac:dyDescent="0.25">
      <c r="A734">
        <v>723</v>
      </c>
      <c r="B734" s="19">
        <v>52994</v>
      </c>
      <c r="C734" s="1" t="s">
        <v>8344</v>
      </c>
      <c r="D734" s="1" t="s">
        <v>8345</v>
      </c>
      <c r="E734" s="2">
        <v>52994</v>
      </c>
      <c r="F734" s="2">
        <v>53021</v>
      </c>
      <c r="G734" s="1" t="s">
        <v>26967</v>
      </c>
      <c r="H734" s="1">
        <f>+Temporalidad[[#This Row],[ID]]</f>
        <v>723</v>
      </c>
    </row>
    <row r="735" spans="1:8" x14ac:dyDescent="0.25">
      <c r="A735">
        <v>724</v>
      </c>
      <c r="B735" s="19">
        <v>53022</v>
      </c>
      <c r="C735" s="1" t="s">
        <v>8344</v>
      </c>
      <c r="D735" s="1" t="s">
        <v>8345</v>
      </c>
      <c r="E735" s="2">
        <v>53022</v>
      </c>
      <c r="F735" s="2">
        <v>53052</v>
      </c>
      <c r="G735" s="1" t="s">
        <v>26968</v>
      </c>
      <c r="H735" s="1">
        <f>+Temporalidad[[#This Row],[ID]]</f>
        <v>724</v>
      </c>
    </row>
    <row r="736" spans="1:8" x14ac:dyDescent="0.25">
      <c r="A736">
        <v>725</v>
      </c>
      <c r="B736" s="19">
        <v>53053</v>
      </c>
      <c r="C736" s="1" t="s">
        <v>8344</v>
      </c>
      <c r="D736" s="1" t="s">
        <v>8345</v>
      </c>
      <c r="E736" s="2">
        <v>53053</v>
      </c>
      <c r="F736" s="2">
        <v>53082</v>
      </c>
      <c r="G736" s="1" t="s">
        <v>26969</v>
      </c>
      <c r="H736" s="1">
        <f>+Temporalidad[[#This Row],[ID]]</f>
        <v>725</v>
      </c>
    </row>
    <row r="737" spans="1:8" x14ac:dyDescent="0.25">
      <c r="A737">
        <v>726</v>
      </c>
      <c r="B737" s="19">
        <v>53083</v>
      </c>
      <c r="C737" s="1" t="s">
        <v>8344</v>
      </c>
      <c r="D737" s="1" t="s">
        <v>8345</v>
      </c>
      <c r="E737" s="2">
        <v>53083</v>
      </c>
      <c r="F737" s="2">
        <v>53113</v>
      </c>
      <c r="G737" s="1" t="s">
        <v>26970</v>
      </c>
      <c r="H737" s="1">
        <f>+Temporalidad[[#This Row],[ID]]</f>
        <v>726</v>
      </c>
    </row>
    <row r="738" spans="1:8" x14ac:dyDescent="0.25">
      <c r="A738">
        <v>727</v>
      </c>
      <c r="B738" s="19">
        <v>53114</v>
      </c>
      <c r="C738" s="1" t="s">
        <v>8344</v>
      </c>
      <c r="D738" s="1" t="s">
        <v>8345</v>
      </c>
      <c r="E738" s="2">
        <v>53114</v>
      </c>
      <c r="F738" s="2">
        <v>53143</v>
      </c>
      <c r="G738" s="1" t="s">
        <v>26971</v>
      </c>
      <c r="H738" s="1">
        <f>+Temporalidad[[#This Row],[ID]]</f>
        <v>727</v>
      </c>
    </row>
    <row r="739" spans="1:8" x14ac:dyDescent="0.25">
      <c r="A739">
        <v>728</v>
      </c>
      <c r="B739" s="19">
        <v>53144</v>
      </c>
      <c r="C739" s="1" t="s">
        <v>8344</v>
      </c>
      <c r="D739" s="1" t="s">
        <v>8345</v>
      </c>
      <c r="E739" s="2">
        <v>53144</v>
      </c>
      <c r="F739" s="2">
        <v>53174</v>
      </c>
      <c r="G739" s="1" t="s">
        <v>26972</v>
      </c>
      <c r="H739" s="1">
        <f>+Temporalidad[[#This Row],[ID]]</f>
        <v>728</v>
      </c>
    </row>
    <row r="740" spans="1:8" x14ac:dyDescent="0.25">
      <c r="A740">
        <v>729</v>
      </c>
      <c r="B740" s="19">
        <v>53175</v>
      </c>
      <c r="C740" s="1" t="s">
        <v>8344</v>
      </c>
      <c r="D740" s="1" t="s">
        <v>8345</v>
      </c>
      <c r="E740" s="2">
        <v>53175</v>
      </c>
      <c r="F740" s="2">
        <v>53205</v>
      </c>
      <c r="G740" s="1" t="s">
        <v>26973</v>
      </c>
      <c r="H740" s="1">
        <f>+Temporalidad[[#This Row],[ID]]</f>
        <v>729</v>
      </c>
    </row>
    <row r="741" spans="1:8" x14ac:dyDescent="0.25">
      <c r="A741">
        <v>730</v>
      </c>
      <c r="B741" s="19">
        <v>53206</v>
      </c>
      <c r="C741" s="1" t="s">
        <v>8344</v>
      </c>
      <c r="D741" s="1" t="s">
        <v>8345</v>
      </c>
      <c r="E741" s="2">
        <v>53206</v>
      </c>
      <c r="F741" s="2">
        <v>53235</v>
      </c>
      <c r="G741" s="1" t="s">
        <v>26974</v>
      </c>
      <c r="H741" s="1">
        <f>+Temporalidad[[#This Row],[ID]]</f>
        <v>730</v>
      </c>
    </row>
    <row r="742" spans="1:8" x14ac:dyDescent="0.25">
      <c r="A742">
        <v>731</v>
      </c>
      <c r="B742" s="19">
        <v>53236</v>
      </c>
      <c r="C742" s="1" t="s">
        <v>8344</v>
      </c>
      <c r="D742" s="1" t="s">
        <v>8345</v>
      </c>
      <c r="E742" s="2">
        <v>53236</v>
      </c>
      <c r="F742" s="2">
        <v>53266</v>
      </c>
      <c r="G742" s="1" t="s">
        <v>26975</v>
      </c>
      <c r="H742" s="1">
        <f>+Temporalidad[[#This Row],[ID]]</f>
        <v>731</v>
      </c>
    </row>
    <row r="743" spans="1:8" x14ac:dyDescent="0.25">
      <c r="A743">
        <v>732</v>
      </c>
      <c r="B743" s="19">
        <v>53267</v>
      </c>
      <c r="C743" s="1" t="s">
        <v>8344</v>
      </c>
      <c r="D743" s="1" t="s">
        <v>8345</v>
      </c>
      <c r="E743" s="2">
        <v>53267</v>
      </c>
      <c r="F743" s="2">
        <v>53296</v>
      </c>
      <c r="G743" s="1" t="s">
        <v>26976</v>
      </c>
      <c r="H743" s="1">
        <f>+Temporalidad[[#This Row],[ID]]</f>
        <v>732</v>
      </c>
    </row>
    <row r="744" spans="1:8" x14ac:dyDescent="0.25">
      <c r="A744">
        <v>733</v>
      </c>
      <c r="B744" s="19">
        <v>53297</v>
      </c>
      <c r="C744" s="1" t="s">
        <v>8344</v>
      </c>
      <c r="D744" s="1" t="s">
        <v>8345</v>
      </c>
      <c r="E744" s="2">
        <v>53297</v>
      </c>
      <c r="F744" s="2">
        <v>53327</v>
      </c>
      <c r="G744" s="1" t="s">
        <v>26977</v>
      </c>
      <c r="H744" s="1">
        <f>+Temporalidad[[#This Row],[ID]]</f>
        <v>733</v>
      </c>
    </row>
    <row r="745" spans="1:8" x14ac:dyDescent="0.25">
      <c r="A745">
        <v>734</v>
      </c>
      <c r="B745" s="19">
        <v>53328</v>
      </c>
      <c r="C745" s="1" t="s">
        <v>8344</v>
      </c>
      <c r="D745" s="1" t="s">
        <v>8345</v>
      </c>
      <c r="E745" s="2">
        <v>53328</v>
      </c>
      <c r="F745" s="2">
        <v>53358</v>
      </c>
      <c r="G745" s="1" t="s">
        <v>26978</v>
      </c>
      <c r="H745" s="1">
        <f>+Temporalidad[[#This Row],[ID]]</f>
        <v>734</v>
      </c>
    </row>
    <row r="746" spans="1:8" x14ac:dyDescent="0.25">
      <c r="A746">
        <v>735</v>
      </c>
      <c r="B746" s="19">
        <v>53359</v>
      </c>
      <c r="C746" s="1" t="s">
        <v>8344</v>
      </c>
      <c r="D746" s="1" t="s">
        <v>8345</v>
      </c>
      <c r="E746" s="2">
        <v>53359</v>
      </c>
      <c r="F746" s="2">
        <v>53386</v>
      </c>
      <c r="G746" s="1" t="s">
        <v>26979</v>
      </c>
      <c r="H746" s="1">
        <f>+Temporalidad[[#This Row],[ID]]</f>
        <v>735</v>
      </c>
    </row>
    <row r="747" spans="1:8" x14ac:dyDescent="0.25">
      <c r="A747">
        <v>736</v>
      </c>
      <c r="B747" s="19">
        <v>53387</v>
      </c>
      <c r="C747" s="1" t="s">
        <v>8344</v>
      </c>
      <c r="D747" s="1" t="s">
        <v>8345</v>
      </c>
      <c r="E747" s="2">
        <v>53387</v>
      </c>
      <c r="F747" s="2">
        <v>53417</v>
      </c>
      <c r="G747" s="1" t="s">
        <v>26980</v>
      </c>
      <c r="H747" s="1">
        <f>+Temporalidad[[#This Row],[ID]]</f>
        <v>736</v>
      </c>
    </row>
    <row r="748" spans="1:8" x14ac:dyDescent="0.25">
      <c r="A748">
        <v>737</v>
      </c>
      <c r="B748" s="19">
        <v>53418</v>
      </c>
      <c r="C748" s="1" t="s">
        <v>8344</v>
      </c>
      <c r="D748" s="1" t="s">
        <v>8345</v>
      </c>
      <c r="E748" s="2">
        <v>53418</v>
      </c>
      <c r="F748" s="2">
        <v>53447</v>
      </c>
      <c r="G748" s="1" t="s">
        <v>26981</v>
      </c>
      <c r="H748" s="1">
        <f>+Temporalidad[[#This Row],[ID]]</f>
        <v>737</v>
      </c>
    </row>
    <row r="749" spans="1:8" x14ac:dyDescent="0.25">
      <c r="A749">
        <v>738</v>
      </c>
      <c r="B749" s="19">
        <v>53448</v>
      </c>
      <c r="C749" s="1" t="s">
        <v>8344</v>
      </c>
      <c r="D749" s="1" t="s">
        <v>8345</v>
      </c>
      <c r="E749" s="2">
        <v>53448</v>
      </c>
      <c r="F749" s="2">
        <v>53478</v>
      </c>
      <c r="G749" s="1" t="s">
        <v>26982</v>
      </c>
      <c r="H749" s="1">
        <f>+Temporalidad[[#This Row],[ID]]</f>
        <v>738</v>
      </c>
    </row>
    <row r="750" spans="1:8" x14ac:dyDescent="0.25">
      <c r="A750">
        <v>739</v>
      </c>
      <c r="B750" s="19">
        <v>53479</v>
      </c>
      <c r="C750" s="1" t="s">
        <v>8344</v>
      </c>
      <c r="D750" s="1" t="s">
        <v>8345</v>
      </c>
      <c r="E750" s="2">
        <v>53479</v>
      </c>
      <c r="F750" s="2">
        <v>53508</v>
      </c>
      <c r="G750" s="1" t="s">
        <v>26983</v>
      </c>
      <c r="H750" s="1">
        <f>+Temporalidad[[#This Row],[ID]]</f>
        <v>739</v>
      </c>
    </row>
    <row r="751" spans="1:8" x14ac:dyDescent="0.25">
      <c r="A751">
        <v>740</v>
      </c>
      <c r="B751" s="19">
        <v>53509</v>
      </c>
      <c r="C751" s="1" t="s">
        <v>8344</v>
      </c>
      <c r="D751" s="1" t="s">
        <v>8345</v>
      </c>
      <c r="E751" s="2">
        <v>53509</v>
      </c>
      <c r="F751" s="2">
        <v>53539</v>
      </c>
      <c r="G751" s="1" t="s">
        <v>26984</v>
      </c>
      <c r="H751" s="1">
        <f>+Temporalidad[[#This Row],[ID]]</f>
        <v>740</v>
      </c>
    </row>
    <row r="752" spans="1:8" x14ac:dyDescent="0.25">
      <c r="A752">
        <v>741</v>
      </c>
      <c r="B752" s="19">
        <v>53540</v>
      </c>
      <c r="C752" s="1" t="s">
        <v>8344</v>
      </c>
      <c r="D752" s="1" t="s">
        <v>8345</v>
      </c>
      <c r="E752" s="2">
        <v>53540</v>
      </c>
      <c r="F752" s="2">
        <v>53570</v>
      </c>
      <c r="G752" s="1" t="s">
        <v>26985</v>
      </c>
      <c r="H752" s="1">
        <f>+Temporalidad[[#This Row],[ID]]</f>
        <v>741</v>
      </c>
    </row>
    <row r="753" spans="1:8" x14ac:dyDescent="0.25">
      <c r="A753">
        <v>742</v>
      </c>
      <c r="B753" s="19">
        <v>53571</v>
      </c>
      <c r="C753" s="1" t="s">
        <v>8344</v>
      </c>
      <c r="D753" s="1" t="s">
        <v>8345</v>
      </c>
      <c r="E753" s="2">
        <v>53571</v>
      </c>
      <c r="F753" s="2">
        <v>53600</v>
      </c>
      <c r="G753" s="1" t="s">
        <v>26986</v>
      </c>
      <c r="H753" s="1">
        <f>+Temporalidad[[#This Row],[ID]]</f>
        <v>742</v>
      </c>
    </row>
    <row r="754" spans="1:8" x14ac:dyDescent="0.25">
      <c r="A754">
        <v>743</v>
      </c>
      <c r="B754" s="19">
        <v>53601</v>
      </c>
      <c r="C754" s="1" t="s">
        <v>8344</v>
      </c>
      <c r="D754" s="1" t="s">
        <v>8345</v>
      </c>
      <c r="E754" s="2">
        <v>53601</v>
      </c>
      <c r="F754" s="2">
        <v>53631</v>
      </c>
      <c r="G754" s="1" t="s">
        <v>26987</v>
      </c>
      <c r="H754" s="1">
        <f>+Temporalidad[[#This Row],[ID]]</f>
        <v>743</v>
      </c>
    </row>
    <row r="755" spans="1:8" x14ac:dyDescent="0.25">
      <c r="A755">
        <v>744</v>
      </c>
      <c r="B755" s="19">
        <v>53632</v>
      </c>
      <c r="C755" s="1" t="s">
        <v>8344</v>
      </c>
      <c r="D755" s="1" t="s">
        <v>8345</v>
      </c>
      <c r="E755" s="2">
        <v>53632</v>
      </c>
      <c r="F755" s="2">
        <v>53661</v>
      </c>
      <c r="G755" s="1" t="s">
        <v>26988</v>
      </c>
      <c r="H755" s="1">
        <f>+Temporalidad[[#This Row],[ID]]</f>
        <v>744</v>
      </c>
    </row>
    <row r="756" spans="1:8" x14ac:dyDescent="0.25">
      <c r="A756">
        <v>745</v>
      </c>
      <c r="B756" s="19">
        <v>53662</v>
      </c>
      <c r="C756" s="1" t="s">
        <v>8344</v>
      </c>
      <c r="D756" s="1" t="s">
        <v>8345</v>
      </c>
      <c r="E756" s="2">
        <v>53662</v>
      </c>
      <c r="F756" s="2">
        <v>53692</v>
      </c>
      <c r="G756" s="1" t="s">
        <v>26989</v>
      </c>
      <c r="H756" s="1">
        <f>+Temporalidad[[#This Row],[ID]]</f>
        <v>745</v>
      </c>
    </row>
    <row r="757" spans="1:8" x14ac:dyDescent="0.25">
      <c r="A757">
        <v>746</v>
      </c>
      <c r="B757" s="19">
        <v>53693</v>
      </c>
      <c r="C757" s="1" t="s">
        <v>8344</v>
      </c>
      <c r="D757" s="1" t="s">
        <v>8345</v>
      </c>
      <c r="E757" s="2">
        <v>53693</v>
      </c>
      <c r="F757" s="2">
        <v>53723</v>
      </c>
      <c r="G757" s="1" t="s">
        <v>26990</v>
      </c>
      <c r="H757" s="1">
        <f>+Temporalidad[[#This Row],[ID]]</f>
        <v>746</v>
      </c>
    </row>
    <row r="758" spans="1:8" x14ac:dyDescent="0.25">
      <c r="A758">
        <v>747</v>
      </c>
      <c r="B758" s="19">
        <v>53724</v>
      </c>
      <c r="C758" s="1" t="s">
        <v>8344</v>
      </c>
      <c r="D758" s="1" t="s">
        <v>8345</v>
      </c>
      <c r="E758" s="2">
        <v>53724</v>
      </c>
      <c r="F758" s="2">
        <v>53751</v>
      </c>
      <c r="G758" s="1" t="s">
        <v>26991</v>
      </c>
      <c r="H758" s="1">
        <f>+Temporalidad[[#This Row],[ID]]</f>
        <v>747</v>
      </c>
    </row>
    <row r="759" spans="1:8" x14ac:dyDescent="0.25">
      <c r="A759">
        <v>748</v>
      </c>
      <c r="B759" s="19">
        <v>53752</v>
      </c>
      <c r="C759" s="1" t="s">
        <v>8344</v>
      </c>
      <c r="D759" s="1" t="s">
        <v>8345</v>
      </c>
      <c r="E759" s="2">
        <v>53752</v>
      </c>
      <c r="F759" s="2">
        <v>53782</v>
      </c>
      <c r="G759" s="1" t="s">
        <v>26992</v>
      </c>
      <c r="H759" s="1">
        <f>+Temporalidad[[#This Row],[ID]]</f>
        <v>748</v>
      </c>
    </row>
    <row r="760" spans="1:8" x14ac:dyDescent="0.25">
      <c r="A760">
        <v>749</v>
      </c>
      <c r="B760" s="19">
        <v>53783</v>
      </c>
      <c r="C760" s="1" t="s">
        <v>8344</v>
      </c>
      <c r="D760" s="1" t="s">
        <v>8345</v>
      </c>
      <c r="E760" s="2">
        <v>53783</v>
      </c>
      <c r="F760" s="2">
        <v>53812</v>
      </c>
      <c r="G760" s="1" t="s">
        <v>26993</v>
      </c>
      <c r="H760" s="1">
        <f>+Temporalidad[[#This Row],[ID]]</f>
        <v>749</v>
      </c>
    </row>
    <row r="761" spans="1:8" x14ac:dyDescent="0.25">
      <c r="A761">
        <v>750</v>
      </c>
      <c r="B761" s="19">
        <v>53813</v>
      </c>
      <c r="C761" s="1" t="s">
        <v>8344</v>
      </c>
      <c r="D761" s="1" t="s">
        <v>8345</v>
      </c>
      <c r="E761" s="2">
        <v>53813</v>
      </c>
      <c r="F761" s="2">
        <v>53843</v>
      </c>
      <c r="G761" s="1" t="s">
        <v>26994</v>
      </c>
      <c r="H761" s="1">
        <f>+Temporalidad[[#This Row],[ID]]</f>
        <v>750</v>
      </c>
    </row>
    <row r="762" spans="1:8" x14ac:dyDescent="0.25">
      <c r="A762">
        <v>751</v>
      </c>
      <c r="B762" s="19">
        <v>53844</v>
      </c>
      <c r="C762" s="1" t="s">
        <v>8344</v>
      </c>
      <c r="D762" s="1" t="s">
        <v>8345</v>
      </c>
      <c r="E762" s="2">
        <v>53844</v>
      </c>
      <c r="F762" s="2">
        <v>53873</v>
      </c>
      <c r="G762" s="1" t="s">
        <v>26995</v>
      </c>
      <c r="H762" s="1">
        <f>+Temporalidad[[#This Row],[ID]]</f>
        <v>751</v>
      </c>
    </row>
    <row r="763" spans="1:8" x14ac:dyDescent="0.25">
      <c r="A763">
        <v>752</v>
      </c>
      <c r="B763" s="19">
        <v>53874</v>
      </c>
      <c r="C763" s="1" t="s">
        <v>8344</v>
      </c>
      <c r="D763" s="1" t="s">
        <v>8345</v>
      </c>
      <c r="E763" s="2">
        <v>53874</v>
      </c>
      <c r="F763" s="2">
        <v>53904</v>
      </c>
      <c r="G763" s="1" t="s">
        <v>26996</v>
      </c>
      <c r="H763" s="1">
        <f>+Temporalidad[[#This Row],[ID]]</f>
        <v>752</v>
      </c>
    </row>
    <row r="764" spans="1:8" x14ac:dyDescent="0.25">
      <c r="A764">
        <v>753</v>
      </c>
      <c r="B764" s="19">
        <v>53905</v>
      </c>
      <c r="C764" s="1" t="s">
        <v>8344</v>
      </c>
      <c r="D764" s="1" t="s">
        <v>8345</v>
      </c>
      <c r="E764" s="2">
        <v>53905</v>
      </c>
      <c r="F764" s="2">
        <v>53935</v>
      </c>
      <c r="G764" s="1" t="s">
        <v>26997</v>
      </c>
      <c r="H764" s="1">
        <f>+Temporalidad[[#This Row],[ID]]</f>
        <v>753</v>
      </c>
    </row>
    <row r="765" spans="1:8" x14ac:dyDescent="0.25">
      <c r="A765">
        <v>754</v>
      </c>
      <c r="B765" s="19">
        <v>53936</v>
      </c>
      <c r="C765" s="1" t="s">
        <v>8344</v>
      </c>
      <c r="D765" s="1" t="s">
        <v>8345</v>
      </c>
      <c r="E765" s="2">
        <v>53936</v>
      </c>
      <c r="F765" s="2">
        <v>53965</v>
      </c>
      <c r="G765" s="1" t="s">
        <v>26998</v>
      </c>
      <c r="H765" s="1">
        <f>+Temporalidad[[#This Row],[ID]]</f>
        <v>754</v>
      </c>
    </row>
    <row r="766" spans="1:8" x14ac:dyDescent="0.25">
      <c r="A766">
        <v>755</v>
      </c>
      <c r="B766" s="19">
        <v>53966</v>
      </c>
      <c r="C766" s="1" t="s">
        <v>8344</v>
      </c>
      <c r="D766" s="1" t="s">
        <v>8345</v>
      </c>
      <c r="E766" s="2">
        <v>53966</v>
      </c>
      <c r="F766" s="2">
        <v>53996</v>
      </c>
      <c r="G766" s="1" t="s">
        <v>26999</v>
      </c>
      <c r="H766" s="1">
        <f>+Temporalidad[[#This Row],[ID]]</f>
        <v>755</v>
      </c>
    </row>
    <row r="767" spans="1:8" x14ac:dyDescent="0.25">
      <c r="A767">
        <v>756</v>
      </c>
      <c r="B767" s="19">
        <v>53997</v>
      </c>
      <c r="C767" s="1" t="s">
        <v>8344</v>
      </c>
      <c r="D767" s="1" t="s">
        <v>8345</v>
      </c>
      <c r="E767" s="2">
        <v>53997</v>
      </c>
      <c r="F767" s="2">
        <v>54026</v>
      </c>
      <c r="G767" s="1" t="s">
        <v>27000</v>
      </c>
      <c r="H767" s="1">
        <f>+Temporalidad[[#This Row],[ID]]</f>
        <v>756</v>
      </c>
    </row>
    <row r="768" spans="1:8" x14ac:dyDescent="0.25">
      <c r="A768">
        <v>757</v>
      </c>
      <c r="B768" s="19">
        <v>54027</v>
      </c>
      <c r="C768" s="1" t="s">
        <v>8344</v>
      </c>
      <c r="D768" s="1" t="s">
        <v>8345</v>
      </c>
      <c r="E768" s="2">
        <v>54027</v>
      </c>
      <c r="F768" s="2">
        <v>54057</v>
      </c>
      <c r="G768" s="1" t="s">
        <v>27001</v>
      </c>
      <c r="H768" s="1">
        <f>+Temporalidad[[#This Row],[ID]]</f>
        <v>757</v>
      </c>
    </row>
    <row r="769" spans="1:8" x14ac:dyDescent="0.25">
      <c r="A769">
        <v>758</v>
      </c>
      <c r="B769" s="19">
        <v>54058</v>
      </c>
      <c r="C769" s="1" t="s">
        <v>8344</v>
      </c>
      <c r="D769" s="1" t="s">
        <v>8345</v>
      </c>
      <c r="E769" s="2">
        <v>54058</v>
      </c>
      <c r="F769" s="2">
        <v>54088</v>
      </c>
      <c r="G769" s="1" t="s">
        <v>27002</v>
      </c>
      <c r="H769" s="1">
        <f>+Temporalidad[[#This Row],[ID]]</f>
        <v>758</v>
      </c>
    </row>
    <row r="770" spans="1:8" x14ac:dyDescent="0.25">
      <c r="A770">
        <v>759</v>
      </c>
      <c r="B770" s="19">
        <v>54089</v>
      </c>
      <c r="C770" s="1" t="s">
        <v>8344</v>
      </c>
      <c r="D770" s="1" t="s">
        <v>8345</v>
      </c>
      <c r="E770" s="2">
        <v>54089</v>
      </c>
      <c r="F770" s="2">
        <v>54116</v>
      </c>
      <c r="G770" s="1" t="s">
        <v>27003</v>
      </c>
      <c r="H770" s="1">
        <f>+Temporalidad[[#This Row],[ID]]</f>
        <v>759</v>
      </c>
    </row>
    <row r="771" spans="1:8" x14ac:dyDescent="0.25">
      <c r="A771">
        <v>760</v>
      </c>
      <c r="B771" s="19">
        <v>54118</v>
      </c>
      <c r="C771" s="1" t="s">
        <v>8344</v>
      </c>
      <c r="D771" s="1" t="s">
        <v>8345</v>
      </c>
      <c r="E771" s="2">
        <v>54118</v>
      </c>
      <c r="F771" s="2">
        <v>54148</v>
      </c>
      <c r="G771" s="1" t="s">
        <v>27004</v>
      </c>
      <c r="H771" s="1">
        <f>+Temporalidad[[#This Row],[ID]]</f>
        <v>760</v>
      </c>
    </row>
    <row r="772" spans="1:8" x14ac:dyDescent="0.25">
      <c r="A772">
        <v>761</v>
      </c>
      <c r="B772" s="19">
        <v>54149</v>
      </c>
      <c r="C772" s="1" t="s">
        <v>8344</v>
      </c>
      <c r="D772" s="1" t="s">
        <v>8345</v>
      </c>
      <c r="E772" s="2">
        <v>54149</v>
      </c>
      <c r="F772" s="2">
        <v>54178</v>
      </c>
      <c r="G772" s="1" t="s">
        <v>27005</v>
      </c>
      <c r="H772" s="1">
        <f>+Temporalidad[[#This Row],[ID]]</f>
        <v>761</v>
      </c>
    </row>
    <row r="773" spans="1:8" x14ac:dyDescent="0.25">
      <c r="A773">
        <v>762</v>
      </c>
      <c r="B773" s="19">
        <v>54179</v>
      </c>
      <c r="C773" s="1" t="s">
        <v>8344</v>
      </c>
      <c r="D773" s="1" t="s">
        <v>8345</v>
      </c>
      <c r="E773" s="2">
        <v>54179</v>
      </c>
      <c r="F773" s="2">
        <v>54209</v>
      </c>
      <c r="G773" s="1" t="s">
        <v>27006</v>
      </c>
      <c r="H773" s="1">
        <f>+Temporalidad[[#This Row],[ID]]</f>
        <v>762</v>
      </c>
    </row>
    <row r="774" spans="1:8" x14ac:dyDescent="0.25">
      <c r="A774">
        <v>763</v>
      </c>
      <c r="B774" s="19">
        <v>54210</v>
      </c>
      <c r="C774" s="1" t="s">
        <v>8344</v>
      </c>
      <c r="D774" s="1" t="s">
        <v>8345</v>
      </c>
      <c r="E774" s="2">
        <v>54210</v>
      </c>
      <c r="F774" s="2">
        <v>54239</v>
      </c>
      <c r="G774" s="1" t="s">
        <v>27007</v>
      </c>
      <c r="H774" s="1">
        <f>+Temporalidad[[#This Row],[ID]]</f>
        <v>763</v>
      </c>
    </row>
    <row r="775" spans="1:8" x14ac:dyDescent="0.25">
      <c r="A775">
        <v>764</v>
      </c>
      <c r="B775" s="19">
        <v>54240</v>
      </c>
      <c r="C775" s="1" t="s">
        <v>8344</v>
      </c>
      <c r="D775" s="1" t="s">
        <v>8345</v>
      </c>
      <c r="E775" s="2">
        <v>54240</v>
      </c>
      <c r="F775" s="2">
        <v>54270</v>
      </c>
      <c r="G775" s="1" t="s">
        <v>27008</v>
      </c>
      <c r="H775" s="1">
        <f>+Temporalidad[[#This Row],[ID]]</f>
        <v>764</v>
      </c>
    </row>
    <row r="776" spans="1:8" x14ac:dyDescent="0.25">
      <c r="A776">
        <v>765</v>
      </c>
      <c r="B776" s="19">
        <v>54271</v>
      </c>
      <c r="C776" s="1" t="s">
        <v>8344</v>
      </c>
      <c r="D776" s="1" t="s">
        <v>8345</v>
      </c>
      <c r="E776" s="2">
        <v>54271</v>
      </c>
      <c r="F776" s="2">
        <v>54301</v>
      </c>
      <c r="G776" s="1" t="s">
        <v>27009</v>
      </c>
      <c r="H776" s="1">
        <f>+Temporalidad[[#This Row],[ID]]</f>
        <v>765</v>
      </c>
    </row>
    <row r="777" spans="1:8" x14ac:dyDescent="0.25">
      <c r="A777">
        <v>766</v>
      </c>
      <c r="B777" s="19">
        <v>54302</v>
      </c>
      <c r="C777" s="1" t="s">
        <v>8344</v>
      </c>
      <c r="D777" s="1" t="s">
        <v>8345</v>
      </c>
      <c r="E777" s="2">
        <v>54302</v>
      </c>
      <c r="F777" s="2">
        <v>54331</v>
      </c>
      <c r="G777" s="1" t="s">
        <v>27010</v>
      </c>
      <c r="H777" s="1">
        <f>+Temporalidad[[#This Row],[ID]]</f>
        <v>766</v>
      </c>
    </row>
    <row r="778" spans="1:8" x14ac:dyDescent="0.25">
      <c r="A778">
        <v>767</v>
      </c>
      <c r="B778" s="19">
        <v>54332</v>
      </c>
      <c r="C778" s="1" t="s">
        <v>8344</v>
      </c>
      <c r="D778" s="1" t="s">
        <v>8345</v>
      </c>
      <c r="E778" s="2">
        <v>54332</v>
      </c>
      <c r="F778" s="2">
        <v>54362</v>
      </c>
      <c r="G778" s="1" t="s">
        <v>27011</v>
      </c>
      <c r="H778" s="1">
        <f>+Temporalidad[[#This Row],[ID]]</f>
        <v>767</v>
      </c>
    </row>
    <row r="779" spans="1:8" x14ac:dyDescent="0.25">
      <c r="A779">
        <v>768</v>
      </c>
      <c r="B779" s="19">
        <v>54363</v>
      </c>
      <c r="C779" s="1" t="s">
        <v>8344</v>
      </c>
      <c r="D779" s="1" t="s">
        <v>8345</v>
      </c>
      <c r="E779" s="2">
        <v>54363</v>
      </c>
      <c r="F779" s="2">
        <v>54392</v>
      </c>
      <c r="G779" s="1" t="s">
        <v>27012</v>
      </c>
      <c r="H779" s="1">
        <f>+Temporalidad[[#This Row],[ID]]</f>
        <v>768</v>
      </c>
    </row>
    <row r="780" spans="1:8" x14ac:dyDescent="0.25">
      <c r="A780">
        <v>769</v>
      </c>
      <c r="B780" s="19">
        <v>54393</v>
      </c>
      <c r="C780" s="1" t="s">
        <v>8344</v>
      </c>
      <c r="D780" s="1" t="s">
        <v>8345</v>
      </c>
      <c r="E780" s="2">
        <v>54393</v>
      </c>
      <c r="F780" s="2">
        <v>54423</v>
      </c>
      <c r="G780" s="1" t="s">
        <v>27013</v>
      </c>
      <c r="H780" s="1">
        <f>+Temporalidad[[#This Row],[ID]]</f>
        <v>769</v>
      </c>
    </row>
    <row r="781" spans="1:8" x14ac:dyDescent="0.25">
      <c r="A781">
        <v>770</v>
      </c>
      <c r="B781" s="19">
        <v>54424</v>
      </c>
      <c r="C781" s="1" t="s">
        <v>8344</v>
      </c>
      <c r="D781" s="1" t="s">
        <v>8345</v>
      </c>
      <c r="E781" s="2">
        <v>54424</v>
      </c>
      <c r="F781" s="2">
        <v>54454</v>
      </c>
      <c r="G781" s="1" t="s">
        <v>27014</v>
      </c>
      <c r="H781" s="1">
        <f>+Temporalidad[[#This Row],[ID]]</f>
        <v>770</v>
      </c>
    </row>
    <row r="782" spans="1:8" x14ac:dyDescent="0.25">
      <c r="A782">
        <v>771</v>
      </c>
      <c r="B782" s="19">
        <v>54455</v>
      </c>
      <c r="C782" s="1" t="s">
        <v>8344</v>
      </c>
      <c r="D782" s="1" t="s">
        <v>8345</v>
      </c>
      <c r="E782" s="2">
        <v>54455</v>
      </c>
      <c r="F782" s="2">
        <v>54482</v>
      </c>
      <c r="G782" s="1" t="s">
        <v>27015</v>
      </c>
      <c r="H782" s="1">
        <f>+Temporalidad[[#This Row],[ID]]</f>
        <v>771</v>
      </c>
    </row>
    <row r="783" spans="1:8" x14ac:dyDescent="0.25">
      <c r="A783">
        <v>772</v>
      </c>
      <c r="B783" s="19">
        <v>54483</v>
      </c>
      <c r="C783" s="1" t="s">
        <v>8344</v>
      </c>
      <c r="D783" s="1" t="s">
        <v>8345</v>
      </c>
      <c r="E783" s="2">
        <v>54483</v>
      </c>
      <c r="F783" s="2">
        <v>54513</v>
      </c>
      <c r="G783" s="1" t="s">
        <v>27016</v>
      </c>
      <c r="H783" s="1">
        <f>+Temporalidad[[#This Row],[ID]]</f>
        <v>772</v>
      </c>
    </row>
    <row r="784" spans="1:8" x14ac:dyDescent="0.25">
      <c r="A784">
        <v>773</v>
      </c>
      <c r="B784" s="19">
        <v>54514</v>
      </c>
      <c r="C784" s="1" t="s">
        <v>8344</v>
      </c>
      <c r="D784" s="1" t="s">
        <v>8345</v>
      </c>
      <c r="E784" s="2">
        <v>54514</v>
      </c>
      <c r="F784" s="2">
        <v>54543</v>
      </c>
      <c r="G784" s="1" t="s">
        <v>27017</v>
      </c>
      <c r="H784" s="1">
        <f>+Temporalidad[[#This Row],[ID]]</f>
        <v>773</v>
      </c>
    </row>
    <row r="785" spans="1:8" x14ac:dyDescent="0.25">
      <c r="A785">
        <v>774</v>
      </c>
      <c r="B785" s="19">
        <v>54544</v>
      </c>
      <c r="C785" s="1" t="s">
        <v>8344</v>
      </c>
      <c r="D785" s="1" t="s">
        <v>8345</v>
      </c>
      <c r="E785" s="2">
        <v>54544</v>
      </c>
      <c r="F785" s="2">
        <v>54574</v>
      </c>
      <c r="G785" s="1" t="s">
        <v>27018</v>
      </c>
      <c r="H785" s="1">
        <f>+Temporalidad[[#This Row],[ID]]</f>
        <v>774</v>
      </c>
    </row>
    <row r="786" spans="1:8" x14ac:dyDescent="0.25">
      <c r="A786">
        <v>775</v>
      </c>
      <c r="B786" s="19">
        <v>54575</v>
      </c>
      <c r="C786" s="1" t="s">
        <v>8344</v>
      </c>
      <c r="D786" s="1" t="s">
        <v>8345</v>
      </c>
      <c r="E786" s="2">
        <v>54575</v>
      </c>
      <c r="F786" s="2">
        <v>54604</v>
      </c>
      <c r="G786" s="1" t="s">
        <v>27019</v>
      </c>
      <c r="H786" s="1">
        <f>+Temporalidad[[#This Row],[ID]]</f>
        <v>775</v>
      </c>
    </row>
    <row r="787" spans="1:8" x14ac:dyDescent="0.25">
      <c r="A787">
        <v>776</v>
      </c>
      <c r="B787" s="19">
        <v>54605</v>
      </c>
      <c r="C787" s="1" t="s">
        <v>8344</v>
      </c>
      <c r="D787" s="1" t="s">
        <v>8345</v>
      </c>
      <c r="E787" s="2">
        <v>54605</v>
      </c>
      <c r="F787" s="2">
        <v>54635</v>
      </c>
      <c r="G787" s="1" t="s">
        <v>27020</v>
      </c>
      <c r="H787" s="1">
        <f>+Temporalidad[[#This Row],[ID]]</f>
        <v>776</v>
      </c>
    </row>
    <row r="788" spans="1:8" x14ac:dyDescent="0.25">
      <c r="A788">
        <v>777</v>
      </c>
      <c r="B788" s="19">
        <v>54636</v>
      </c>
      <c r="C788" s="1" t="s">
        <v>8344</v>
      </c>
      <c r="D788" s="1" t="s">
        <v>8345</v>
      </c>
      <c r="E788" s="2">
        <v>54636</v>
      </c>
      <c r="F788" s="2">
        <v>54666</v>
      </c>
      <c r="G788" s="1" t="s">
        <v>27021</v>
      </c>
      <c r="H788" s="1">
        <f>+Temporalidad[[#This Row],[ID]]</f>
        <v>777</v>
      </c>
    </row>
    <row r="789" spans="1:8" x14ac:dyDescent="0.25">
      <c r="A789">
        <v>778</v>
      </c>
      <c r="B789" s="19">
        <v>54667</v>
      </c>
      <c r="C789" s="1" t="s">
        <v>8344</v>
      </c>
      <c r="D789" s="1" t="s">
        <v>8345</v>
      </c>
      <c r="E789" s="2">
        <v>54667</v>
      </c>
      <c r="F789" s="2">
        <v>54696</v>
      </c>
      <c r="G789" s="1" t="s">
        <v>27022</v>
      </c>
      <c r="H789" s="1">
        <f>+Temporalidad[[#This Row],[ID]]</f>
        <v>778</v>
      </c>
    </row>
    <row r="790" spans="1:8" x14ac:dyDescent="0.25">
      <c r="A790">
        <v>779</v>
      </c>
      <c r="B790" s="19">
        <v>54697</v>
      </c>
      <c r="C790" s="1" t="s">
        <v>8344</v>
      </c>
      <c r="D790" s="1" t="s">
        <v>8345</v>
      </c>
      <c r="E790" s="2">
        <v>54697</v>
      </c>
      <c r="F790" s="2">
        <v>54727</v>
      </c>
      <c r="G790" s="1" t="s">
        <v>27023</v>
      </c>
      <c r="H790" s="1">
        <f>+Temporalidad[[#This Row],[ID]]</f>
        <v>779</v>
      </c>
    </row>
    <row r="791" spans="1:8" x14ac:dyDescent="0.25">
      <c r="A791">
        <v>780</v>
      </c>
      <c r="B791" s="19">
        <v>54728</v>
      </c>
      <c r="C791" s="1" t="s">
        <v>8344</v>
      </c>
      <c r="D791" s="1" t="s">
        <v>8345</v>
      </c>
      <c r="E791" s="2">
        <v>54728</v>
      </c>
      <c r="F791" s="2">
        <v>54757</v>
      </c>
      <c r="G791" s="1" t="s">
        <v>27024</v>
      </c>
      <c r="H791" s="1">
        <f>+Temporalidad[[#This Row],[ID]]</f>
        <v>780</v>
      </c>
    </row>
    <row r="792" spans="1:8" x14ac:dyDescent="0.25">
      <c r="A792">
        <v>781</v>
      </c>
      <c r="B792" s="19">
        <v>54758</v>
      </c>
      <c r="C792" s="1" t="s">
        <v>8344</v>
      </c>
      <c r="D792" s="1" t="s">
        <v>8345</v>
      </c>
      <c r="E792" s="2">
        <v>54758</v>
      </c>
      <c r="F792" s="2">
        <v>54788</v>
      </c>
      <c r="G792" s="1" t="s">
        <v>27025</v>
      </c>
      <c r="H792" s="1">
        <f>+Temporalidad[[#This Row],[ID]]</f>
        <v>781</v>
      </c>
    </row>
    <row r="793" spans="1:8" x14ac:dyDescent="0.25">
      <c r="A793">
        <v>782</v>
      </c>
      <c r="B793" s="19">
        <v>54789</v>
      </c>
      <c r="C793" s="1" t="s">
        <v>8344</v>
      </c>
      <c r="D793" s="1" t="s">
        <v>8345</v>
      </c>
      <c r="E793" s="2">
        <v>54789</v>
      </c>
      <c r="F793" s="2">
        <v>54819</v>
      </c>
      <c r="G793" s="1" t="s">
        <v>27026</v>
      </c>
      <c r="H793" s="1">
        <f>+Temporalidad[[#This Row],[ID]]</f>
        <v>782</v>
      </c>
    </row>
    <row r="794" spans="1:8" x14ac:dyDescent="0.25">
      <c r="A794">
        <v>783</v>
      </c>
      <c r="B794" s="19">
        <v>54820</v>
      </c>
      <c r="C794" s="1" t="s">
        <v>8344</v>
      </c>
      <c r="D794" s="1" t="s">
        <v>8345</v>
      </c>
      <c r="E794" s="2">
        <v>54820</v>
      </c>
      <c r="F794" s="2">
        <v>54847</v>
      </c>
      <c r="G794" s="1" t="s">
        <v>27027</v>
      </c>
      <c r="H794" s="1">
        <f>+Temporalidad[[#This Row],[ID]]</f>
        <v>783</v>
      </c>
    </row>
    <row r="795" spans="1:8" x14ac:dyDescent="0.25">
      <c r="A795">
        <v>784</v>
      </c>
      <c r="B795" s="19">
        <v>54848</v>
      </c>
      <c r="C795" s="1" t="s">
        <v>8344</v>
      </c>
      <c r="D795" s="1" t="s">
        <v>8345</v>
      </c>
      <c r="E795" s="2">
        <v>54848</v>
      </c>
      <c r="F795" s="2">
        <v>54878</v>
      </c>
      <c r="G795" s="1" t="s">
        <v>27028</v>
      </c>
      <c r="H795" s="1">
        <f>+Temporalidad[[#This Row],[ID]]</f>
        <v>784</v>
      </c>
    </row>
    <row r="796" spans="1:8" x14ac:dyDescent="0.25">
      <c r="A796">
        <v>785</v>
      </c>
      <c r="B796" s="19">
        <v>54879</v>
      </c>
      <c r="C796" s="1" t="s">
        <v>8344</v>
      </c>
      <c r="D796" s="1" t="s">
        <v>8345</v>
      </c>
      <c r="E796" s="2">
        <v>54879</v>
      </c>
      <c r="F796" s="2">
        <v>54908</v>
      </c>
      <c r="G796" s="1" t="s">
        <v>27029</v>
      </c>
      <c r="H796" s="1">
        <f>+Temporalidad[[#This Row],[ID]]</f>
        <v>785</v>
      </c>
    </row>
    <row r="797" spans="1:8" x14ac:dyDescent="0.25">
      <c r="A797">
        <v>786</v>
      </c>
      <c r="B797" s="19">
        <v>54909</v>
      </c>
      <c r="C797" s="1" t="s">
        <v>8344</v>
      </c>
      <c r="D797" s="1" t="s">
        <v>8345</v>
      </c>
      <c r="E797" s="2">
        <v>54909</v>
      </c>
      <c r="F797" s="2">
        <v>54939</v>
      </c>
      <c r="G797" s="1" t="s">
        <v>27030</v>
      </c>
      <c r="H797" s="1">
        <f>+Temporalidad[[#This Row],[ID]]</f>
        <v>786</v>
      </c>
    </row>
    <row r="798" spans="1:8" x14ac:dyDescent="0.25">
      <c r="A798">
        <v>787</v>
      </c>
      <c r="B798" s="19">
        <v>54940</v>
      </c>
      <c r="C798" s="1" t="s">
        <v>8344</v>
      </c>
      <c r="D798" s="1" t="s">
        <v>8345</v>
      </c>
      <c r="E798" s="2">
        <v>54940</v>
      </c>
      <c r="F798" s="2">
        <v>54969</v>
      </c>
      <c r="G798" s="1" t="s">
        <v>27031</v>
      </c>
      <c r="H798" s="1">
        <f>+Temporalidad[[#This Row],[ID]]</f>
        <v>787</v>
      </c>
    </row>
    <row r="799" spans="1:8" x14ac:dyDescent="0.25">
      <c r="A799">
        <v>788</v>
      </c>
      <c r="B799" s="19">
        <v>54970</v>
      </c>
      <c r="C799" s="1" t="s">
        <v>8344</v>
      </c>
      <c r="D799" s="1" t="s">
        <v>8345</v>
      </c>
      <c r="E799" s="2">
        <v>54970</v>
      </c>
      <c r="F799" s="2">
        <v>55000</v>
      </c>
      <c r="G799" s="1" t="s">
        <v>27032</v>
      </c>
      <c r="H799" s="1">
        <f>+Temporalidad[[#This Row],[ID]]</f>
        <v>788</v>
      </c>
    </row>
    <row r="800" spans="1:8" x14ac:dyDescent="0.25">
      <c r="A800">
        <v>789</v>
      </c>
      <c r="B800" s="19">
        <v>55001</v>
      </c>
      <c r="C800" s="1" t="s">
        <v>8344</v>
      </c>
      <c r="D800" s="1" t="s">
        <v>8345</v>
      </c>
      <c r="E800" s="2">
        <v>55001</v>
      </c>
      <c r="F800" s="2">
        <v>55031</v>
      </c>
      <c r="G800" s="1" t="s">
        <v>27033</v>
      </c>
      <c r="H800" s="1">
        <f>+Temporalidad[[#This Row],[ID]]</f>
        <v>789</v>
      </c>
    </row>
    <row r="801" spans="1:8" x14ac:dyDescent="0.25">
      <c r="A801">
        <v>790</v>
      </c>
      <c r="B801" s="19">
        <v>55032</v>
      </c>
      <c r="C801" s="1" t="s">
        <v>8344</v>
      </c>
      <c r="D801" s="1" t="s">
        <v>8345</v>
      </c>
      <c r="E801" s="2">
        <v>55032</v>
      </c>
      <c r="F801" s="2">
        <v>55061</v>
      </c>
      <c r="G801" s="1" t="s">
        <v>27034</v>
      </c>
      <c r="H801" s="1">
        <f>+Temporalidad[[#This Row],[ID]]</f>
        <v>790</v>
      </c>
    </row>
    <row r="802" spans="1:8" x14ac:dyDescent="0.25">
      <c r="A802">
        <v>791</v>
      </c>
      <c r="B802" s="19">
        <v>55062</v>
      </c>
      <c r="C802" s="1" t="s">
        <v>8344</v>
      </c>
      <c r="D802" s="1" t="s">
        <v>8345</v>
      </c>
      <c r="E802" s="2">
        <v>55062</v>
      </c>
      <c r="F802" s="2">
        <v>55092</v>
      </c>
      <c r="G802" s="1" t="s">
        <v>27035</v>
      </c>
      <c r="H802" s="1">
        <f>+Temporalidad[[#This Row],[ID]]</f>
        <v>791</v>
      </c>
    </row>
    <row r="803" spans="1:8" x14ac:dyDescent="0.25">
      <c r="A803">
        <v>792</v>
      </c>
      <c r="B803" s="19">
        <v>55093</v>
      </c>
      <c r="C803" s="1" t="s">
        <v>8344</v>
      </c>
      <c r="D803" s="1" t="s">
        <v>8345</v>
      </c>
      <c r="E803" s="2">
        <v>55093</v>
      </c>
      <c r="F803" s="2">
        <v>55122</v>
      </c>
      <c r="G803" s="1" t="s">
        <v>27036</v>
      </c>
      <c r="H803" s="1">
        <f>+Temporalidad[[#This Row],[ID]]</f>
        <v>792</v>
      </c>
    </row>
    <row r="804" spans="1:8" x14ac:dyDescent="0.25">
      <c r="A804">
        <v>793</v>
      </c>
      <c r="B804" s="19">
        <v>55123</v>
      </c>
      <c r="C804" s="1" t="s">
        <v>8344</v>
      </c>
      <c r="D804" s="1" t="s">
        <v>8345</v>
      </c>
      <c r="E804" s="2">
        <v>55123</v>
      </c>
      <c r="F804" s="2">
        <v>55153</v>
      </c>
      <c r="G804" s="1" t="s">
        <v>27037</v>
      </c>
      <c r="H804" s="1">
        <f>+Temporalidad[[#This Row],[ID]]</f>
        <v>793</v>
      </c>
    </row>
    <row r="805" spans="1:8" x14ac:dyDescent="0.25">
      <c r="A805">
        <v>794</v>
      </c>
      <c r="B805" t="s">
        <v>8346</v>
      </c>
      <c r="C805" s="1" t="s">
        <v>8347</v>
      </c>
      <c r="D805" s="1" t="s">
        <v>8348</v>
      </c>
      <c r="E805" s="2">
        <v>32874</v>
      </c>
      <c r="F805" s="2">
        <v>33054</v>
      </c>
      <c r="G805" s="1" t="s">
        <v>27038</v>
      </c>
      <c r="H805" s="1">
        <f>+Temporalidad[[#This Row],[ID]]</f>
        <v>794</v>
      </c>
    </row>
    <row r="806" spans="1:8" x14ac:dyDescent="0.25">
      <c r="A806">
        <v>795</v>
      </c>
      <c r="B806" t="s">
        <v>8349</v>
      </c>
      <c r="C806" s="1" t="s">
        <v>8347</v>
      </c>
      <c r="D806" s="1" t="s">
        <v>8348</v>
      </c>
      <c r="E806" s="2">
        <v>33239</v>
      </c>
      <c r="F806" s="2">
        <v>33419</v>
      </c>
      <c r="G806" s="1" t="s">
        <v>27039</v>
      </c>
      <c r="H806" s="1">
        <f>+Temporalidad[[#This Row],[ID]]</f>
        <v>795</v>
      </c>
    </row>
    <row r="807" spans="1:8" x14ac:dyDescent="0.25">
      <c r="A807">
        <v>796</v>
      </c>
      <c r="B807" t="s">
        <v>8350</v>
      </c>
      <c r="C807" s="1" t="s">
        <v>8347</v>
      </c>
      <c r="D807" s="1" t="s">
        <v>8348</v>
      </c>
      <c r="E807" s="2">
        <v>33604</v>
      </c>
      <c r="F807" s="2">
        <v>33785</v>
      </c>
      <c r="G807" s="1" t="s">
        <v>27040</v>
      </c>
      <c r="H807" s="1">
        <f>+Temporalidad[[#This Row],[ID]]</f>
        <v>796</v>
      </c>
    </row>
    <row r="808" spans="1:8" x14ac:dyDescent="0.25">
      <c r="A808">
        <v>797</v>
      </c>
      <c r="B808" t="s">
        <v>8351</v>
      </c>
      <c r="C808" s="1" t="s">
        <v>8347</v>
      </c>
      <c r="D808" s="1" t="s">
        <v>8348</v>
      </c>
      <c r="E808" s="2">
        <v>33970</v>
      </c>
      <c r="F808" s="2">
        <v>34150</v>
      </c>
      <c r="G808" s="1" t="s">
        <v>27041</v>
      </c>
      <c r="H808" s="1">
        <f>+Temporalidad[[#This Row],[ID]]</f>
        <v>797</v>
      </c>
    </row>
    <row r="809" spans="1:8" x14ac:dyDescent="0.25">
      <c r="A809">
        <v>798</v>
      </c>
      <c r="B809" t="s">
        <v>8352</v>
      </c>
      <c r="C809" s="1" t="s">
        <v>8347</v>
      </c>
      <c r="D809" s="1" t="s">
        <v>8348</v>
      </c>
      <c r="E809" s="2">
        <v>34335</v>
      </c>
      <c r="F809" s="2">
        <v>34515</v>
      </c>
      <c r="G809" s="1" t="s">
        <v>27042</v>
      </c>
      <c r="H809" s="1">
        <f>+Temporalidad[[#This Row],[ID]]</f>
        <v>798</v>
      </c>
    </row>
    <row r="810" spans="1:8" x14ac:dyDescent="0.25">
      <c r="A810">
        <v>799</v>
      </c>
      <c r="B810" t="s">
        <v>8353</v>
      </c>
      <c r="C810" s="1" t="s">
        <v>8347</v>
      </c>
      <c r="D810" s="1" t="s">
        <v>8348</v>
      </c>
      <c r="E810" s="2">
        <v>34700</v>
      </c>
      <c r="F810" s="2">
        <v>34880</v>
      </c>
      <c r="G810" s="1" t="s">
        <v>27043</v>
      </c>
      <c r="H810" s="1">
        <f>+Temporalidad[[#This Row],[ID]]</f>
        <v>799</v>
      </c>
    </row>
    <row r="811" spans="1:8" x14ac:dyDescent="0.25">
      <c r="A811">
        <v>800</v>
      </c>
      <c r="B811" t="s">
        <v>8354</v>
      </c>
      <c r="C811" s="1" t="s">
        <v>8347</v>
      </c>
      <c r="D811" s="1" t="s">
        <v>8348</v>
      </c>
      <c r="E811" s="2">
        <v>35065</v>
      </c>
      <c r="F811" s="2">
        <v>35246</v>
      </c>
      <c r="G811" s="1" t="s">
        <v>27044</v>
      </c>
      <c r="H811" s="1">
        <f>+Temporalidad[[#This Row],[ID]]</f>
        <v>800</v>
      </c>
    </row>
    <row r="812" spans="1:8" x14ac:dyDescent="0.25">
      <c r="A812">
        <v>801</v>
      </c>
      <c r="B812" t="s">
        <v>8355</v>
      </c>
      <c r="C812" s="1" t="s">
        <v>8347</v>
      </c>
      <c r="D812" s="1" t="s">
        <v>8348</v>
      </c>
      <c r="E812" s="2">
        <v>35431</v>
      </c>
      <c r="F812" s="2">
        <v>35611</v>
      </c>
      <c r="G812" s="1" t="s">
        <v>27045</v>
      </c>
      <c r="H812" s="1">
        <f>+Temporalidad[[#This Row],[ID]]</f>
        <v>801</v>
      </c>
    </row>
    <row r="813" spans="1:8" x14ac:dyDescent="0.25">
      <c r="A813">
        <v>802</v>
      </c>
      <c r="B813" t="s">
        <v>8356</v>
      </c>
      <c r="C813" s="1" t="s">
        <v>8347</v>
      </c>
      <c r="D813" s="1" t="s">
        <v>8348</v>
      </c>
      <c r="E813" s="2">
        <v>35796</v>
      </c>
      <c r="F813" s="2">
        <v>35976</v>
      </c>
      <c r="G813" s="1" t="s">
        <v>27046</v>
      </c>
      <c r="H813" s="1">
        <f>+Temporalidad[[#This Row],[ID]]</f>
        <v>802</v>
      </c>
    </row>
    <row r="814" spans="1:8" x14ac:dyDescent="0.25">
      <c r="A814">
        <v>803</v>
      </c>
      <c r="B814" t="s">
        <v>8357</v>
      </c>
      <c r="C814" s="1" t="s">
        <v>8347</v>
      </c>
      <c r="D814" s="1" t="s">
        <v>8348</v>
      </c>
      <c r="E814" s="2">
        <v>36161</v>
      </c>
      <c r="F814" s="2">
        <v>36341</v>
      </c>
      <c r="G814" s="1" t="s">
        <v>27047</v>
      </c>
      <c r="H814" s="1">
        <f>+Temporalidad[[#This Row],[ID]]</f>
        <v>803</v>
      </c>
    </row>
    <row r="815" spans="1:8" x14ac:dyDescent="0.25">
      <c r="A815">
        <v>804</v>
      </c>
      <c r="B815" t="s">
        <v>8358</v>
      </c>
      <c r="C815" s="1" t="s">
        <v>8347</v>
      </c>
      <c r="D815" s="1" t="s">
        <v>8348</v>
      </c>
      <c r="E815" s="2">
        <v>36526</v>
      </c>
      <c r="F815" s="2">
        <v>36707</v>
      </c>
      <c r="G815" s="1" t="s">
        <v>27048</v>
      </c>
      <c r="H815" s="1">
        <f>+Temporalidad[[#This Row],[ID]]</f>
        <v>804</v>
      </c>
    </row>
    <row r="816" spans="1:8" x14ac:dyDescent="0.25">
      <c r="A816">
        <v>805</v>
      </c>
      <c r="B816" t="s">
        <v>8359</v>
      </c>
      <c r="C816" s="1" t="s">
        <v>8347</v>
      </c>
      <c r="D816" s="1" t="s">
        <v>8348</v>
      </c>
      <c r="E816" s="2">
        <v>36892</v>
      </c>
      <c r="F816" s="2">
        <v>37072</v>
      </c>
      <c r="G816" s="1" t="s">
        <v>27049</v>
      </c>
      <c r="H816" s="1">
        <f>+Temporalidad[[#This Row],[ID]]</f>
        <v>805</v>
      </c>
    </row>
    <row r="817" spans="1:8" x14ac:dyDescent="0.25">
      <c r="A817">
        <v>806</v>
      </c>
      <c r="B817" t="s">
        <v>8360</v>
      </c>
      <c r="C817" s="1" t="s">
        <v>8347</v>
      </c>
      <c r="D817" s="1" t="s">
        <v>8348</v>
      </c>
      <c r="E817" s="2">
        <v>37257</v>
      </c>
      <c r="F817" s="2">
        <v>37437</v>
      </c>
      <c r="G817" s="1" t="s">
        <v>27050</v>
      </c>
      <c r="H817" s="1">
        <f>+Temporalidad[[#This Row],[ID]]</f>
        <v>806</v>
      </c>
    </row>
    <row r="818" spans="1:8" x14ac:dyDescent="0.25">
      <c r="A818">
        <v>807</v>
      </c>
      <c r="B818" t="s">
        <v>8361</v>
      </c>
      <c r="C818" s="1" t="s">
        <v>8347</v>
      </c>
      <c r="D818" s="1" t="s">
        <v>8348</v>
      </c>
      <c r="E818" s="2">
        <v>37622</v>
      </c>
      <c r="F818" s="2">
        <v>37802</v>
      </c>
      <c r="G818" s="1" t="s">
        <v>27051</v>
      </c>
      <c r="H818" s="1">
        <f>+Temporalidad[[#This Row],[ID]]</f>
        <v>807</v>
      </c>
    </row>
    <row r="819" spans="1:8" x14ac:dyDescent="0.25">
      <c r="A819">
        <v>808</v>
      </c>
      <c r="B819" t="s">
        <v>8362</v>
      </c>
      <c r="C819" s="1" t="s">
        <v>8347</v>
      </c>
      <c r="D819" s="1" t="s">
        <v>8348</v>
      </c>
      <c r="E819" s="2">
        <v>37987</v>
      </c>
      <c r="F819" s="2">
        <v>38168</v>
      </c>
      <c r="G819" s="1" t="s">
        <v>27052</v>
      </c>
      <c r="H819" s="1">
        <f>+Temporalidad[[#This Row],[ID]]</f>
        <v>808</v>
      </c>
    </row>
    <row r="820" spans="1:8" x14ac:dyDescent="0.25">
      <c r="A820">
        <v>809</v>
      </c>
      <c r="B820" t="s">
        <v>8363</v>
      </c>
      <c r="C820" s="1" t="s">
        <v>8347</v>
      </c>
      <c r="D820" s="1" t="s">
        <v>8348</v>
      </c>
      <c r="E820" s="2">
        <v>38353</v>
      </c>
      <c r="F820" s="2">
        <v>38533</v>
      </c>
      <c r="G820" s="1" t="s">
        <v>27053</v>
      </c>
      <c r="H820" s="1">
        <f>+Temporalidad[[#This Row],[ID]]</f>
        <v>809</v>
      </c>
    </row>
    <row r="821" spans="1:8" x14ac:dyDescent="0.25">
      <c r="A821">
        <v>810</v>
      </c>
      <c r="B821" t="s">
        <v>8364</v>
      </c>
      <c r="C821" s="1" t="s">
        <v>8347</v>
      </c>
      <c r="D821" s="1" t="s">
        <v>8348</v>
      </c>
      <c r="E821" s="2">
        <v>38718</v>
      </c>
      <c r="F821" s="2">
        <v>38898</v>
      </c>
      <c r="G821" s="1" t="s">
        <v>27054</v>
      </c>
      <c r="H821" s="1">
        <f>+Temporalidad[[#This Row],[ID]]</f>
        <v>810</v>
      </c>
    </row>
    <row r="822" spans="1:8" x14ac:dyDescent="0.25">
      <c r="A822">
        <v>811</v>
      </c>
      <c r="B822" t="s">
        <v>8365</v>
      </c>
      <c r="C822" s="1" t="s">
        <v>8347</v>
      </c>
      <c r="D822" s="1" t="s">
        <v>8348</v>
      </c>
      <c r="E822" s="2">
        <v>39083</v>
      </c>
      <c r="F822" s="2">
        <v>39263</v>
      </c>
      <c r="G822" s="1" t="s">
        <v>27055</v>
      </c>
      <c r="H822" s="1">
        <f>+Temporalidad[[#This Row],[ID]]</f>
        <v>811</v>
      </c>
    </row>
    <row r="823" spans="1:8" x14ac:dyDescent="0.25">
      <c r="A823">
        <v>812</v>
      </c>
      <c r="B823" t="s">
        <v>8366</v>
      </c>
      <c r="C823" s="1" t="s">
        <v>8347</v>
      </c>
      <c r="D823" s="1" t="s">
        <v>8348</v>
      </c>
      <c r="E823" s="2">
        <v>39448</v>
      </c>
      <c r="F823" s="2">
        <v>39629</v>
      </c>
      <c r="G823" s="1" t="s">
        <v>27056</v>
      </c>
      <c r="H823" s="1">
        <f>+Temporalidad[[#This Row],[ID]]</f>
        <v>812</v>
      </c>
    </row>
    <row r="824" spans="1:8" x14ac:dyDescent="0.25">
      <c r="A824">
        <v>813</v>
      </c>
      <c r="B824" t="s">
        <v>8367</v>
      </c>
      <c r="C824" s="1" t="s">
        <v>8347</v>
      </c>
      <c r="D824" s="1" t="s">
        <v>8348</v>
      </c>
      <c r="E824" s="2">
        <v>39814</v>
      </c>
      <c r="F824" s="2">
        <v>39994</v>
      </c>
      <c r="G824" s="1" t="s">
        <v>27057</v>
      </c>
      <c r="H824" s="1">
        <f>+Temporalidad[[#This Row],[ID]]</f>
        <v>813</v>
      </c>
    </row>
    <row r="825" spans="1:8" x14ac:dyDescent="0.25">
      <c r="A825">
        <v>814</v>
      </c>
      <c r="B825" t="s">
        <v>8368</v>
      </c>
      <c r="C825" s="1" t="s">
        <v>8347</v>
      </c>
      <c r="D825" s="1" t="s">
        <v>8348</v>
      </c>
      <c r="E825" s="2">
        <v>40179</v>
      </c>
      <c r="F825" s="2">
        <v>40359</v>
      </c>
      <c r="G825" s="1" t="s">
        <v>27058</v>
      </c>
      <c r="H825" s="1">
        <f>+Temporalidad[[#This Row],[ID]]</f>
        <v>814</v>
      </c>
    </row>
    <row r="826" spans="1:8" x14ac:dyDescent="0.25">
      <c r="A826">
        <v>815</v>
      </c>
      <c r="B826" t="s">
        <v>8369</v>
      </c>
      <c r="C826" s="1" t="s">
        <v>8347</v>
      </c>
      <c r="D826" s="1" t="s">
        <v>8348</v>
      </c>
      <c r="E826" s="2">
        <v>40544</v>
      </c>
      <c r="F826" s="2">
        <v>40724</v>
      </c>
      <c r="G826" s="1" t="s">
        <v>27059</v>
      </c>
      <c r="H826" s="1">
        <f>+Temporalidad[[#This Row],[ID]]</f>
        <v>815</v>
      </c>
    </row>
    <row r="827" spans="1:8" x14ac:dyDescent="0.25">
      <c r="A827">
        <v>816</v>
      </c>
      <c r="B827" t="s">
        <v>8370</v>
      </c>
      <c r="C827" s="1" t="s">
        <v>8347</v>
      </c>
      <c r="D827" s="1" t="s">
        <v>8348</v>
      </c>
      <c r="E827" s="2">
        <v>40909</v>
      </c>
      <c r="F827" s="2">
        <v>41090</v>
      </c>
      <c r="G827" s="1" t="s">
        <v>27060</v>
      </c>
      <c r="H827" s="1">
        <f>+Temporalidad[[#This Row],[ID]]</f>
        <v>816</v>
      </c>
    </row>
    <row r="828" spans="1:8" x14ac:dyDescent="0.25">
      <c r="A828">
        <v>817</v>
      </c>
      <c r="B828" t="s">
        <v>8371</v>
      </c>
      <c r="C828" s="1" t="s">
        <v>8347</v>
      </c>
      <c r="D828" s="1" t="s">
        <v>8348</v>
      </c>
      <c r="E828" s="2">
        <v>41275</v>
      </c>
      <c r="F828" s="2">
        <v>41455</v>
      </c>
      <c r="G828" s="1" t="s">
        <v>27061</v>
      </c>
      <c r="H828" s="1">
        <f>+Temporalidad[[#This Row],[ID]]</f>
        <v>817</v>
      </c>
    </row>
    <row r="829" spans="1:8" x14ac:dyDescent="0.25">
      <c r="A829">
        <v>818</v>
      </c>
      <c r="B829" t="s">
        <v>8372</v>
      </c>
      <c r="C829" s="1" t="s">
        <v>8347</v>
      </c>
      <c r="D829" s="1" t="s">
        <v>8348</v>
      </c>
      <c r="E829" s="2">
        <v>41640</v>
      </c>
      <c r="F829" s="2">
        <v>41820</v>
      </c>
      <c r="G829" s="1" t="s">
        <v>27062</v>
      </c>
      <c r="H829" s="1">
        <f>+Temporalidad[[#This Row],[ID]]</f>
        <v>818</v>
      </c>
    </row>
    <row r="830" spans="1:8" x14ac:dyDescent="0.25">
      <c r="A830">
        <v>819</v>
      </c>
      <c r="B830" t="s">
        <v>8373</v>
      </c>
      <c r="C830" s="1" t="s">
        <v>8347</v>
      </c>
      <c r="D830" s="1" t="s">
        <v>8348</v>
      </c>
      <c r="E830" s="2">
        <v>42005</v>
      </c>
      <c r="F830" s="2">
        <v>42185</v>
      </c>
      <c r="G830" s="1" t="s">
        <v>27063</v>
      </c>
      <c r="H830" s="1">
        <f>+Temporalidad[[#This Row],[ID]]</f>
        <v>819</v>
      </c>
    </row>
    <row r="831" spans="1:8" x14ac:dyDescent="0.25">
      <c r="A831">
        <v>820</v>
      </c>
      <c r="B831" t="s">
        <v>8374</v>
      </c>
      <c r="C831" s="1" t="s">
        <v>8347</v>
      </c>
      <c r="D831" s="1" t="s">
        <v>8348</v>
      </c>
      <c r="E831" s="2">
        <v>42370</v>
      </c>
      <c r="F831" s="2">
        <v>42551</v>
      </c>
      <c r="G831" s="1" t="s">
        <v>27064</v>
      </c>
      <c r="H831" s="1">
        <f>+Temporalidad[[#This Row],[ID]]</f>
        <v>820</v>
      </c>
    </row>
    <row r="832" spans="1:8" x14ac:dyDescent="0.25">
      <c r="A832">
        <v>821</v>
      </c>
      <c r="B832" t="s">
        <v>8375</v>
      </c>
      <c r="C832" s="1" t="s">
        <v>8347</v>
      </c>
      <c r="D832" s="1" t="s">
        <v>8348</v>
      </c>
      <c r="E832" s="2">
        <v>42736</v>
      </c>
      <c r="F832" s="2">
        <v>42916</v>
      </c>
      <c r="G832" s="1" t="s">
        <v>27065</v>
      </c>
      <c r="H832" s="1">
        <f>+Temporalidad[[#This Row],[ID]]</f>
        <v>821</v>
      </c>
    </row>
    <row r="833" spans="1:8" x14ac:dyDescent="0.25">
      <c r="A833">
        <v>822</v>
      </c>
      <c r="B833" t="s">
        <v>8376</v>
      </c>
      <c r="C833" s="1" t="s">
        <v>8347</v>
      </c>
      <c r="D833" s="1" t="s">
        <v>8348</v>
      </c>
      <c r="E833" s="2">
        <v>43101</v>
      </c>
      <c r="F833" s="2">
        <v>43281</v>
      </c>
      <c r="G833" s="1" t="s">
        <v>27066</v>
      </c>
      <c r="H833" s="1">
        <f>+Temporalidad[[#This Row],[ID]]</f>
        <v>822</v>
      </c>
    </row>
    <row r="834" spans="1:8" x14ac:dyDescent="0.25">
      <c r="A834">
        <v>823</v>
      </c>
      <c r="B834" t="s">
        <v>8377</v>
      </c>
      <c r="C834" s="1" t="s">
        <v>8347</v>
      </c>
      <c r="D834" s="1" t="s">
        <v>8348</v>
      </c>
      <c r="E834" s="2">
        <v>43466</v>
      </c>
      <c r="F834" s="2">
        <v>43646</v>
      </c>
      <c r="G834" s="1" t="s">
        <v>27067</v>
      </c>
      <c r="H834" s="1">
        <f>+Temporalidad[[#This Row],[ID]]</f>
        <v>823</v>
      </c>
    </row>
    <row r="835" spans="1:8" x14ac:dyDescent="0.25">
      <c r="A835">
        <v>824</v>
      </c>
      <c r="B835" t="s">
        <v>8378</v>
      </c>
      <c r="C835" s="1" t="s">
        <v>8347</v>
      </c>
      <c r="D835" s="1" t="s">
        <v>8348</v>
      </c>
      <c r="E835" s="2">
        <v>43831</v>
      </c>
      <c r="F835" s="2">
        <v>44012</v>
      </c>
      <c r="G835" s="1" t="s">
        <v>27068</v>
      </c>
      <c r="H835" s="1">
        <f>+Temporalidad[[#This Row],[ID]]</f>
        <v>824</v>
      </c>
    </row>
    <row r="836" spans="1:8" x14ac:dyDescent="0.25">
      <c r="A836">
        <v>825</v>
      </c>
      <c r="B836" t="s">
        <v>8379</v>
      </c>
      <c r="C836" s="1" t="s">
        <v>8347</v>
      </c>
      <c r="D836" s="1" t="s">
        <v>8348</v>
      </c>
      <c r="E836" s="2">
        <v>44197</v>
      </c>
      <c r="F836" s="2">
        <v>44377</v>
      </c>
      <c r="G836" s="1" t="s">
        <v>27069</v>
      </c>
      <c r="H836" s="1">
        <f>+Temporalidad[[#This Row],[ID]]</f>
        <v>825</v>
      </c>
    </row>
    <row r="837" spans="1:8" x14ac:dyDescent="0.25">
      <c r="A837">
        <v>826</v>
      </c>
      <c r="B837" t="s">
        <v>8380</v>
      </c>
      <c r="C837" s="1" t="s">
        <v>8347</v>
      </c>
      <c r="D837" s="1" t="s">
        <v>8348</v>
      </c>
      <c r="E837" s="2">
        <v>44562</v>
      </c>
      <c r="F837" s="2">
        <v>44742</v>
      </c>
      <c r="G837" s="1" t="s">
        <v>27070</v>
      </c>
      <c r="H837" s="1">
        <f>+Temporalidad[[#This Row],[ID]]</f>
        <v>826</v>
      </c>
    </row>
    <row r="838" spans="1:8" x14ac:dyDescent="0.25">
      <c r="A838">
        <v>827</v>
      </c>
      <c r="B838" t="s">
        <v>8381</v>
      </c>
      <c r="C838" s="1" t="s">
        <v>8347</v>
      </c>
      <c r="D838" s="1" t="s">
        <v>8348</v>
      </c>
      <c r="E838" s="2">
        <v>44927</v>
      </c>
      <c r="F838" s="2">
        <v>45107</v>
      </c>
      <c r="G838" s="1" t="s">
        <v>27071</v>
      </c>
      <c r="H838" s="1">
        <f>+Temporalidad[[#This Row],[ID]]</f>
        <v>827</v>
      </c>
    </row>
    <row r="839" spans="1:8" x14ac:dyDescent="0.25">
      <c r="A839">
        <v>828</v>
      </c>
      <c r="B839" t="s">
        <v>8382</v>
      </c>
      <c r="C839" s="1" t="s">
        <v>8347</v>
      </c>
      <c r="D839" s="1" t="s">
        <v>8348</v>
      </c>
      <c r="E839" s="2">
        <v>45292</v>
      </c>
      <c r="F839" s="2">
        <v>45473</v>
      </c>
      <c r="G839" s="1" t="s">
        <v>27072</v>
      </c>
      <c r="H839" s="1">
        <f>+Temporalidad[[#This Row],[ID]]</f>
        <v>828</v>
      </c>
    </row>
    <row r="840" spans="1:8" x14ac:dyDescent="0.25">
      <c r="A840">
        <v>829</v>
      </c>
      <c r="B840" t="s">
        <v>8383</v>
      </c>
      <c r="C840" s="1" t="s">
        <v>8347</v>
      </c>
      <c r="D840" s="1" t="s">
        <v>8348</v>
      </c>
      <c r="E840" s="2">
        <v>45658</v>
      </c>
      <c r="F840" s="2">
        <v>45838</v>
      </c>
      <c r="G840" s="1" t="s">
        <v>27073</v>
      </c>
      <c r="H840" s="1">
        <f>+Temporalidad[[#This Row],[ID]]</f>
        <v>829</v>
      </c>
    </row>
    <row r="841" spans="1:8" x14ac:dyDescent="0.25">
      <c r="A841">
        <v>830</v>
      </c>
      <c r="B841" t="s">
        <v>8384</v>
      </c>
      <c r="C841" s="1" t="s">
        <v>8347</v>
      </c>
      <c r="D841" s="1" t="s">
        <v>8348</v>
      </c>
      <c r="E841" s="2">
        <v>46023</v>
      </c>
      <c r="F841" s="2">
        <v>46203</v>
      </c>
      <c r="G841" s="1" t="s">
        <v>27074</v>
      </c>
      <c r="H841" s="1">
        <f>+Temporalidad[[#This Row],[ID]]</f>
        <v>830</v>
      </c>
    </row>
    <row r="842" spans="1:8" x14ac:dyDescent="0.25">
      <c r="A842">
        <v>831</v>
      </c>
      <c r="B842" t="s">
        <v>8385</v>
      </c>
      <c r="C842" s="1" t="s">
        <v>8347</v>
      </c>
      <c r="D842" s="1" t="s">
        <v>8348</v>
      </c>
      <c r="E842" s="2">
        <v>46388</v>
      </c>
      <c r="F842" s="2">
        <v>46568</v>
      </c>
      <c r="G842" s="1" t="s">
        <v>27075</v>
      </c>
      <c r="H842" s="1">
        <f>+Temporalidad[[#This Row],[ID]]</f>
        <v>831</v>
      </c>
    </row>
    <row r="843" spans="1:8" x14ac:dyDescent="0.25">
      <c r="A843">
        <v>832</v>
      </c>
      <c r="B843" t="s">
        <v>8386</v>
      </c>
      <c r="C843" s="1" t="s">
        <v>8347</v>
      </c>
      <c r="D843" s="1" t="s">
        <v>8348</v>
      </c>
      <c r="E843" s="2">
        <v>46753</v>
      </c>
      <c r="F843" s="2">
        <v>46934</v>
      </c>
      <c r="G843" s="1" t="s">
        <v>27076</v>
      </c>
      <c r="H843" s="1">
        <f>+Temporalidad[[#This Row],[ID]]</f>
        <v>832</v>
      </c>
    </row>
    <row r="844" spans="1:8" x14ac:dyDescent="0.25">
      <c r="A844">
        <v>833</v>
      </c>
      <c r="B844" t="s">
        <v>8387</v>
      </c>
      <c r="C844" s="1" t="s">
        <v>8347</v>
      </c>
      <c r="D844" s="1" t="s">
        <v>8348</v>
      </c>
      <c r="E844" s="2">
        <v>47119</v>
      </c>
      <c r="F844" s="2">
        <v>47299</v>
      </c>
      <c r="G844" s="1" t="s">
        <v>27077</v>
      </c>
      <c r="H844" s="1">
        <f>+Temporalidad[[#This Row],[ID]]</f>
        <v>833</v>
      </c>
    </row>
    <row r="845" spans="1:8" x14ac:dyDescent="0.25">
      <c r="A845">
        <v>834</v>
      </c>
      <c r="B845" t="s">
        <v>8388</v>
      </c>
      <c r="C845" s="1" t="s">
        <v>8347</v>
      </c>
      <c r="D845" s="1" t="s">
        <v>8348</v>
      </c>
      <c r="E845" s="2">
        <v>47484</v>
      </c>
      <c r="F845" s="2">
        <v>47664</v>
      </c>
      <c r="G845" s="1" t="s">
        <v>27078</v>
      </c>
      <c r="H845" s="1">
        <f>+Temporalidad[[#This Row],[ID]]</f>
        <v>834</v>
      </c>
    </row>
    <row r="846" spans="1:8" x14ac:dyDescent="0.25">
      <c r="A846">
        <v>835</v>
      </c>
      <c r="B846" t="s">
        <v>8389</v>
      </c>
      <c r="C846" s="1" t="s">
        <v>8347</v>
      </c>
      <c r="D846" s="1" t="s">
        <v>8348</v>
      </c>
      <c r="E846" s="2">
        <v>47849</v>
      </c>
      <c r="F846" s="2">
        <v>48029</v>
      </c>
      <c r="G846" s="1" t="s">
        <v>27079</v>
      </c>
      <c r="H846" s="1">
        <f>+Temporalidad[[#This Row],[ID]]</f>
        <v>835</v>
      </c>
    </row>
    <row r="847" spans="1:8" x14ac:dyDescent="0.25">
      <c r="A847">
        <v>836</v>
      </c>
      <c r="B847" t="s">
        <v>8390</v>
      </c>
      <c r="C847" s="1" t="s">
        <v>8347</v>
      </c>
      <c r="D847" s="1" t="s">
        <v>8348</v>
      </c>
      <c r="E847" s="2">
        <v>48214</v>
      </c>
      <c r="F847" s="2">
        <v>48395</v>
      </c>
      <c r="G847" s="1" t="s">
        <v>27080</v>
      </c>
      <c r="H847" s="1">
        <f>+Temporalidad[[#This Row],[ID]]</f>
        <v>836</v>
      </c>
    </row>
    <row r="848" spans="1:8" x14ac:dyDescent="0.25">
      <c r="A848">
        <v>837</v>
      </c>
      <c r="B848" t="s">
        <v>8391</v>
      </c>
      <c r="C848" s="1" t="s">
        <v>8347</v>
      </c>
      <c r="D848" s="1" t="s">
        <v>8348</v>
      </c>
      <c r="E848" s="2">
        <v>48580</v>
      </c>
      <c r="F848" s="2">
        <v>48760</v>
      </c>
      <c r="G848" s="1" t="s">
        <v>27081</v>
      </c>
      <c r="H848" s="1">
        <f>+Temporalidad[[#This Row],[ID]]</f>
        <v>837</v>
      </c>
    </row>
    <row r="849" spans="1:8" x14ac:dyDescent="0.25">
      <c r="A849">
        <v>838</v>
      </c>
      <c r="B849" t="s">
        <v>8392</v>
      </c>
      <c r="C849" s="1" t="s">
        <v>8347</v>
      </c>
      <c r="D849" s="1" t="s">
        <v>8348</v>
      </c>
      <c r="E849" s="2">
        <v>48945</v>
      </c>
      <c r="F849" s="2">
        <v>49125</v>
      </c>
      <c r="G849" s="1" t="s">
        <v>27082</v>
      </c>
      <c r="H849" s="1">
        <f>+Temporalidad[[#This Row],[ID]]</f>
        <v>838</v>
      </c>
    </row>
    <row r="850" spans="1:8" x14ac:dyDescent="0.25">
      <c r="A850">
        <v>839</v>
      </c>
      <c r="B850" t="s">
        <v>8393</v>
      </c>
      <c r="C850" s="1" t="s">
        <v>8347</v>
      </c>
      <c r="D850" s="1" t="s">
        <v>8348</v>
      </c>
      <c r="E850" s="2">
        <v>49310</v>
      </c>
      <c r="F850" s="2">
        <v>49490</v>
      </c>
      <c r="G850" s="1" t="s">
        <v>27083</v>
      </c>
      <c r="H850" s="1">
        <f>+Temporalidad[[#This Row],[ID]]</f>
        <v>839</v>
      </c>
    </row>
    <row r="851" spans="1:8" x14ac:dyDescent="0.25">
      <c r="A851">
        <v>840</v>
      </c>
      <c r="B851" t="s">
        <v>8394</v>
      </c>
      <c r="C851" s="1" t="s">
        <v>8347</v>
      </c>
      <c r="D851" s="1" t="s">
        <v>8348</v>
      </c>
      <c r="E851" s="2">
        <v>49675</v>
      </c>
      <c r="F851" s="2">
        <v>49856</v>
      </c>
      <c r="G851" s="1" t="s">
        <v>27084</v>
      </c>
      <c r="H851" s="1">
        <f>+Temporalidad[[#This Row],[ID]]</f>
        <v>840</v>
      </c>
    </row>
    <row r="852" spans="1:8" x14ac:dyDescent="0.25">
      <c r="A852">
        <v>841</v>
      </c>
      <c r="B852" t="s">
        <v>8395</v>
      </c>
      <c r="C852" s="1" t="s">
        <v>8347</v>
      </c>
      <c r="D852" s="1" t="s">
        <v>8348</v>
      </c>
      <c r="E852" s="2">
        <v>50041</v>
      </c>
      <c r="F852" s="2">
        <v>50221</v>
      </c>
      <c r="G852" s="1" t="s">
        <v>27085</v>
      </c>
      <c r="H852" s="1">
        <f>+Temporalidad[[#This Row],[ID]]</f>
        <v>841</v>
      </c>
    </row>
    <row r="853" spans="1:8" x14ac:dyDescent="0.25">
      <c r="A853">
        <v>842</v>
      </c>
      <c r="B853" t="s">
        <v>8396</v>
      </c>
      <c r="C853" s="1" t="s">
        <v>8347</v>
      </c>
      <c r="D853" s="1" t="s">
        <v>8348</v>
      </c>
      <c r="E853" s="2">
        <v>50406</v>
      </c>
      <c r="F853" s="2">
        <v>50586</v>
      </c>
      <c r="G853" s="1" t="s">
        <v>27086</v>
      </c>
      <c r="H853" s="1">
        <f>+Temporalidad[[#This Row],[ID]]</f>
        <v>842</v>
      </c>
    </row>
    <row r="854" spans="1:8" x14ac:dyDescent="0.25">
      <c r="A854">
        <v>843</v>
      </c>
      <c r="B854" t="s">
        <v>8397</v>
      </c>
      <c r="C854" s="1" t="s">
        <v>8347</v>
      </c>
      <c r="D854" s="1" t="s">
        <v>8348</v>
      </c>
      <c r="E854" s="2">
        <v>50771</v>
      </c>
      <c r="F854" s="2">
        <v>50951</v>
      </c>
      <c r="G854" s="1" t="s">
        <v>27087</v>
      </c>
      <c r="H854" s="1">
        <f>+Temporalidad[[#This Row],[ID]]</f>
        <v>843</v>
      </c>
    </row>
    <row r="855" spans="1:8" x14ac:dyDescent="0.25">
      <c r="A855">
        <v>844</v>
      </c>
      <c r="B855" t="s">
        <v>8398</v>
      </c>
      <c r="C855" s="1" t="s">
        <v>8347</v>
      </c>
      <c r="D855" s="1" t="s">
        <v>8348</v>
      </c>
      <c r="E855" s="2">
        <v>51136</v>
      </c>
      <c r="F855" s="2">
        <v>51317</v>
      </c>
      <c r="G855" s="1" t="s">
        <v>27088</v>
      </c>
      <c r="H855" s="1">
        <f>+Temporalidad[[#This Row],[ID]]</f>
        <v>844</v>
      </c>
    </row>
    <row r="856" spans="1:8" x14ac:dyDescent="0.25">
      <c r="A856">
        <v>845</v>
      </c>
      <c r="B856" t="s">
        <v>8399</v>
      </c>
      <c r="C856" s="1" t="s">
        <v>8347</v>
      </c>
      <c r="D856" s="1" t="s">
        <v>8348</v>
      </c>
      <c r="E856" s="2">
        <v>51502</v>
      </c>
      <c r="F856" s="2">
        <v>51682</v>
      </c>
      <c r="G856" s="1" t="s">
        <v>27089</v>
      </c>
      <c r="H856" s="1">
        <f>+Temporalidad[[#This Row],[ID]]</f>
        <v>845</v>
      </c>
    </row>
    <row r="857" spans="1:8" x14ac:dyDescent="0.25">
      <c r="A857">
        <v>846</v>
      </c>
      <c r="B857" t="s">
        <v>8400</v>
      </c>
      <c r="C857" s="1" t="s">
        <v>8347</v>
      </c>
      <c r="D857" s="1" t="s">
        <v>8348</v>
      </c>
      <c r="E857" s="2">
        <v>51867</v>
      </c>
      <c r="F857" s="2">
        <v>52047</v>
      </c>
      <c r="G857" s="1" t="s">
        <v>27090</v>
      </c>
      <c r="H857" s="1">
        <f>+Temporalidad[[#This Row],[ID]]</f>
        <v>846</v>
      </c>
    </row>
    <row r="858" spans="1:8" x14ac:dyDescent="0.25">
      <c r="A858">
        <v>847</v>
      </c>
      <c r="B858" t="s">
        <v>8401</v>
      </c>
      <c r="C858" s="1" t="s">
        <v>8347</v>
      </c>
      <c r="D858" s="1" t="s">
        <v>8348</v>
      </c>
      <c r="E858" s="2">
        <v>52232</v>
      </c>
      <c r="F858" s="2">
        <v>52412</v>
      </c>
      <c r="G858" s="1" t="s">
        <v>27091</v>
      </c>
      <c r="H858" s="1">
        <f>+Temporalidad[[#This Row],[ID]]</f>
        <v>847</v>
      </c>
    </row>
    <row r="859" spans="1:8" x14ac:dyDescent="0.25">
      <c r="A859">
        <v>848</v>
      </c>
      <c r="B859" t="s">
        <v>8402</v>
      </c>
      <c r="C859" s="1" t="s">
        <v>8347</v>
      </c>
      <c r="D859" s="1" t="s">
        <v>8348</v>
      </c>
      <c r="E859" s="2">
        <v>52597</v>
      </c>
      <c r="F859" s="2">
        <v>52778</v>
      </c>
      <c r="G859" s="1" t="s">
        <v>27092</v>
      </c>
      <c r="H859" s="1">
        <f>+Temporalidad[[#This Row],[ID]]</f>
        <v>848</v>
      </c>
    </row>
    <row r="860" spans="1:8" x14ac:dyDescent="0.25">
      <c r="A860">
        <v>849</v>
      </c>
      <c r="B860" t="s">
        <v>8403</v>
      </c>
      <c r="C860" s="1" t="s">
        <v>8347</v>
      </c>
      <c r="D860" s="1" t="s">
        <v>8348</v>
      </c>
      <c r="E860" s="2">
        <v>52963</v>
      </c>
      <c r="F860" s="2">
        <v>53143</v>
      </c>
      <c r="G860" s="1" t="s">
        <v>27093</v>
      </c>
      <c r="H860" s="1">
        <f>+Temporalidad[[#This Row],[ID]]</f>
        <v>849</v>
      </c>
    </row>
    <row r="861" spans="1:8" x14ac:dyDescent="0.25">
      <c r="A861">
        <v>850</v>
      </c>
      <c r="B861" t="s">
        <v>8404</v>
      </c>
      <c r="C861" s="1" t="s">
        <v>8347</v>
      </c>
      <c r="D861" s="1" t="s">
        <v>8348</v>
      </c>
      <c r="E861" s="2">
        <v>53328</v>
      </c>
      <c r="F861" s="2">
        <v>53508</v>
      </c>
      <c r="G861" s="1" t="s">
        <v>27094</v>
      </c>
      <c r="H861" s="1">
        <f>+Temporalidad[[#This Row],[ID]]</f>
        <v>850</v>
      </c>
    </row>
    <row r="862" spans="1:8" x14ac:dyDescent="0.25">
      <c r="A862">
        <v>851</v>
      </c>
      <c r="B862" t="s">
        <v>8405</v>
      </c>
      <c r="C862" s="1" t="s">
        <v>8347</v>
      </c>
      <c r="D862" s="1" t="s">
        <v>8348</v>
      </c>
      <c r="E862" s="2">
        <v>53693</v>
      </c>
      <c r="F862" s="2">
        <v>53873</v>
      </c>
      <c r="G862" s="1" t="s">
        <v>27095</v>
      </c>
      <c r="H862" s="1">
        <f>+Temporalidad[[#This Row],[ID]]</f>
        <v>851</v>
      </c>
    </row>
    <row r="863" spans="1:8" x14ac:dyDescent="0.25">
      <c r="A863">
        <v>852</v>
      </c>
      <c r="B863" t="s">
        <v>8406</v>
      </c>
      <c r="C863" s="1" t="s">
        <v>8347</v>
      </c>
      <c r="D863" s="1" t="s">
        <v>8348</v>
      </c>
      <c r="E863" s="2">
        <v>54058</v>
      </c>
      <c r="F863" s="2">
        <v>54239</v>
      </c>
      <c r="G863" s="1" t="s">
        <v>27096</v>
      </c>
      <c r="H863" s="1">
        <f>+Temporalidad[[#This Row],[ID]]</f>
        <v>852</v>
      </c>
    </row>
    <row r="864" spans="1:8" x14ac:dyDescent="0.25">
      <c r="A864">
        <v>853</v>
      </c>
      <c r="B864" t="s">
        <v>8407</v>
      </c>
      <c r="C864" s="1" t="s">
        <v>8347</v>
      </c>
      <c r="D864" s="1" t="s">
        <v>8348</v>
      </c>
      <c r="E864" s="2">
        <v>54424</v>
      </c>
      <c r="F864" s="2">
        <v>54604</v>
      </c>
      <c r="G864" s="1" t="s">
        <v>27097</v>
      </c>
      <c r="H864" s="1">
        <f>+Temporalidad[[#This Row],[ID]]</f>
        <v>853</v>
      </c>
    </row>
    <row r="865" spans="1:8" x14ac:dyDescent="0.25">
      <c r="A865">
        <v>854</v>
      </c>
      <c r="B865" t="s">
        <v>8408</v>
      </c>
      <c r="C865" s="1" t="s">
        <v>8347</v>
      </c>
      <c r="D865" s="1" t="s">
        <v>8348</v>
      </c>
      <c r="E865" s="2">
        <v>54789</v>
      </c>
      <c r="F865" s="2">
        <v>54969</v>
      </c>
      <c r="G865" s="1" t="s">
        <v>27098</v>
      </c>
      <c r="H865" s="1">
        <f>+Temporalidad[[#This Row],[ID]]</f>
        <v>854</v>
      </c>
    </row>
    <row r="866" spans="1:8" x14ac:dyDescent="0.25">
      <c r="A866">
        <v>855</v>
      </c>
      <c r="B866" t="s">
        <v>8409</v>
      </c>
      <c r="C866" s="1" t="s">
        <v>8347</v>
      </c>
      <c r="D866" s="1" t="s">
        <v>8348</v>
      </c>
      <c r="E866" s="2">
        <v>33055</v>
      </c>
      <c r="F866" s="2">
        <v>33238</v>
      </c>
      <c r="G866" s="1" t="s">
        <v>27099</v>
      </c>
      <c r="H866" s="1">
        <f>+Temporalidad[[#This Row],[ID]]</f>
        <v>855</v>
      </c>
    </row>
    <row r="867" spans="1:8" x14ac:dyDescent="0.25">
      <c r="A867">
        <v>856</v>
      </c>
      <c r="B867" t="s">
        <v>8410</v>
      </c>
      <c r="C867" s="1" t="s">
        <v>8347</v>
      </c>
      <c r="D867" s="1" t="s">
        <v>8348</v>
      </c>
      <c r="E867" s="2">
        <v>33420</v>
      </c>
      <c r="F867" s="2">
        <v>33603</v>
      </c>
      <c r="G867" s="1" t="s">
        <v>27100</v>
      </c>
      <c r="H867" s="1">
        <f>+Temporalidad[[#This Row],[ID]]</f>
        <v>856</v>
      </c>
    </row>
    <row r="868" spans="1:8" x14ac:dyDescent="0.25">
      <c r="A868">
        <v>857</v>
      </c>
      <c r="B868" t="s">
        <v>8411</v>
      </c>
      <c r="C868" s="1" t="s">
        <v>8347</v>
      </c>
      <c r="D868" s="1" t="s">
        <v>8348</v>
      </c>
      <c r="E868" s="2">
        <v>33786</v>
      </c>
      <c r="F868" s="2">
        <v>33969</v>
      </c>
      <c r="G868" s="1" t="s">
        <v>27101</v>
      </c>
      <c r="H868" s="1">
        <f>+Temporalidad[[#This Row],[ID]]</f>
        <v>857</v>
      </c>
    </row>
    <row r="869" spans="1:8" x14ac:dyDescent="0.25">
      <c r="A869">
        <v>858</v>
      </c>
      <c r="B869" t="s">
        <v>8412</v>
      </c>
      <c r="C869" s="1" t="s">
        <v>8347</v>
      </c>
      <c r="D869" s="1" t="s">
        <v>8348</v>
      </c>
      <c r="E869" s="2">
        <v>34151</v>
      </c>
      <c r="F869" s="2">
        <v>34334</v>
      </c>
      <c r="G869" s="1" t="s">
        <v>27102</v>
      </c>
      <c r="H869" s="1">
        <f>+Temporalidad[[#This Row],[ID]]</f>
        <v>858</v>
      </c>
    </row>
    <row r="870" spans="1:8" x14ac:dyDescent="0.25">
      <c r="A870">
        <v>859</v>
      </c>
      <c r="B870" t="s">
        <v>8413</v>
      </c>
      <c r="C870" s="1" t="s">
        <v>8347</v>
      </c>
      <c r="D870" s="1" t="s">
        <v>8348</v>
      </c>
      <c r="E870" s="2">
        <v>34516</v>
      </c>
      <c r="F870" s="2">
        <v>34699</v>
      </c>
      <c r="G870" s="1" t="s">
        <v>27103</v>
      </c>
      <c r="H870" s="1">
        <f>+Temporalidad[[#This Row],[ID]]</f>
        <v>859</v>
      </c>
    </row>
    <row r="871" spans="1:8" x14ac:dyDescent="0.25">
      <c r="A871">
        <v>860</v>
      </c>
      <c r="B871" t="s">
        <v>8414</v>
      </c>
      <c r="C871" s="1" t="s">
        <v>8347</v>
      </c>
      <c r="D871" s="1" t="s">
        <v>8348</v>
      </c>
      <c r="E871" s="2">
        <v>34881</v>
      </c>
      <c r="F871" s="2">
        <v>35064</v>
      </c>
      <c r="G871" s="1" t="s">
        <v>27104</v>
      </c>
      <c r="H871" s="1">
        <f>+Temporalidad[[#This Row],[ID]]</f>
        <v>860</v>
      </c>
    </row>
    <row r="872" spans="1:8" x14ac:dyDescent="0.25">
      <c r="A872">
        <v>861</v>
      </c>
      <c r="B872" t="s">
        <v>8415</v>
      </c>
      <c r="C872" s="1" t="s">
        <v>8347</v>
      </c>
      <c r="D872" s="1" t="s">
        <v>8348</v>
      </c>
      <c r="E872" s="2">
        <v>35247</v>
      </c>
      <c r="F872" s="2">
        <v>35430</v>
      </c>
      <c r="G872" s="1" t="s">
        <v>27105</v>
      </c>
      <c r="H872" s="1">
        <f>+Temporalidad[[#This Row],[ID]]</f>
        <v>861</v>
      </c>
    </row>
    <row r="873" spans="1:8" x14ac:dyDescent="0.25">
      <c r="A873">
        <v>862</v>
      </c>
      <c r="B873" t="s">
        <v>8416</v>
      </c>
      <c r="C873" s="1" t="s">
        <v>8347</v>
      </c>
      <c r="D873" s="1" t="s">
        <v>8348</v>
      </c>
      <c r="E873" s="2">
        <v>35612</v>
      </c>
      <c r="F873" s="2">
        <v>35795</v>
      </c>
      <c r="G873" s="1" t="s">
        <v>27106</v>
      </c>
      <c r="H873" s="1">
        <f>+Temporalidad[[#This Row],[ID]]</f>
        <v>862</v>
      </c>
    </row>
    <row r="874" spans="1:8" x14ac:dyDescent="0.25">
      <c r="A874">
        <v>863</v>
      </c>
      <c r="B874" t="s">
        <v>8417</v>
      </c>
      <c r="C874" s="1" t="s">
        <v>8347</v>
      </c>
      <c r="D874" s="1" t="s">
        <v>8348</v>
      </c>
      <c r="E874" s="2">
        <v>35977</v>
      </c>
      <c r="F874" s="2">
        <v>36160</v>
      </c>
      <c r="G874" s="1" t="s">
        <v>27107</v>
      </c>
      <c r="H874" s="1">
        <f>+Temporalidad[[#This Row],[ID]]</f>
        <v>863</v>
      </c>
    </row>
    <row r="875" spans="1:8" x14ac:dyDescent="0.25">
      <c r="A875">
        <v>864</v>
      </c>
      <c r="B875" t="s">
        <v>8418</v>
      </c>
      <c r="C875" s="1" t="s">
        <v>8347</v>
      </c>
      <c r="D875" s="1" t="s">
        <v>8348</v>
      </c>
      <c r="E875" s="2">
        <v>36342</v>
      </c>
      <c r="F875" s="2">
        <v>36525</v>
      </c>
      <c r="G875" s="1" t="s">
        <v>27108</v>
      </c>
      <c r="H875" s="1">
        <f>+Temporalidad[[#This Row],[ID]]</f>
        <v>864</v>
      </c>
    </row>
    <row r="876" spans="1:8" x14ac:dyDescent="0.25">
      <c r="A876">
        <v>865</v>
      </c>
      <c r="B876" t="s">
        <v>8419</v>
      </c>
      <c r="C876" s="1" t="s">
        <v>8347</v>
      </c>
      <c r="D876" s="1" t="s">
        <v>8348</v>
      </c>
      <c r="E876" s="2">
        <v>36708</v>
      </c>
      <c r="F876" s="2">
        <v>36891</v>
      </c>
      <c r="G876" s="1" t="s">
        <v>27109</v>
      </c>
      <c r="H876" s="1">
        <f>+Temporalidad[[#This Row],[ID]]</f>
        <v>865</v>
      </c>
    </row>
    <row r="877" spans="1:8" x14ac:dyDescent="0.25">
      <c r="A877">
        <v>866</v>
      </c>
      <c r="B877" t="s">
        <v>8420</v>
      </c>
      <c r="C877" s="1" t="s">
        <v>8347</v>
      </c>
      <c r="D877" s="1" t="s">
        <v>8348</v>
      </c>
      <c r="E877" s="2">
        <v>37073</v>
      </c>
      <c r="F877" s="2">
        <v>37256</v>
      </c>
      <c r="G877" s="1" t="s">
        <v>27110</v>
      </c>
      <c r="H877" s="1">
        <f>+Temporalidad[[#This Row],[ID]]</f>
        <v>866</v>
      </c>
    </row>
    <row r="878" spans="1:8" x14ac:dyDescent="0.25">
      <c r="A878">
        <v>867</v>
      </c>
      <c r="B878" t="s">
        <v>8421</v>
      </c>
      <c r="C878" s="1" t="s">
        <v>8347</v>
      </c>
      <c r="D878" s="1" t="s">
        <v>8348</v>
      </c>
      <c r="E878" s="2">
        <v>37438</v>
      </c>
      <c r="F878" s="2">
        <v>37621</v>
      </c>
      <c r="G878" s="1" t="s">
        <v>27111</v>
      </c>
      <c r="H878" s="1">
        <f>+Temporalidad[[#This Row],[ID]]</f>
        <v>867</v>
      </c>
    </row>
    <row r="879" spans="1:8" x14ac:dyDescent="0.25">
      <c r="A879">
        <v>868</v>
      </c>
      <c r="B879" t="s">
        <v>8422</v>
      </c>
      <c r="C879" s="1" t="s">
        <v>8347</v>
      </c>
      <c r="D879" s="1" t="s">
        <v>8348</v>
      </c>
      <c r="E879" s="2">
        <v>37803</v>
      </c>
      <c r="F879" s="2">
        <v>37986</v>
      </c>
      <c r="G879" s="1" t="s">
        <v>27112</v>
      </c>
      <c r="H879" s="1">
        <f>+Temporalidad[[#This Row],[ID]]</f>
        <v>868</v>
      </c>
    </row>
    <row r="880" spans="1:8" x14ac:dyDescent="0.25">
      <c r="A880">
        <v>869</v>
      </c>
      <c r="B880" t="s">
        <v>8423</v>
      </c>
      <c r="C880" s="1" t="s">
        <v>8347</v>
      </c>
      <c r="D880" s="1" t="s">
        <v>8348</v>
      </c>
      <c r="E880" s="2">
        <v>38169</v>
      </c>
      <c r="F880" s="2">
        <v>38352</v>
      </c>
      <c r="G880" s="1" t="s">
        <v>27113</v>
      </c>
      <c r="H880" s="1">
        <f>+Temporalidad[[#This Row],[ID]]</f>
        <v>869</v>
      </c>
    </row>
    <row r="881" spans="1:8" x14ac:dyDescent="0.25">
      <c r="A881">
        <v>870</v>
      </c>
      <c r="B881" t="s">
        <v>8424</v>
      </c>
      <c r="C881" s="1" t="s">
        <v>8347</v>
      </c>
      <c r="D881" s="1" t="s">
        <v>8348</v>
      </c>
      <c r="E881" s="2">
        <v>38534</v>
      </c>
      <c r="F881" s="2">
        <v>38717</v>
      </c>
      <c r="G881" s="1" t="s">
        <v>27114</v>
      </c>
      <c r="H881" s="1">
        <f>+Temporalidad[[#This Row],[ID]]</f>
        <v>870</v>
      </c>
    </row>
    <row r="882" spans="1:8" x14ac:dyDescent="0.25">
      <c r="A882">
        <v>871</v>
      </c>
      <c r="B882" t="s">
        <v>8425</v>
      </c>
      <c r="C882" s="1" t="s">
        <v>8347</v>
      </c>
      <c r="D882" s="1" t="s">
        <v>8348</v>
      </c>
      <c r="E882" s="2">
        <v>38899</v>
      </c>
      <c r="F882" s="2">
        <v>39082</v>
      </c>
      <c r="G882" s="1" t="s">
        <v>27115</v>
      </c>
      <c r="H882" s="1">
        <f>+Temporalidad[[#This Row],[ID]]</f>
        <v>871</v>
      </c>
    </row>
    <row r="883" spans="1:8" x14ac:dyDescent="0.25">
      <c r="A883">
        <v>872</v>
      </c>
      <c r="B883" t="s">
        <v>8426</v>
      </c>
      <c r="C883" s="1" t="s">
        <v>8347</v>
      </c>
      <c r="D883" s="1" t="s">
        <v>8348</v>
      </c>
      <c r="E883" s="2">
        <v>39264</v>
      </c>
      <c r="F883" s="2">
        <v>39447</v>
      </c>
      <c r="G883" s="1" t="s">
        <v>27116</v>
      </c>
      <c r="H883" s="1">
        <f>+Temporalidad[[#This Row],[ID]]</f>
        <v>872</v>
      </c>
    </row>
    <row r="884" spans="1:8" x14ac:dyDescent="0.25">
      <c r="A884">
        <v>873</v>
      </c>
      <c r="B884" t="s">
        <v>8427</v>
      </c>
      <c r="C884" s="1" t="s">
        <v>8347</v>
      </c>
      <c r="D884" s="1" t="s">
        <v>8348</v>
      </c>
      <c r="E884" s="2">
        <v>39630</v>
      </c>
      <c r="F884" s="2">
        <v>39813</v>
      </c>
      <c r="G884" s="1" t="s">
        <v>27117</v>
      </c>
      <c r="H884" s="1">
        <f>+Temporalidad[[#This Row],[ID]]</f>
        <v>873</v>
      </c>
    </row>
    <row r="885" spans="1:8" x14ac:dyDescent="0.25">
      <c r="A885">
        <v>874</v>
      </c>
      <c r="B885" t="s">
        <v>8428</v>
      </c>
      <c r="C885" s="1" t="s">
        <v>8347</v>
      </c>
      <c r="D885" s="1" t="s">
        <v>8348</v>
      </c>
      <c r="E885" s="2">
        <v>39995</v>
      </c>
      <c r="F885" s="2">
        <v>40178</v>
      </c>
      <c r="G885" s="1" t="s">
        <v>27118</v>
      </c>
      <c r="H885" s="1">
        <f>+Temporalidad[[#This Row],[ID]]</f>
        <v>874</v>
      </c>
    </row>
    <row r="886" spans="1:8" x14ac:dyDescent="0.25">
      <c r="A886">
        <v>875</v>
      </c>
      <c r="B886" t="s">
        <v>8429</v>
      </c>
      <c r="C886" s="1" t="s">
        <v>8347</v>
      </c>
      <c r="D886" s="1" t="s">
        <v>8348</v>
      </c>
      <c r="E886" s="2">
        <v>40360</v>
      </c>
      <c r="F886" s="2">
        <v>40543</v>
      </c>
      <c r="G886" s="1" t="s">
        <v>27119</v>
      </c>
      <c r="H886" s="1">
        <f>+Temporalidad[[#This Row],[ID]]</f>
        <v>875</v>
      </c>
    </row>
    <row r="887" spans="1:8" x14ac:dyDescent="0.25">
      <c r="A887">
        <v>876</v>
      </c>
      <c r="B887" t="s">
        <v>8430</v>
      </c>
      <c r="C887" s="1" t="s">
        <v>8347</v>
      </c>
      <c r="D887" s="1" t="s">
        <v>8348</v>
      </c>
      <c r="E887" s="2">
        <v>40725</v>
      </c>
      <c r="F887" s="2">
        <v>40908</v>
      </c>
      <c r="G887" s="1" t="s">
        <v>27120</v>
      </c>
      <c r="H887" s="1">
        <f>+Temporalidad[[#This Row],[ID]]</f>
        <v>876</v>
      </c>
    </row>
    <row r="888" spans="1:8" x14ac:dyDescent="0.25">
      <c r="A888">
        <v>877</v>
      </c>
      <c r="B888" t="s">
        <v>8431</v>
      </c>
      <c r="C888" s="1" t="s">
        <v>8347</v>
      </c>
      <c r="D888" s="1" t="s">
        <v>8348</v>
      </c>
      <c r="E888" s="2">
        <v>41091</v>
      </c>
      <c r="F888" s="2">
        <v>41274</v>
      </c>
      <c r="G888" s="1" t="s">
        <v>27121</v>
      </c>
      <c r="H888" s="1">
        <f>+Temporalidad[[#This Row],[ID]]</f>
        <v>877</v>
      </c>
    </row>
    <row r="889" spans="1:8" x14ac:dyDescent="0.25">
      <c r="A889">
        <v>878</v>
      </c>
      <c r="B889" t="s">
        <v>8432</v>
      </c>
      <c r="C889" s="1" t="s">
        <v>8347</v>
      </c>
      <c r="D889" s="1" t="s">
        <v>8348</v>
      </c>
      <c r="E889" s="2">
        <v>41456</v>
      </c>
      <c r="F889" s="2">
        <v>41639</v>
      </c>
      <c r="G889" s="1" t="s">
        <v>27122</v>
      </c>
      <c r="H889" s="1">
        <f>+Temporalidad[[#This Row],[ID]]</f>
        <v>878</v>
      </c>
    </row>
    <row r="890" spans="1:8" x14ac:dyDescent="0.25">
      <c r="A890">
        <v>879</v>
      </c>
      <c r="B890" t="s">
        <v>8433</v>
      </c>
      <c r="C890" s="1" t="s">
        <v>8347</v>
      </c>
      <c r="D890" s="1" t="s">
        <v>8348</v>
      </c>
      <c r="E890" s="2">
        <v>41821</v>
      </c>
      <c r="F890" s="2">
        <v>42004</v>
      </c>
      <c r="G890" s="1" t="s">
        <v>27123</v>
      </c>
      <c r="H890" s="1">
        <f>+Temporalidad[[#This Row],[ID]]</f>
        <v>879</v>
      </c>
    </row>
    <row r="891" spans="1:8" x14ac:dyDescent="0.25">
      <c r="A891">
        <v>880</v>
      </c>
      <c r="B891" t="s">
        <v>8434</v>
      </c>
      <c r="C891" s="1" t="s">
        <v>8347</v>
      </c>
      <c r="D891" s="1" t="s">
        <v>8348</v>
      </c>
      <c r="E891" s="2">
        <v>42186</v>
      </c>
      <c r="F891" s="2">
        <v>42369</v>
      </c>
      <c r="G891" s="1" t="s">
        <v>27124</v>
      </c>
      <c r="H891" s="1">
        <f>+Temporalidad[[#This Row],[ID]]</f>
        <v>880</v>
      </c>
    </row>
    <row r="892" spans="1:8" x14ac:dyDescent="0.25">
      <c r="A892">
        <v>881</v>
      </c>
      <c r="B892" t="s">
        <v>8435</v>
      </c>
      <c r="C892" s="1" t="s">
        <v>8347</v>
      </c>
      <c r="D892" s="1" t="s">
        <v>8348</v>
      </c>
      <c r="E892" s="2">
        <v>42552</v>
      </c>
      <c r="F892" s="2">
        <v>42735</v>
      </c>
      <c r="G892" s="1" t="s">
        <v>27125</v>
      </c>
      <c r="H892" s="1">
        <f>+Temporalidad[[#This Row],[ID]]</f>
        <v>881</v>
      </c>
    </row>
    <row r="893" spans="1:8" x14ac:dyDescent="0.25">
      <c r="A893">
        <v>882</v>
      </c>
      <c r="B893" t="s">
        <v>8436</v>
      </c>
      <c r="C893" s="1" t="s">
        <v>8347</v>
      </c>
      <c r="D893" s="1" t="s">
        <v>8348</v>
      </c>
      <c r="E893" s="2">
        <v>42917</v>
      </c>
      <c r="F893" s="2">
        <v>43100</v>
      </c>
      <c r="G893" s="1" t="s">
        <v>27126</v>
      </c>
      <c r="H893" s="1">
        <f>+Temporalidad[[#This Row],[ID]]</f>
        <v>882</v>
      </c>
    </row>
    <row r="894" spans="1:8" x14ac:dyDescent="0.25">
      <c r="A894">
        <v>883</v>
      </c>
      <c r="B894" t="s">
        <v>8437</v>
      </c>
      <c r="C894" s="1" t="s">
        <v>8347</v>
      </c>
      <c r="D894" s="1" t="s">
        <v>8348</v>
      </c>
      <c r="E894" s="2">
        <v>43282</v>
      </c>
      <c r="F894" s="2">
        <v>43465</v>
      </c>
      <c r="G894" s="1" t="s">
        <v>27127</v>
      </c>
      <c r="H894" s="1">
        <f>+Temporalidad[[#This Row],[ID]]</f>
        <v>883</v>
      </c>
    </row>
    <row r="895" spans="1:8" x14ac:dyDescent="0.25">
      <c r="A895">
        <v>884</v>
      </c>
      <c r="B895" t="s">
        <v>8438</v>
      </c>
      <c r="C895" s="1" t="s">
        <v>8347</v>
      </c>
      <c r="D895" s="1" t="s">
        <v>8348</v>
      </c>
      <c r="E895" s="2">
        <v>43647</v>
      </c>
      <c r="F895" s="2">
        <v>43830</v>
      </c>
      <c r="G895" s="1" t="s">
        <v>27128</v>
      </c>
      <c r="H895" s="1">
        <f>+Temporalidad[[#This Row],[ID]]</f>
        <v>884</v>
      </c>
    </row>
    <row r="896" spans="1:8" x14ac:dyDescent="0.25">
      <c r="A896">
        <v>885</v>
      </c>
      <c r="B896" t="s">
        <v>8439</v>
      </c>
      <c r="C896" s="1" t="s">
        <v>8347</v>
      </c>
      <c r="D896" s="1" t="s">
        <v>8348</v>
      </c>
      <c r="E896" s="2">
        <v>44013</v>
      </c>
      <c r="F896" s="2">
        <v>44196</v>
      </c>
      <c r="G896" s="1" t="s">
        <v>27129</v>
      </c>
      <c r="H896" s="1">
        <f>+Temporalidad[[#This Row],[ID]]</f>
        <v>885</v>
      </c>
    </row>
    <row r="897" spans="1:8" x14ac:dyDescent="0.25">
      <c r="A897">
        <v>886</v>
      </c>
      <c r="B897" t="s">
        <v>8440</v>
      </c>
      <c r="C897" s="1" t="s">
        <v>8347</v>
      </c>
      <c r="D897" s="1" t="s">
        <v>8348</v>
      </c>
      <c r="E897" s="2">
        <v>44378</v>
      </c>
      <c r="F897" s="2">
        <v>44561</v>
      </c>
      <c r="G897" s="1" t="s">
        <v>27130</v>
      </c>
      <c r="H897" s="1">
        <f>+Temporalidad[[#This Row],[ID]]</f>
        <v>886</v>
      </c>
    </row>
    <row r="898" spans="1:8" x14ac:dyDescent="0.25">
      <c r="A898">
        <v>887</v>
      </c>
      <c r="B898" t="s">
        <v>8441</v>
      </c>
      <c r="C898" s="1" t="s">
        <v>8347</v>
      </c>
      <c r="D898" s="1" t="s">
        <v>8348</v>
      </c>
      <c r="E898" s="2">
        <v>44743</v>
      </c>
      <c r="F898" s="2">
        <v>44926</v>
      </c>
      <c r="G898" s="1" t="s">
        <v>27131</v>
      </c>
      <c r="H898" s="1">
        <f>+Temporalidad[[#This Row],[ID]]</f>
        <v>887</v>
      </c>
    </row>
    <row r="899" spans="1:8" x14ac:dyDescent="0.25">
      <c r="A899">
        <v>888</v>
      </c>
      <c r="B899" t="s">
        <v>8442</v>
      </c>
      <c r="C899" s="1" t="s">
        <v>8347</v>
      </c>
      <c r="D899" s="1" t="s">
        <v>8348</v>
      </c>
      <c r="E899" s="2">
        <v>45108</v>
      </c>
      <c r="F899" s="2">
        <v>45291</v>
      </c>
      <c r="G899" s="1" t="s">
        <v>27132</v>
      </c>
      <c r="H899" s="1">
        <f>+Temporalidad[[#This Row],[ID]]</f>
        <v>888</v>
      </c>
    </row>
    <row r="900" spans="1:8" x14ac:dyDescent="0.25">
      <c r="A900">
        <v>889</v>
      </c>
      <c r="B900" t="s">
        <v>8443</v>
      </c>
      <c r="C900" s="1" t="s">
        <v>8347</v>
      </c>
      <c r="D900" s="1" t="s">
        <v>8348</v>
      </c>
      <c r="E900" s="2">
        <v>45474</v>
      </c>
      <c r="F900" s="2">
        <v>45657</v>
      </c>
      <c r="G900" s="1" t="s">
        <v>27133</v>
      </c>
      <c r="H900" s="1">
        <f>+Temporalidad[[#This Row],[ID]]</f>
        <v>889</v>
      </c>
    </row>
    <row r="901" spans="1:8" x14ac:dyDescent="0.25">
      <c r="A901">
        <v>890</v>
      </c>
      <c r="B901" t="s">
        <v>8444</v>
      </c>
      <c r="C901" s="1" t="s">
        <v>8347</v>
      </c>
      <c r="D901" s="1" t="s">
        <v>8348</v>
      </c>
      <c r="E901" s="2">
        <v>45839</v>
      </c>
      <c r="F901" s="2">
        <v>46022</v>
      </c>
      <c r="G901" s="1" t="s">
        <v>27134</v>
      </c>
      <c r="H901" s="1">
        <f>+Temporalidad[[#This Row],[ID]]</f>
        <v>890</v>
      </c>
    </row>
    <row r="902" spans="1:8" x14ac:dyDescent="0.25">
      <c r="A902">
        <v>891</v>
      </c>
      <c r="B902" t="s">
        <v>8445</v>
      </c>
      <c r="C902" s="1" t="s">
        <v>8347</v>
      </c>
      <c r="D902" s="1" t="s">
        <v>8348</v>
      </c>
      <c r="E902" s="2">
        <v>46204</v>
      </c>
      <c r="F902" s="2">
        <v>46387</v>
      </c>
      <c r="G902" s="1" t="s">
        <v>27135</v>
      </c>
      <c r="H902" s="1">
        <f>+Temporalidad[[#This Row],[ID]]</f>
        <v>891</v>
      </c>
    </row>
    <row r="903" spans="1:8" x14ac:dyDescent="0.25">
      <c r="A903">
        <v>892</v>
      </c>
      <c r="B903" t="s">
        <v>8446</v>
      </c>
      <c r="C903" s="1" t="s">
        <v>8347</v>
      </c>
      <c r="D903" s="1" t="s">
        <v>8348</v>
      </c>
      <c r="E903" s="2">
        <v>46569</v>
      </c>
      <c r="F903" s="2">
        <v>46752</v>
      </c>
      <c r="G903" s="1" t="s">
        <v>27136</v>
      </c>
      <c r="H903" s="1">
        <f>+Temporalidad[[#This Row],[ID]]</f>
        <v>892</v>
      </c>
    </row>
    <row r="904" spans="1:8" x14ac:dyDescent="0.25">
      <c r="A904">
        <v>893</v>
      </c>
      <c r="B904" t="s">
        <v>8447</v>
      </c>
      <c r="C904" s="1" t="s">
        <v>8347</v>
      </c>
      <c r="D904" s="1" t="s">
        <v>8348</v>
      </c>
      <c r="E904" s="2">
        <v>46935</v>
      </c>
      <c r="F904" s="2">
        <v>47118</v>
      </c>
      <c r="G904" s="1" t="s">
        <v>27137</v>
      </c>
      <c r="H904" s="1">
        <f>+Temporalidad[[#This Row],[ID]]</f>
        <v>893</v>
      </c>
    </row>
    <row r="905" spans="1:8" x14ac:dyDescent="0.25">
      <c r="A905">
        <v>894</v>
      </c>
      <c r="B905" t="s">
        <v>8448</v>
      </c>
      <c r="C905" s="1" t="s">
        <v>8347</v>
      </c>
      <c r="D905" s="1" t="s">
        <v>8348</v>
      </c>
      <c r="E905" s="2">
        <v>47300</v>
      </c>
      <c r="F905" s="2">
        <v>47483</v>
      </c>
      <c r="G905" s="1" t="s">
        <v>27138</v>
      </c>
      <c r="H905" s="1">
        <f>+Temporalidad[[#This Row],[ID]]</f>
        <v>894</v>
      </c>
    </row>
    <row r="906" spans="1:8" x14ac:dyDescent="0.25">
      <c r="A906">
        <v>895</v>
      </c>
      <c r="B906" t="s">
        <v>8449</v>
      </c>
      <c r="C906" s="1" t="s">
        <v>8347</v>
      </c>
      <c r="D906" s="1" t="s">
        <v>8348</v>
      </c>
      <c r="E906" s="2">
        <v>47665</v>
      </c>
      <c r="F906" s="2">
        <v>47848</v>
      </c>
      <c r="G906" s="1" t="s">
        <v>27139</v>
      </c>
      <c r="H906" s="1">
        <f>+Temporalidad[[#This Row],[ID]]</f>
        <v>895</v>
      </c>
    </row>
    <row r="907" spans="1:8" x14ac:dyDescent="0.25">
      <c r="A907">
        <v>896</v>
      </c>
      <c r="B907" t="s">
        <v>8450</v>
      </c>
      <c r="C907" s="1" t="s">
        <v>8347</v>
      </c>
      <c r="D907" s="1" t="s">
        <v>8348</v>
      </c>
      <c r="E907" s="2">
        <v>48030</v>
      </c>
      <c r="F907" s="2">
        <v>48213</v>
      </c>
      <c r="G907" s="1" t="s">
        <v>27140</v>
      </c>
      <c r="H907" s="1">
        <f>+Temporalidad[[#This Row],[ID]]</f>
        <v>896</v>
      </c>
    </row>
    <row r="908" spans="1:8" x14ac:dyDescent="0.25">
      <c r="A908">
        <v>897</v>
      </c>
      <c r="B908" t="s">
        <v>8451</v>
      </c>
      <c r="C908" s="1" t="s">
        <v>8347</v>
      </c>
      <c r="D908" s="1" t="s">
        <v>8348</v>
      </c>
      <c r="E908" s="2">
        <v>48396</v>
      </c>
      <c r="F908" s="2">
        <v>48579</v>
      </c>
      <c r="G908" s="1" t="s">
        <v>27141</v>
      </c>
      <c r="H908" s="1">
        <f>+Temporalidad[[#This Row],[ID]]</f>
        <v>897</v>
      </c>
    </row>
    <row r="909" spans="1:8" x14ac:dyDescent="0.25">
      <c r="A909">
        <v>898</v>
      </c>
      <c r="B909" t="s">
        <v>8452</v>
      </c>
      <c r="C909" s="1" t="s">
        <v>8347</v>
      </c>
      <c r="D909" s="1" t="s">
        <v>8348</v>
      </c>
      <c r="E909" s="2">
        <v>48761</v>
      </c>
      <c r="F909" s="2">
        <v>48944</v>
      </c>
      <c r="G909" s="1" t="s">
        <v>27142</v>
      </c>
      <c r="H909" s="1">
        <f>+Temporalidad[[#This Row],[ID]]</f>
        <v>898</v>
      </c>
    </row>
    <row r="910" spans="1:8" x14ac:dyDescent="0.25">
      <c r="A910">
        <v>899</v>
      </c>
      <c r="B910" t="s">
        <v>8453</v>
      </c>
      <c r="C910" s="1" t="s">
        <v>8347</v>
      </c>
      <c r="D910" s="1" t="s">
        <v>8348</v>
      </c>
      <c r="E910" s="2">
        <v>49126</v>
      </c>
      <c r="F910" s="2">
        <v>49309</v>
      </c>
      <c r="G910" s="1" t="s">
        <v>27143</v>
      </c>
      <c r="H910" s="1">
        <f>+Temporalidad[[#This Row],[ID]]</f>
        <v>899</v>
      </c>
    </row>
    <row r="911" spans="1:8" x14ac:dyDescent="0.25">
      <c r="A911">
        <v>900</v>
      </c>
      <c r="B911" t="s">
        <v>8454</v>
      </c>
      <c r="C911" s="1" t="s">
        <v>8347</v>
      </c>
      <c r="D911" s="1" t="s">
        <v>8348</v>
      </c>
      <c r="E911" s="2">
        <v>49491</v>
      </c>
      <c r="F911" s="2">
        <v>49674</v>
      </c>
      <c r="G911" s="1" t="s">
        <v>27144</v>
      </c>
      <c r="H911" s="1">
        <f>+Temporalidad[[#This Row],[ID]]</f>
        <v>900</v>
      </c>
    </row>
    <row r="912" spans="1:8" x14ac:dyDescent="0.25">
      <c r="A912">
        <v>901</v>
      </c>
      <c r="B912" t="s">
        <v>8455</v>
      </c>
      <c r="C912" s="1" t="s">
        <v>8347</v>
      </c>
      <c r="D912" s="1" t="s">
        <v>8348</v>
      </c>
      <c r="E912" s="2">
        <v>49857</v>
      </c>
      <c r="F912" s="2">
        <v>50040</v>
      </c>
      <c r="G912" s="1" t="s">
        <v>27145</v>
      </c>
      <c r="H912" s="1">
        <f>+Temporalidad[[#This Row],[ID]]</f>
        <v>901</v>
      </c>
    </row>
    <row r="913" spans="1:8" x14ac:dyDescent="0.25">
      <c r="A913">
        <v>902</v>
      </c>
      <c r="B913" t="s">
        <v>8456</v>
      </c>
      <c r="C913" s="1" t="s">
        <v>8347</v>
      </c>
      <c r="D913" s="1" t="s">
        <v>8348</v>
      </c>
      <c r="E913" s="2">
        <v>50222</v>
      </c>
      <c r="F913" s="2">
        <v>50405</v>
      </c>
      <c r="G913" s="1" t="s">
        <v>27146</v>
      </c>
      <c r="H913" s="1">
        <f>+Temporalidad[[#This Row],[ID]]</f>
        <v>902</v>
      </c>
    </row>
    <row r="914" spans="1:8" x14ac:dyDescent="0.25">
      <c r="A914">
        <v>903</v>
      </c>
      <c r="B914" t="s">
        <v>8457</v>
      </c>
      <c r="C914" s="1" t="s">
        <v>8347</v>
      </c>
      <c r="D914" s="1" t="s">
        <v>8348</v>
      </c>
      <c r="E914" s="2">
        <v>50587</v>
      </c>
      <c r="F914" s="2">
        <v>50770</v>
      </c>
      <c r="G914" s="1" t="s">
        <v>27147</v>
      </c>
      <c r="H914" s="1">
        <f>+Temporalidad[[#This Row],[ID]]</f>
        <v>903</v>
      </c>
    </row>
    <row r="915" spans="1:8" x14ac:dyDescent="0.25">
      <c r="A915">
        <v>904</v>
      </c>
      <c r="B915" t="s">
        <v>8458</v>
      </c>
      <c r="C915" s="1" t="s">
        <v>8347</v>
      </c>
      <c r="D915" s="1" t="s">
        <v>8348</v>
      </c>
      <c r="E915" s="2">
        <v>50952</v>
      </c>
      <c r="F915" s="2">
        <v>51135</v>
      </c>
      <c r="G915" s="1" t="s">
        <v>27148</v>
      </c>
      <c r="H915" s="1">
        <f>+Temporalidad[[#This Row],[ID]]</f>
        <v>904</v>
      </c>
    </row>
    <row r="916" spans="1:8" x14ac:dyDescent="0.25">
      <c r="A916">
        <v>905</v>
      </c>
      <c r="B916" t="s">
        <v>8459</v>
      </c>
      <c r="C916" s="1" t="s">
        <v>8347</v>
      </c>
      <c r="D916" s="1" t="s">
        <v>8348</v>
      </c>
      <c r="E916" s="2">
        <v>51318</v>
      </c>
      <c r="F916" s="2">
        <v>51501</v>
      </c>
      <c r="G916" s="1" t="s">
        <v>27149</v>
      </c>
      <c r="H916" s="1">
        <f>+Temporalidad[[#This Row],[ID]]</f>
        <v>905</v>
      </c>
    </row>
    <row r="917" spans="1:8" x14ac:dyDescent="0.25">
      <c r="A917">
        <v>906</v>
      </c>
      <c r="B917" t="s">
        <v>8460</v>
      </c>
      <c r="C917" s="1" t="s">
        <v>8347</v>
      </c>
      <c r="D917" s="1" t="s">
        <v>8348</v>
      </c>
      <c r="E917" s="2">
        <v>51683</v>
      </c>
      <c r="F917" s="2">
        <v>51866</v>
      </c>
      <c r="G917" s="1" t="s">
        <v>27150</v>
      </c>
      <c r="H917" s="1">
        <f>+Temporalidad[[#This Row],[ID]]</f>
        <v>906</v>
      </c>
    </row>
    <row r="918" spans="1:8" x14ac:dyDescent="0.25">
      <c r="A918">
        <v>907</v>
      </c>
      <c r="B918" t="s">
        <v>8461</v>
      </c>
      <c r="C918" s="1" t="s">
        <v>8347</v>
      </c>
      <c r="D918" s="1" t="s">
        <v>8348</v>
      </c>
      <c r="E918" s="2">
        <v>52048</v>
      </c>
      <c r="F918" s="2">
        <v>52231</v>
      </c>
      <c r="G918" s="1" t="s">
        <v>27151</v>
      </c>
      <c r="H918" s="1">
        <f>+Temporalidad[[#This Row],[ID]]</f>
        <v>907</v>
      </c>
    </row>
    <row r="919" spans="1:8" x14ac:dyDescent="0.25">
      <c r="A919">
        <v>908</v>
      </c>
      <c r="B919" t="s">
        <v>8462</v>
      </c>
      <c r="C919" s="1" t="s">
        <v>8347</v>
      </c>
      <c r="D919" s="1" t="s">
        <v>8348</v>
      </c>
      <c r="E919" s="2">
        <v>52413</v>
      </c>
      <c r="F919" s="2">
        <v>52596</v>
      </c>
      <c r="G919" s="1" t="s">
        <v>27152</v>
      </c>
      <c r="H919" s="1">
        <f>+Temporalidad[[#This Row],[ID]]</f>
        <v>908</v>
      </c>
    </row>
    <row r="920" spans="1:8" x14ac:dyDescent="0.25">
      <c r="A920">
        <v>909</v>
      </c>
      <c r="B920" t="s">
        <v>8463</v>
      </c>
      <c r="C920" s="1" t="s">
        <v>8347</v>
      </c>
      <c r="D920" s="1" t="s">
        <v>8348</v>
      </c>
      <c r="E920" s="2">
        <v>52779</v>
      </c>
      <c r="F920" s="2">
        <v>52962</v>
      </c>
      <c r="G920" s="1" t="s">
        <v>27153</v>
      </c>
      <c r="H920" s="1">
        <f>+Temporalidad[[#This Row],[ID]]</f>
        <v>909</v>
      </c>
    </row>
    <row r="921" spans="1:8" x14ac:dyDescent="0.25">
      <c r="A921">
        <v>910</v>
      </c>
      <c r="B921" t="s">
        <v>8464</v>
      </c>
      <c r="C921" s="1" t="s">
        <v>8347</v>
      </c>
      <c r="D921" s="1" t="s">
        <v>8348</v>
      </c>
      <c r="E921" s="2">
        <v>53144</v>
      </c>
      <c r="F921" s="2">
        <v>53327</v>
      </c>
      <c r="G921" s="1" t="s">
        <v>27154</v>
      </c>
      <c r="H921" s="1">
        <f>+Temporalidad[[#This Row],[ID]]</f>
        <v>910</v>
      </c>
    </row>
    <row r="922" spans="1:8" x14ac:dyDescent="0.25">
      <c r="A922">
        <v>911</v>
      </c>
      <c r="B922" t="s">
        <v>8465</v>
      </c>
      <c r="C922" s="1" t="s">
        <v>8347</v>
      </c>
      <c r="D922" s="1" t="s">
        <v>8348</v>
      </c>
      <c r="E922" s="2">
        <v>53509</v>
      </c>
      <c r="F922" s="2">
        <v>53692</v>
      </c>
      <c r="G922" s="1" t="s">
        <v>27155</v>
      </c>
      <c r="H922" s="1">
        <f>+Temporalidad[[#This Row],[ID]]</f>
        <v>911</v>
      </c>
    </row>
    <row r="923" spans="1:8" x14ac:dyDescent="0.25">
      <c r="A923">
        <v>912</v>
      </c>
      <c r="B923" t="s">
        <v>8466</v>
      </c>
      <c r="C923" s="1" t="s">
        <v>8347</v>
      </c>
      <c r="D923" s="1" t="s">
        <v>8348</v>
      </c>
      <c r="E923" s="2">
        <v>53874</v>
      </c>
      <c r="F923" s="2">
        <v>54057</v>
      </c>
      <c r="G923" s="1" t="s">
        <v>27156</v>
      </c>
      <c r="H923" s="1">
        <f>+Temporalidad[[#This Row],[ID]]</f>
        <v>912</v>
      </c>
    </row>
    <row r="924" spans="1:8" x14ac:dyDescent="0.25">
      <c r="A924">
        <v>913</v>
      </c>
      <c r="B924" t="s">
        <v>8467</v>
      </c>
      <c r="C924" s="1" t="s">
        <v>8347</v>
      </c>
      <c r="D924" s="1" t="s">
        <v>8348</v>
      </c>
      <c r="E924" s="2">
        <v>54240</v>
      </c>
      <c r="F924" s="2">
        <v>54423</v>
      </c>
      <c r="G924" s="1" t="s">
        <v>27157</v>
      </c>
      <c r="H924" s="1">
        <f>+Temporalidad[[#This Row],[ID]]</f>
        <v>913</v>
      </c>
    </row>
    <row r="925" spans="1:8" x14ac:dyDescent="0.25">
      <c r="A925">
        <v>914</v>
      </c>
      <c r="B925" t="s">
        <v>8468</v>
      </c>
      <c r="C925" s="1" t="s">
        <v>8347</v>
      </c>
      <c r="D925" s="1" t="s">
        <v>8348</v>
      </c>
      <c r="E925" s="2">
        <v>54605</v>
      </c>
      <c r="F925" s="2">
        <v>54788</v>
      </c>
      <c r="G925" s="1" t="s">
        <v>27158</v>
      </c>
      <c r="H925" s="1">
        <f>+Temporalidad[[#This Row],[ID]]</f>
        <v>914</v>
      </c>
    </row>
    <row r="926" spans="1:8" x14ac:dyDescent="0.25">
      <c r="A926">
        <v>915</v>
      </c>
      <c r="B926" t="s">
        <v>8469</v>
      </c>
      <c r="C926" s="1" t="s">
        <v>8347</v>
      </c>
      <c r="D926" s="1" t="s">
        <v>8348</v>
      </c>
      <c r="E926" s="2">
        <v>54970</v>
      </c>
      <c r="F926" s="2">
        <v>55153</v>
      </c>
      <c r="G926" s="1" t="s">
        <v>27159</v>
      </c>
      <c r="H926" s="1">
        <f>+Temporalidad[[#This Row],[ID]]</f>
        <v>915</v>
      </c>
    </row>
    <row r="927" spans="1:8" x14ac:dyDescent="0.25">
      <c r="A927">
        <v>916</v>
      </c>
      <c r="B927" t="s">
        <v>8470</v>
      </c>
      <c r="C927" s="1" t="s">
        <v>8471</v>
      </c>
      <c r="D927" s="1" t="s">
        <v>8472</v>
      </c>
      <c r="E927" s="2">
        <v>32874</v>
      </c>
      <c r="F927" s="2">
        <v>32963</v>
      </c>
      <c r="G927" s="1" t="s">
        <v>27160</v>
      </c>
      <c r="H927" s="1">
        <f>+Temporalidad[[#This Row],[ID]]</f>
        <v>916</v>
      </c>
    </row>
    <row r="928" spans="1:8" x14ac:dyDescent="0.25">
      <c r="A928">
        <v>917</v>
      </c>
      <c r="B928" t="s">
        <v>8473</v>
      </c>
      <c r="C928" s="1" t="s">
        <v>8471</v>
      </c>
      <c r="D928" s="1" t="s">
        <v>8472</v>
      </c>
      <c r="E928" s="2">
        <v>33239</v>
      </c>
      <c r="F928" s="2">
        <v>33328</v>
      </c>
      <c r="G928" s="1" t="s">
        <v>27161</v>
      </c>
      <c r="H928" s="1">
        <f>+Temporalidad[[#This Row],[ID]]</f>
        <v>917</v>
      </c>
    </row>
    <row r="929" spans="1:8" x14ac:dyDescent="0.25">
      <c r="A929">
        <v>918</v>
      </c>
      <c r="B929" t="s">
        <v>8474</v>
      </c>
      <c r="C929" s="1" t="s">
        <v>8471</v>
      </c>
      <c r="D929" s="1" t="s">
        <v>8472</v>
      </c>
      <c r="E929" s="2">
        <v>33604</v>
      </c>
      <c r="F929" s="2">
        <v>33694</v>
      </c>
      <c r="G929" s="1" t="s">
        <v>27162</v>
      </c>
      <c r="H929" s="1">
        <f>+Temporalidad[[#This Row],[ID]]</f>
        <v>918</v>
      </c>
    </row>
    <row r="930" spans="1:8" x14ac:dyDescent="0.25">
      <c r="A930">
        <v>919</v>
      </c>
      <c r="B930" t="s">
        <v>8475</v>
      </c>
      <c r="C930" s="1" t="s">
        <v>8471</v>
      </c>
      <c r="D930" s="1" t="s">
        <v>8472</v>
      </c>
      <c r="E930" s="2">
        <v>33970</v>
      </c>
      <c r="F930" s="2">
        <v>34059</v>
      </c>
      <c r="G930" s="1" t="s">
        <v>27163</v>
      </c>
      <c r="H930" s="1">
        <f>+Temporalidad[[#This Row],[ID]]</f>
        <v>919</v>
      </c>
    </row>
    <row r="931" spans="1:8" x14ac:dyDescent="0.25">
      <c r="A931">
        <v>920</v>
      </c>
      <c r="B931" t="s">
        <v>8476</v>
      </c>
      <c r="C931" s="1" t="s">
        <v>8471</v>
      </c>
      <c r="D931" s="1" t="s">
        <v>8472</v>
      </c>
      <c r="E931" s="2">
        <v>34335</v>
      </c>
      <c r="F931" s="2">
        <v>34424</v>
      </c>
      <c r="G931" s="1" t="s">
        <v>27164</v>
      </c>
      <c r="H931" s="1">
        <f>+Temporalidad[[#This Row],[ID]]</f>
        <v>920</v>
      </c>
    </row>
    <row r="932" spans="1:8" x14ac:dyDescent="0.25">
      <c r="A932">
        <v>921</v>
      </c>
      <c r="B932" t="s">
        <v>8477</v>
      </c>
      <c r="C932" s="1" t="s">
        <v>8471</v>
      </c>
      <c r="D932" s="1" t="s">
        <v>8472</v>
      </c>
      <c r="E932" s="2">
        <v>34700</v>
      </c>
      <c r="F932" s="2">
        <v>34789</v>
      </c>
      <c r="G932" s="1" t="s">
        <v>27165</v>
      </c>
      <c r="H932" s="1">
        <f>+Temporalidad[[#This Row],[ID]]</f>
        <v>921</v>
      </c>
    </row>
    <row r="933" spans="1:8" x14ac:dyDescent="0.25">
      <c r="A933">
        <v>922</v>
      </c>
      <c r="B933" t="s">
        <v>8478</v>
      </c>
      <c r="C933" s="1" t="s">
        <v>8471</v>
      </c>
      <c r="D933" s="1" t="s">
        <v>8472</v>
      </c>
      <c r="E933" s="2">
        <v>35065</v>
      </c>
      <c r="F933" s="2">
        <v>35155</v>
      </c>
      <c r="G933" s="1" t="s">
        <v>27166</v>
      </c>
      <c r="H933" s="1">
        <f>+Temporalidad[[#This Row],[ID]]</f>
        <v>922</v>
      </c>
    </row>
    <row r="934" spans="1:8" x14ac:dyDescent="0.25">
      <c r="A934">
        <v>923</v>
      </c>
      <c r="B934" t="s">
        <v>8479</v>
      </c>
      <c r="C934" s="1" t="s">
        <v>8471</v>
      </c>
      <c r="D934" s="1" t="s">
        <v>8472</v>
      </c>
      <c r="E934" s="2">
        <v>35431</v>
      </c>
      <c r="F934" s="2">
        <v>35520</v>
      </c>
      <c r="G934" s="1" t="s">
        <v>27167</v>
      </c>
      <c r="H934" s="1">
        <f>+Temporalidad[[#This Row],[ID]]</f>
        <v>923</v>
      </c>
    </row>
    <row r="935" spans="1:8" x14ac:dyDescent="0.25">
      <c r="A935">
        <v>924</v>
      </c>
      <c r="B935" t="s">
        <v>8480</v>
      </c>
      <c r="C935" s="1" t="s">
        <v>8471</v>
      </c>
      <c r="D935" s="1" t="s">
        <v>8472</v>
      </c>
      <c r="E935" s="2">
        <v>35796</v>
      </c>
      <c r="F935" s="2">
        <v>35885</v>
      </c>
      <c r="G935" s="1" t="s">
        <v>27168</v>
      </c>
      <c r="H935" s="1">
        <f>+Temporalidad[[#This Row],[ID]]</f>
        <v>924</v>
      </c>
    </row>
    <row r="936" spans="1:8" x14ac:dyDescent="0.25">
      <c r="A936">
        <v>925</v>
      </c>
      <c r="B936" t="s">
        <v>8481</v>
      </c>
      <c r="C936" s="1" t="s">
        <v>8471</v>
      </c>
      <c r="D936" s="1" t="s">
        <v>8472</v>
      </c>
      <c r="E936" s="2">
        <v>36161</v>
      </c>
      <c r="F936" s="2">
        <v>36250</v>
      </c>
      <c r="G936" s="1" t="s">
        <v>27169</v>
      </c>
      <c r="H936" s="1">
        <f>+Temporalidad[[#This Row],[ID]]</f>
        <v>925</v>
      </c>
    </row>
    <row r="937" spans="1:8" x14ac:dyDescent="0.25">
      <c r="A937">
        <v>926</v>
      </c>
      <c r="B937" t="s">
        <v>8482</v>
      </c>
      <c r="C937" s="1" t="s">
        <v>8471</v>
      </c>
      <c r="D937" s="1" t="s">
        <v>8472</v>
      </c>
      <c r="E937" s="2">
        <v>36526</v>
      </c>
      <c r="F937" s="2">
        <v>36616</v>
      </c>
      <c r="G937" s="1" t="s">
        <v>27170</v>
      </c>
      <c r="H937" s="1">
        <f>+Temporalidad[[#This Row],[ID]]</f>
        <v>926</v>
      </c>
    </row>
    <row r="938" spans="1:8" x14ac:dyDescent="0.25">
      <c r="A938">
        <v>927</v>
      </c>
      <c r="B938" t="s">
        <v>8483</v>
      </c>
      <c r="C938" s="1" t="s">
        <v>8471</v>
      </c>
      <c r="D938" s="1" t="s">
        <v>8472</v>
      </c>
      <c r="E938" s="2">
        <v>36892</v>
      </c>
      <c r="F938" s="2">
        <v>36981</v>
      </c>
      <c r="G938" s="1" t="s">
        <v>27171</v>
      </c>
      <c r="H938" s="1">
        <f>+Temporalidad[[#This Row],[ID]]</f>
        <v>927</v>
      </c>
    </row>
    <row r="939" spans="1:8" x14ac:dyDescent="0.25">
      <c r="A939">
        <v>928</v>
      </c>
      <c r="B939" t="s">
        <v>8484</v>
      </c>
      <c r="C939" s="1" t="s">
        <v>8471</v>
      </c>
      <c r="D939" s="1" t="s">
        <v>8472</v>
      </c>
      <c r="E939" s="2">
        <v>37257</v>
      </c>
      <c r="F939" s="2">
        <v>37346</v>
      </c>
      <c r="G939" s="1" t="s">
        <v>27172</v>
      </c>
      <c r="H939" s="1">
        <f>+Temporalidad[[#This Row],[ID]]</f>
        <v>928</v>
      </c>
    </row>
    <row r="940" spans="1:8" x14ac:dyDescent="0.25">
      <c r="A940">
        <v>929</v>
      </c>
      <c r="B940" t="s">
        <v>8485</v>
      </c>
      <c r="C940" s="1" t="s">
        <v>8471</v>
      </c>
      <c r="D940" s="1" t="s">
        <v>8472</v>
      </c>
      <c r="E940" s="2">
        <v>37622</v>
      </c>
      <c r="F940" s="2">
        <v>37711</v>
      </c>
      <c r="G940" s="1" t="s">
        <v>27173</v>
      </c>
      <c r="H940" s="1">
        <f>+Temporalidad[[#This Row],[ID]]</f>
        <v>929</v>
      </c>
    </row>
    <row r="941" spans="1:8" x14ac:dyDescent="0.25">
      <c r="A941">
        <v>930</v>
      </c>
      <c r="B941" t="s">
        <v>8486</v>
      </c>
      <c r="C941" s="1" t="s">
        <v>8471</v>
      </c>
      <c r="D941" s="1" t="s">
        <v>8472</v>
      </c>
      <c r="E941" s="2">
        <v>37987</v>
      </c>
      <c r="F941" s="2">
        <v>38077</v>
      </c>
      <c r="G941" s="1" t="s">
        <v>27174</v>
      </c>
      <c r="H941" s="1">
        <f>+Temporalidad[[#This Row],[ID]]</f>
        <v>930</v>
      </c>
    </row>
    <row r="942" spans="1:8" x14ac:dyDescent="0.25">
      <c r="A942">
        <v>931</v>
      </c>
      <c r="B942" t="s">
        <v>8487</v>
      </c>
      <c r="C942" s="1" t="s">
        <v>8471</v>
      </c>
      <c r="D942" s="1" t="s">
        <v>8472</v>
      </c>
      <c r="E942" s="2">
        <v>38353</v>
      </c>
      <c r="F942" s="2">
        <v>38442</v>
      </c>
      <c r="G942" s="1" t="s">
        <v>27175</v>
      </c>
      <c r="H942" s="1">
        <f>+Temporalidad[[#This Row],[ID]]</f>
        <v>931</v>
      </c>
    </row>
    <row r="943" spans="1:8" x14ac:dyDescent="0.25">
      <c r="A943">
        <v>932</v>
      </c>
      <c r="B943" t="s">
        <v>8488</v>
      </c>
      <c r="C943" s="1" t="s">
        <v>8471</v>
      </c>
      <c r="D943" s="1" t="s">
        <v>8472</v>
      </c>
      <c r="E943" s="2">
        <v>38718</v>
      </c>
      <c r="F943" s="2">
        <v>38807</v>
      </c>
      <c r="G943" s="1" t="s">
        <v>27176</v>
      </c>
      <c r="H943" s="1">
        <f>+Temporalidad[[#This Row],[ID]]</f>
        <v>932</v>
      </c>
    </row>
    <row r="944" spans="1:8" x14ac:dyDescent="0.25">
      <c r="A944">
        <v>933</v>
      </c>
      <c r="B944" t="s">
        <v>8489</v>
      </c>
      <c r="C944" s="1" t="s">
        <v>8471</v>
      </c>
      <c r="D944" s="1" t="s">
        <v>8472</v>
      </c>
      <c r="E944" s="2">
        <v>39083</v>
      </c>
      <c r="F944" s="2">
        <v>39172</v>
      </c>
      <c r="G944" s="1" t="s">
        <v>27177</v>
      </c>
      <c r="H944" s="1">
        <f>+Temporalidad[[#This Row],[ID]]</f>
        <v>933</v>
      </c>
    </row>
    <row r="945" spans="1:8" x14ac:dyDescent="0.25">
      <c r="A945">
        <v>934</v>
      </c>
      <c r="B945" t="s">
        <v>8490</v>
      </c>
      <c r="C945" s="1" t="s">
        <v>8471</v>
      </c>
      <c r="D945" s="1" t="s">
        <v>8472</v>
      </c>
      <c r="E945" s="2">
        <v>39448</v>
      </c>
      <c r="F945" s="2">
        <v>39538</v>
      </c>
      <c r="G945" s="1" t="s">
        <v>27178</v>
      </c>
      <c r="H945" s="1">
        <f>+Temporalidad[[#This Row],[ID]]</f>
        <v>934</v>
      </c>
    </row>
    <row r="946" spans="1:8" x14ac:dyDescent="0.25">
      <c r="A946">
        <v>935</v>
      </c>
      <c r="B946" t="s">
        <v>8491</v>
      </c>
      <c r="C946" s="1" t="s">
        <v>8471</v>
      </c>
      <c r="D946" s="1" t="s">
        <v>8472</v>
      </c>
      <c r="E946" s="2">
        <v>39814</v>
      </c>
      <c r="F946" s="2">
        <v>39903</v>
      </c>
      <c r="G946" s="1" t="s">
        <v>27179</v>
      </c>
      <c r="H946" s="1">
        <f>+Temporalidad[[#This Row],[ID]]</f>
        <v>935</v>
      </c>
    </row>
    <row r="947" spans="1:8" x14ac:dyDescent="0.25">
      <c r="A947">
        <v>936</v>
      </c>
      <c r="B947" t="s">
        <v>8492</v>
      </c>
      <c r="C947" s="1" t="s">
        <v>8471</v>
      </c>
      <c r="D947" s="1" t="s">
        <v>8472</v>
      </c>
      <c r="E947" s="2">
        <v>40179</v>
      </c>
      <c r="F947" s="2">
        <v>40268</v>
      </c>
      <c r="G947" s="1" t="s">
        <v>27180</v>
      </c>
      <c r="H947" s="1">
        <f>+Temporalidad[[#This Row],[ID]]</f>
        <v>936</v>
      </c>
    </row>
    <row r="948" spans="1:8" x14ac:dyDescent="0.25">
      <c r="A948">
        <v>937</v>
      </c>
      <c r="B948" t="s">
        <v>8493</v>
      </c>
      <c r="C948" s="1" t="s">
        <v>8471</v>
      </c>
      <c r="D948" s="1" t="s">
        <v>8472</v>
      </c>
      <c r="E948" s="2">
        <v>40544</v>
      </c>
      <c r="F948" s="2">
        <v>40633</v>
      </c>
      <c r="G948" s="1" t="s">
        <v>27181</v>
      </c>
      <c r="H948" s="1">
        <f>+Temporalidad[[#This Row],[ID]]</f>
        <v>937</v>
      </c>
    </row>
    <row r="949" spans="1:8" x14ac:dyDescent="0.25">
      <c r="A949">
        <v>938</v>
      </c>
      <c r="B949" t="s">
        <v>8494</v>
      </c>
      <c r="C949" s="1" t="s">
        <v>8471</v>
      </c>
      <c r="D949" s="1" t="s">
        <v>8472</v>
      </c>
      <c r="E949" s="2">
        <v>40909</v>
      </c>
      <c r="F949" s="2">
        <v>40999</v>
      </c>
      <c r="G949" s="1" t="s">
        <v>27182</v>
      </c>
      <c r="H949" s="1">
        <f>+Temporalidad[[#This Row],[ID]]</f>
        <v>938</v>
      </c>
    </row>
    <row r="950" spans="1:8" x14ac:dyDescent="0.25">
      <c r="A950">
        <v>939</v>
      </c>
      <c r="B950" t="s">
        <v>8495</v>
      </c>
      <c r="C950" s="1" t="s">
        <v>8471</v>
      </c>
      <c r="D950" s="1" t="s">
        <v>8472</v>
      </c>
      <c r="E950" s="2">
        <v>41275</v>
      </c>
      <c r="F950" s="2">
        <v>41364</v>
      </c>
      <c r="G950" s="1" t="s">
        <v>27183</v>
      </c>
      <c r="H950" s="1">
        <f>+Temporalidad[[#This Row],[ID]]</f>
        <v>939</v>
      </c>
    </row>
    <row r="951" spans="1:8" x14ac:dyDescent="0.25">
      <c r="A951">
        <v>940</v>
      </c>
      <c r="B951" t="s">
        <v>8496</v>
      </c>
      <c r="C951" s="1" t="s">
        <v>8471</v>
      </c>
      <c r="D951" s="1" t="s">
        <v>8472</v>
      </c>
      <c r="E951" s="2">
        <v>41640</v>
      </c>
      <c r="F951" s="2">
        <v>41729</v>
      </c>
      <c r="G951" s="1" t="s">
        <v>27184</v>
      </c>
      <c r="H951" s="1">
        <f>+Temporalidad[[#This Row],[ID]]</f>
        <v>940</v>
      </c>
    </row>
    <row r="952" spans="1:8" x14ac:dyDescent="0.25">
      <c r="A952">
        <v>941</v>
      </c>
      <c r="B952" t="s">
        <v>8497</v>
      </c>
      <c r="C952" s="1" t="s">
        <v>8471</v>
      </c>
      <c r="D952" s="1" t="s">
        <v>8472</v>
      </c>
      <c r="E952" s="2">
        <v>42005</v>
      </c>
      <c r="F952" s="2">
        <v>42094</v>
      </c>
      <c r="G952" s="1" t="s">
        <v>27185</v>
      </c>
      <c r="H952" s="1">
        <f>+Temporalidad[[#This Row],[ID]]</f>
        <v>941</v>
      </c>
    </row>
    <row r="953" spans="1:8" x14ac:dyDescent="0.25">
      <c r="A953">
        <v>942</v>
      </c>
      <c r="B953" t="s">
        <v>8498</v>
      </c>
      <c r="C953" s="1" t="s">
        <v>8471</v>
      </c>
      <c r="D953" s="1" t="s">
        <v>8472</v>
      </c>
      <c r="E953" s="2">
        <v>42370</v>
      </c>
      <c r="F953" s="2">
        <v>42460</v>
      </c>
      <c r="G953" s="1" t="s">
        <v>27186</v>
      </c>
      <c r="H953" s="1">
        <f>+Temporalidad[[#This Row],[ID]]</f>
        <v>942</v>
      </c>
    </row>
    <row r="954" spans="1:8" x14ac:dyDescent="0.25">
      <c r="A954">
        <v>943</v>
      </c>
      <c r="B954" t="s">
        <v>8499</v>
      </c>
      <c r="C954" s="1" t="s">
        <v>8471</v>
      </c>
      <c r="D954" s="1" t="s">
        <v>8472</v>
      </c>
      <c r="E954" s="2">
        <v>42736</v>
      </c>
      <c r="F954" s="2">
        <v>42825</v>
      </c>
      <c r="G954" s="1" t="s">
        <v>27187</v>
      </c>
      <c r="H954" s="1">
        <f>+Temporalidad[[#This Row],[ID]]</f>
        <v>943</v>
      </c>
    </row>
    <row r="955" spans="1:8" x14ac:dyDescent="0.25">
      <c r="A955">
        <v>944</v>
      </c>
      <c r="B955" t="s">
        <v>8500</v>
      </c>
      <c r="C955" s="1" t="s">
        <v>8471</v>
      </c>
      <c r="D955" s="1" t="s">
        <v>8472</v>
      </c>
      <c r="E955" s="2">
        <v>43101</v>
      </c>
      <c r="F955" s="2">
        <v>43190</v>
      </c>
      <c r="G955" s="1" t="s">
        <v>27188</v>
      </c>
      <c r="H955" s="1">
        <f>+Temporalidad[[#This Row],[ID]]</f>
        <v>944</v>
      </c>
    </row>
    <row r="956" spans="1:8" x14ac:dyDescent="0.25">
      <c r="A956">
        <v>945</v>
      </c>
      <c r="B956" t="s">
        <v>8501</v>
      </c>
      <c r="C956" s="1" t="s">
        <v>8471</v>
      </c>
      <c r="D956" s="1" t="s">
        <v>8472</v>
      </c>
      <c r="E956" s="2">
        <v>43466</v>
      </c>
      <c r="F956" s="2">
        <v>43555</v>
      </c>
      <c r="G956" s="1" t="s">
        <v>27189</v>
      </c>
      <c r="H956" s="1">
        <f>+Temporalidad[[#This Row],[ID]]</f>
        <v>945</v>
      </c>
    </row>
    <row r="957" spans="1:8" x14ac:dyDescent="0.25">
      <c r="A957">
        <v>946</v>
      </c>
      <c r="B957" t="s">
        <v>8502</v>
      </c>
      <c r="C957" s="1" t="s">
        <v>8471</v>
      </c>
      <c r="D957" s="1" t="s">
        <v>8472</v>
      </c>
      <c r="E957" s="2">
        <v>43831</v>
      </c>
      <c r="F957" s="2">
        <v>43921</v>
      </c>
      <c r="G957" s="1" t="s">
        <v>27190</v>
      </c>
      <c r="H957" s="1">
        <f>+Temporalidad[[#This Row],[ID]]</f>
        <v>946</v>
      </c>
    </row>
    <row r="958" spans="1:8" x14ac:dyDescent="0.25">
      <c r="A958">
        <v>947</v>
      </c>
      <c r="B958" t="s">
        <v>8503</v>
      </c>
      <c r="C958" s="1" t="s">
        <v>8471</v>
      </c>
      <c r="D958" s="1" t="s">
        <v>8472</v>
      </c>
      <c r="E958" s="2">
        <v>44197</v>
      </c>
      <c r="F958" s="2">
        <v>44286</v>
      </c>
      <c r="G958" s="1" t="s">
        <v>27191</v>
      </c>
      <c r="H958" s="1">
        <f>+Temporalidad[[#This Row],[ID]]</f>
        <v>947</v>
      </c>
    </row>
    <row r="959" spans="1:8" x14ac:dyDescent="0.25">
      <c r="A959">
        <v>948</v>
      </c>
      <c r="B959" t="s">
        <v>8504</v>
      </c>
      <c r="C959" s="1" t="s">
        <v>8471</v>
      </c>
      <c r="D959" s="1" t="s">
        <v>8472</v>
      </c>
      <c r="E959" s="2">
        <v>44562</v>
      </c>
      <c r="F959" s="2">
        <v>44651</v>
      </c>
      <c r="G959" s="1" t="s">
        <v>27192</v>
      </c>
      <c r="H959" s="1">
        <f>+Temporalidad[[#This Row],[ID]]</f>
        <v>948</v>
      </c>
    </row>
    <row r="960" spans="1:8" x14ac:dyDescent="0.25">
      <c r="A960">
        <v>949</v>
      </c>
      <c r="B960" t="s">
        <v>8505</v>
      </c>
      <c r="C960" s="1" t="s">
        <v>8471</v>
      </c>
      <c r="D960" s="1" t="s">
        <v>8472</v>
      </c>
      <c r="E960" s="2">
        <v>44927</v>
      </c>
      <c r="F960" s="2">
        <v>45016</v>
      </c>
      <c r="G960" s="1" t="s">
        <v>27193</v>
      </c>
      <c r="H960" s="1">
        <f>+Temporalidad[[#This Row],[ID]]</f>
        <v>949</v>
      </c>
    </row>
    <row r="961" spans="1:8" x14ac:dyDescent="0.25">
      <c r="A961">
        <v>950</v>
      </c>
      <c r="B961" t="s">
        <v>8506</v>
      </c>
      <c r="C961" s="1" t="s">
        <v>8471</v>
      </c>
      <c r="D961" s="1" t="s">
        <v>8472</v>
      </c>
      <c r="E961" s="2">
        <v>45292</v>
      </c>
      <c r="F961" s="2">
        <v>45382</v>
      </c>
      <c r="G961" s="1" t="s">
        <v>27194</v>
      </c>
      <c r="H961" s="1">
        <f>+Temporalidad[[#This Row],[ID]]</f>
        <v>950</v>
      </c>
    </row>
    <row r="962" spans="1:8" x14ac:dyDescent="0.25">
      <c r="A962">
        <v>951</v>
      </c>
      <c r="B962" t="s">
        <v>8507</v>
      </c>
      <c r="C962" s="1" t="s">
        <v>8471</v>
      </c>
      <c r="D962" s="1" t="s">
        <v>8472</v>
      </c>
      <c r="E962" s="2">
        <v>45658</v>
      </c>
      <c r="F962" s="2">
        <v>45747</v>
      </c>
      <c r="G962" s="1" t="s">
        <v>27195</v>
      </c>
      <c r="H962" s="1">
        <f>+Temporalidad[[#This Row],[ID]]</f>
        <v>951</v>
      </c>
    </row>
    <row r="963" spans="1:8" x14ac:dyDescent="0.25">
      <c r="A963">
        <v>952</v>
      </c>
      <c r="B963" t="s">
        <v>8508</v>
      </c>
      <c r="C963" s="1" t="s">
        <v>8471</v>
      </c>
      <c r="D963" s="1" t="s">
        <v>8472</v>
      </c>
      <c r="E963" s="2">
        <v>46023</v>
      </c>
      <c r="F963" s="2">
        <v>46112</v>
      </c>
      <c r="G963" s="1" t="s">
        <v>27196</v>
      </c>
      <c r="H963" s="1">
        <f>+Temporalidad[[#This Row],[ID]]</f>
        <v>952</v>
      </c>
    </row>
    <row r="964" spans="1:8" x14ac:dyDescent="0.25">
      <c r="A964">
        <v>953</v>
      </c>
      <c r="B964" t="s">
        <v>8509</v>
      </c>
      <c r="C964" s="1" t="s">
        <v>8471</v>
      </c>
      <c r="D964" s="1" t="s">
        <v>8472</v>
      </c>
      <c r="E964" s="2">
        <v>46388</v>
      </c>
      <c r="F964" s="2">
        <v>46477</v>
      </c>
      <c r="G964" s="1" t="s">
        <v>27197</v>
      </c>
      <c r="H964" s="1">
        <f>+Temporalidad[[#This Row],[ID]]</f>
        <v>953</v>
      </c>
    </row>
    <row r="965" spans="1:8" x14ac:dyDescent="0.25">
      <c r="A965">
        <v>954</v>
      </c>
      <c r="B965" t="s">
        <v>8510</v>
      </c>
      <c r="C965" s="1" t="s">
        <v>8471</v>
      </c>
      <c r="D965" s="1" t="s">
        <v>8472</v>
      </c>
      <c r="E965" s="2">
        <v>46753</v>
      </c>
      <c r="F965" s="2">
        <v>46843</v>
      </c>
      <c r="G965" s="1" t="s">
        <v>27198</v>
      </c>
      <c r="H965" s="1">
        <f>+Temporalidad[[#This Row],[ID]]</f>
        <v>954</v>
      </c>
    </row>
    <row r="966" spans="1:8" x14ac:dyDescent="0.25">
      <c r="A966">
        <v>955</v>
      </c>
      <c r="B966" t="s">
        <v>8511</v>
      </c>
      <c r="C966" s="1" t="s">
        <v>8471</v>
      </c>
      <c r="D966" s="1" t="s">
        <v>8472</v>
      </c>
      <c r="E966" s="2">
        <v>47119</v>
      </c>
      <c r="F966" s="2">
        <v>47208</v>
      </c>
      <c r="G966" s="1" t="s">
        <v>27199</v>
      </c>
      <c r="H966" s="1">
        <f>+Temporalidad[[#This Row],[ID]]</f>
        <v>955</v>
      </c>
    </row>
    <row r="967" spans="1:8" x14ac:dyDescent="0.25">
      <c r="A967">
        <v>956</v>
      </c>
      <c r="B967" t="s">
        <v>8512</v>
      </c>
      <c r="C967" s="1" t="s">
        <v>8471</v>
      </c>
      <c r="D967" s="1" t="s">
        <v>8472</v>
      </c>
      <c r="E967" s="2">
        <v>47484</v>
      </c>
      <c r="F967" s="2">
        <v>47573</v>
      </c>
      <c r="G967" s="1" t="s">
        <v>27200</v>
      </c>
      <c r="H967" s="1">
        <f>+Temporalidad[[#This Row],[ID]]</f>
        <v>956</v>
      </c>
    </row>
    <row r="968" spans="1:8" x14ac:dyDescent="0.25">
      <c r="A968">
        <v>957</v>
      </c>
      <c r="B968" t="s">
        <v>8513</v>
      </c>
      <c r="C968" s="1" t="s">
        <v>8471</v>
      </c>
      <c r="D968" s="1" t="s">
        <v>8472</v>
      </c>
      <c r="E968" s="2">
        <v>47849</v>
      </c>
      <c r="F968" s="2">
        <v>47938</v>
      </c>
      <c r="G968" s="1" t="s">
        <v>27201</v>
      </c>
      <c r="H968" s="1">
        <f>+Temporalidad[[#This Row],[ID]]</f>
        <v>957</v>
      </c>
    </row>
    <row r="969" spans="1:8" x14ac:dyDescent="0.25">
      <c r="A969">
        <v>958</v>
      </c>
      <c r="B969" t="s">
        <v>8514</v>
      </c>
      <c r="C969" s="1" t="s">
        <v>8471</v>
      </c>
      <c r="D969" s="1" t="s">
        <v>8472</v>
      </c>
      <c r="E969" s="2">
        <v>48214</v>
      </c>
      <c r="F969" s="2">
        <v>48304</v>
      </c>
      <c r="G969" s="1" t="s">
        <v>27202</v>
      </c>
      <c r="H969" s="1">
        <f>+Temporalidad[[#This Row],[ID]]</f>
        <v>958</v>
      </c>
    </row>
    <row r="970" spans="1:8" x14ac:dyDescent="0.25">
      <c r="A970">
        <v>959</v>
      </c>
      <c r="B970" t="s">
        <v>8515</v>
      </c>
      <c r="C970" s="1" t="s">
        <v>8471</v>
      </c>
      <c r="D970" s="1" t="s">
        <v>8472</v>
      </c>
      <c r="E970" s="2">
        <v>48580</v>
      </c>
      <c r="F970" s="2">
        <v>48669</v>
      </c>
      <c r="G970" s="1" t="s">
        <v>27203</v>
      </c>
      <c r="H970" s="1">
        <f>+Temporalidad[[#This Row],[ID]]</f>
        <v>959</v>
      </c>
    </row>
    <row r="971" spans="1:8" x14ac:dyDescent="0.25">
      <c r="A971">
        <v>960</v>
      </c>
      <c r="B971" t="s">
        <v>8516</v>
      </c>
      <c r="C971" s="1" t="s">
        <v>8471</v>
      </c>
      <c r="D971" s="1" t="s">
        <v>8472</v>
      </c>
      <c r="E971" s="2">
        <v>48945</v>
      </c>
      <c r="F971" s="2">
        <v>49034</v>
      </c>
      <c r="G971" s="1" t="s">
        <v>27204</v>
      </c>
      <c r="H971" s="1">
        <f>+Temporalidad[[#This Row],[ID]]</f>
        <v>960</v>
      </c>
    </row>
    <row r="972" spans="1:8" x14ac:dyDescent="0.25">
      <c r="A972">
        <v>961</v>
      </c>
      <c r="B972" t="s">
        <v>8517</v>
      </c>
      <c r="C972" s="1" t="s">
        <v>8471</v>
      </c>
      <c r="D972" s="1" t="s">
        <v>8472</v>
      </c>
      <c r="E972" s="2">
        <v>49310</v>
      </c>
      <c r="F972" s="2">
        <v>49399</v>
      </c>
      <c r="G972" s="1" t="s">
        <v>27205</v>
      </c>
      <c r="H972" s="1">
        <f>+Temporalidad[[#This Row],[ID]]</f>
        <v>961</v>
      </c>
    </row>
    <row r="973" spans="1:8" x14ac:dyDescent="0.25">
      <c r="A973">
        <v>962</v>
      </c>
      <c r="B973" t="s">
        <v>8518</v>
      </c>
      <c r="C973" s="1" t="s">
        <v>8471</v>
      </c>
      <c r="D973" s="1" t="s">
        <v>8472</v>
      </c>
      <c r="E973" s="2">
        <v>49675</v>
      </c>
      <c r="F973" s="2">
        <v>49765</v>
      </c>
      <c r="G973" s="1" t="s">
        <v>27206</v>
      </c>
      <c r="H973" s="1">
        <f>+Temporalidad[[#This Row],[ID]]</f>
        <v>962</v>
      </c>
    </row>
    <row r="974" spans="1:8" x14ac:dyDescent="0.25">
      <c r="A974">
        <v>963</v>
      </c>
      <c r="B974" t="s">
        <v>8519</v>
      </c>
      <c r="C974" s="1" t="s">
        <v>8471</v>
      </c>
      <c r="D974" s="1" t="s">
        <v>8472</v>
      </c>
      <c r="E974" s="2">
        <v>50041</v>
      </c>
      <c r="F974" s="2">
        <v>50130</v>
      </c>
      <c r="G974" s="1" t="s">
        <v>27207</v>
      </c>
      <c r="H974" s="1">
        <f>+Temporalidad[[#This Row],[ID]]</f>
        <v>963</v>
      </c>
    </row>
    <row r="975" spans="1:8" x14ac:dyDescent="0.25">
      <c r="A975">
        <v>964</v>
      </c>
      <c r="B975" t="s">
        <v>8520</v>
      </c>
      <c r="C975" s="1" t="s">
        <v>8471</v>
      </c>
      <c r="D975" s="1" t="s">
        <v>8472</v>
      </c>
      <c r="E975" s="2">
        <v>50406</v>
      </c>
      <c r="F975" s="2">
        <v>50495</v>
      </c>
      <c r="G975" s="1" t="s">
        <v>27208</v>
      </c>
      <c r="H975" s="1">
        <f>+Temporalidad[[#This Row],[ID]]</f>
        <v>964</v>
      </c>
    </row>
    <row r="976" spans="1:8" x14ac:dyDescent="0.25">
      <c r="A976">
        <v>965</v>
      </c>
      <c r="B976" t="s">
        <v>8521</v>
      </c>
      <c r="C976" s="1" t="s">
        <v>8471</v>
      </c>
      <c r="D976" s="1" t="s">
        <v>8472</v>
      </c>
      <c r="E976" s="2">
        <v>50771</v>
      </c>
      <c r="F976" s="2">
        <v>50860</v>
      </c>
      <c r="G976" s="1" t="s">
        <v>27209</v>
      </c>
      <c r="H976" s="1">
        <f>+Temporalidad[[#This Row],[ID]]</f>
        <v>965</v>
      </c>
    </row>
    <row r="977" spans="1:8" x14ac:dyDescent="0.25">
      <c r="A977">
        <v>966</v>
      </c>
      <c r="B977" t="s">
        <v>8522</v>
      </c>
      <c r="C977" s="1" t="s">
        <v>8471</v>
      </c>
      <c r="D977" s="1" t="s">
        <v>8472</v>
      </c>
      <c r="E977" s="2">
        <v>51136</v>
      </c>
      <c r="F977" s="2">
        <v>51226</v>
      </c>
      <c r="G977" s="1" t="s">
        <v>27210</v>
      </c>
      <c r="H977" s="1">
        <f>+Temporalidad[[#This Row],[ID]]</f>
        <v>966</v>
      </c>
    </row>
    <row r="978" spans="1:8" x14ac:dyDescent="0.25">
      <c r="A978">
        <v>967</v>
      </c>
      <c r="B978" t="s">
        <v>8523</v>
      </c>
      <c r="C978" s="1" t="s">
        <v>8471</v>
      </c>
      <c r="D978" s="1" t="s">
        <v>8472</v>
      </c>
      <c r="E978" s="2">
        <v>51502</v>
      </c>
      <c r="F978" s="2">
        <v>51591</v>
      </c>
      <c r="G978" s="1" t="s">
        <v>27211</v>
      </c>
      <c r="H978" s="1">
        <f>+Temporalidad[[#This Row],[ID]]</f>
        <v>967</v>
      </c>
    </row>
    <row r="979" spans="1:8" x14ac:dyDescent="0.25">
      <c r="A979">
        <v>968</v>
      </c>
      <c r="B979" t="s">
        <v>8524</v>
      </c>
      <c r="C979" s="1" t="s">
        <v>8471</v>
      </c>
      <c r="D979" s="1" t="s">
        <v>8472</v>
      </c>
      <c r="E979" s="2">
        <v>51867</v>
      </c>
      <c r="F979" s="2">
        <v>51956</v>
      </c>
      <c r="G979" s="1" t="s">
        <v>27212</v>
      </c>
      <c r="H979" s="1">
        <f>+Temporalidad[[#This Row],[ID]]</f>
        <v>968</v>
      </c>
    </row>
    <row r="980" spans="1:8" x14ac:dyDescent="0.25">
      <c r="A980">
        <v>969</v>
      </c>
      <c r="B980" t="s">
        <v>8525</v>
      </c>
      <c r="C980" s="1" t="s">
        <v>8471</v>
      </c>
      <c r="D980" s="1" t="s">
        <v>8472</v>
      </c>
      <c r="E980" s="2">
        <v>52232</v>
      </c>
      <c r="F980" s="2">
        <v>52321</v>
      </c>
      <c r="G980" s="1" t="s">
        <v>27213</v>
      </c>
      <c r="H980" s="1">
        <f>+Temporalidad[[#This Row],[ID]]</f>
        <v>969</v>
      </c>
    </row>
    <row r="981" spans="1:8" x14ac:dyDescent="0.25">
      <c r="A981">
        <v>970</v>
      </c>
      <c r="B981" t="s">
        <v>8526</v>
      </c>
      <c r="C981" s="1" t="s">
        <v>8471</v>
      </c>
      <c r="D981" s="1" t="s">
        <v>8472</v>
      </c>
      <c r="E981" s="2">
        <v>52597</v>
      </c>
      <c r="F981" s="2">
        <v>52687</v>
      </c>
      <c r="G981" s="1" t="s">
        <v>27214</v>
      </c>
      <c r="H981" s="1">
        <f>+Temporalidad[[#This Row],[ID]]</f>
        <v>970</v>
      </c>
    </row>
    <row r="982" spans="1:8" x14ac:dyDescent="0.25">
      <c r="A982">
        <v>971</v>
      </c>
      <c r="B982" t="s">
        <v>8527</v>
      </c>
      <c r="C982" s="1" t="s">
        <v>8471</v>
      </c>
      <c r="D982" s="1" t="s">
        <v>8472</v>
      </c>
      <c r="E982" s="2">
        <v>52963</v>
      </c>
      <c r="F982" s="2">
        <v>53052</v>
      </c>
      <c r="G982" s="1" t="s">
        <v>27215</v>
      </c>
      <c r="H982" s="1">
        <f>+Temporalidad[[#This Row],[ID]]</f>
        <v>971</v>
      </c>
    </row>
    <row r="983" spans="1:8" x14ac:dyDescent="0.25">
      <c r="A983">
        <v>972</v>
      </c>
      <c r="B983" t="s">
        <v>8528</v>
      </c>
      <c r="C983" s="1" t="s">
        <v>8471</v>
      </c>
      <c r="D983" s="1" t="s">
        <v>8472</v>
      </c>
      <c r="E983" s="2">
        <v>53328</v>
      </c>
      <c r="F983" s="2">
        <v>53417</v>
      </c>
      <c r="G983" s="1" t="s">
        <v>27216</v>
      </c>
      <c r="H983" s="1">
        <f>+Temporalidad[[#This Row],[ID]]</f>
        <v>972</v>
      </c>
    </row>
    <row r="984" spans="1:8" x14ac:dyDescent="0.25">
      <c r="A984">
        <v>973</v>
      </c>
      <c r="B984" t="s">
        <v>8529</v>
      </c>
      <c r="C984" s="1" t="s">
        <v>8471</v>
      </c>
      <c r="D984" s="1" t="s">
        <v>8472</v>
      </c>
      <c r="E984" s="2">
        <v>53693</v>
      </c>
      <c r="F984" s="2">
        <v>53782</v>
      </c>
      <c r="G984" s="1" t="s">
        <v>27217</v>
      </c>
      <c r="H984" s="1">
        <f>+Temporalidad[[#This Row],[ID]]</f>
        <v>973</v>
      </c>
    </row>
    <row r="985" spans="1:8" x14ac:dyDescent="0.25">
      <c r="A985">
        <v>974</v>
      </c>
      <c r="B985" t="s">
        <v>8530</v>
      </c>
      <c r="C985" s="1" t="s">
        <v>8471</v>
      </c>
      <c r="D985" s="1" t="s">
        <v>8472</v>
      </c>
      <c r="E985" s="2">
        <v>54058</v>
      </c>
      <c r="F985" s="2">
        <v>54148</v>
      </c>
      <c r="G985" s="1" t="s">
        <v>27218</v>
      </c>
      <c r="H985" s="1">
        <f>+Temporalidad[[#This Row],[ID]]</f>
        <v>974</v>
      </c>
    </row>
    <row r="986" spans="1:8" x14ac:dyDescent="0.25">
      <c r="A986">
        <v>975</v>
      </c>
      <c r="B986" t="s">
        <v>8531</v>
      </c>
      <c r="C986" s="1" t="s">
        <v>8471</v>
      </c>
      <c r="D986" s="1" t="s">
        <v>8472</v>
      </c>
      <c r="E986" s="2">
        <v>54424</v>
      </c>
      <c r="F986" s="2">
        <v>54513</v>
      </c>
      <c r="G986" s="1" t="s">
        <v>27219</v>
      </c>
      <c r="H986" s="1">
        <f>+Temporalidad[[#This Row],[ID]]</f>
        <v>975</v>
      </c>
    </row>
    <row r="987" spans="1:8" x14ac:dyDescent="0.25">
      <c r="A987">
        <v>976</v>
      </c>
      <c r="B987" t="s">
        <v>8532</v>
      </c>
      <c r="C987" s="1" t="s">
        <v>8471</v>
      </c>
      <c r="D987" s="1" t="s">
        <v>8472</v>
      </c>
      <c r="E987" s="2">
        <v>54789</v>
      </c>
      <c r="F987" s="2">
        <v>54878</v>
      </c>
      <c r="G987" s="1" t="s">
        <v>27220</v>
      </c>
      <c r="H987" s="1">
        <f>+Temporalidad[[#This Row],[ID]]</f>
        <v>976</v>
      </c>
    </row>
    <row r="988" spans="1:8" x14ac:dyDescent="0.25">
      <c r="A988">
        <v>977</v>
      </c>
      <c r="B988" t="s">
        <v>8533</v>
      </c>
      <c r="C988" s="1" t="s">
        <v>8471</v>
      </c>
      <c r="D988" s="1" t="s">
        <v>8472</v>
      </c>
      <c r="E988" s="2">
        <v>32964</v>
      </c>
      <c r="F988" s="2">
        <v>33054</v>
      </c>
      <c r="G988" s="1" t="s">
        <v>27221</v>
      </c>
      <c r="H988" s="1">
        <f>+Temporalidad[[#This Row],[ID]]</f>
        <v>977</v>
      </c>
    </row>
    <row r="989" spans="1:8" x14ac:dyDescent="0.25">
      <c r="A989">
        <v>978</v>
      </c>
      <c r="B989" t="s">
        <v>8534</v>
      </c>
      <c r="C989" s="1" t="s">
        <v>8471</v>
      </c>
      <c r="D989" s="1" t="s">
        <v>8472</v>
      </c>
      <c r="E989" s="2">
        <v>33329</v>
      </c>
      <c r="F989" s="2">
        <v>33419</v>
      </c>
      <c r="G989" s="1" t="s">
        <v>27222</v>
      </c>
      <c r="H989" s="1">
        <f>+Temporalidad[[#This Row],[ID]]</f>
        <v>978</v>
      </c>
    </row>
    <row r="990" spans="1:8" x14ac:dyDescent="0.25">
      <c r="A990">
        <v>979</v>
      </c>
      <c r="B990" t="s">
        <v>8535</v>
      </c>
      <c r="C990" s="1" t="s">
        <v>8471</v>
      </c>
      <c r="D990" s="1" t="s">
        <v>8472</v>
      </c>
      <c r="E990" s="2">
        <v>33695</v>
      </c>
      <c r="F990" s="2">
        <v>33785</v>
      </c>
      <c r="G990" s="1" t="s">
        <v>27223</v>
      </c>
      <c r="H990" s="1">
        <f>+Temporalidad[[#This Row],[ID]]</f>
        <v>979</v>
      </c>
    </row>
    <row r="991" spans="1:8" x14ac:dyDescent="0.25">
      <c r="A991">
        <v>980</v>
      </c>
      <c r="B991" t="s">
        <v>8536</v>
      </c>
      <c r="C991" s="1" t="s">
        <v>8471</v>
      </c>
      <c r="D991" s="1" t="s">
        <v>8472</v>
      </c>
      <c r="E991" s="2">
        <v>34060</v>
      </c>
      <c r="F991" s="2">
        <v>34150</v>
      </c>
      <c r="G991" s="1" t="s">
        <v>27224</v>
      </c>
      <c r="H991" s="1">
        <f>+Temporalidad[[#This Row],[ID]]</f>
        <v>980</v>
      </c>
    </row>
    <row r="992" spans="1:8" x14ac:dyDescent="0.25">
      <c r="A992">
        <v>981</v>
      </c>
      <c r="B992" t="s">
        <v>8537</v>
      </c>
      <c r="C992" s="1" t="s">
        <v>8471</v>
      </c>
      <c r="D992" s="1" t="s">
        <v>8472</v>
      </c>
      <c r="E992" s="2">
        <v>34425</v>
      </c>
      <c r="F992" s="2">
        <v>34515</v>
      </c>
      <c r="G992" s="1" t="s">
        <v>27225</v>
      </c>
      <c r="H992" s="1">
        <f>+Temporalidad[[#This Row],[ID]]</f>
        <v>981</v>
      </c>
    </row>
    <row r="993" spans="1:8" x14ac:dyDescent="0.25">
      <c r="A993">
        <v>982</v>
      </c>
      <c r="B993" t="s">
        <v>8538</v>
      </c>
      <c r="C993" s="1" t="s">
        <v>8471</v>
      </c>
      <c r="D993" s="1" t="s">
        <v>8472</v>
      </c>
      <c r="E993" s="2">
        <v>34790</v>
      </c>
      <c r="F993" s="2">
        <v>34880</v>
      </c>
      <c r="G993" s="1" t="s">
        <v>27226</v>
      </c>
      <c r="H993" s="1">
        <f>+Temporalidad[[#This Row],[ID]]</f>
        <v>982</v>
      </c>
    </row>
    <row r="994" spans="1:8" x14ac:dyDescent="0.25">
      <c r="A994">
        <v>983</v>
      </c>
      <c r="B994" t="s">
        <v>8539</v>
      </c>
      <c r="C994" s="1" t="s">
        <v>8471</v>
      </c>
      <c r="D994" s="1" t="s">
        <v>8472</v>
      </c>
      <c r="E994" s="2">
        <v>35156</v>
      </c>
      <c r="F994" s="2">
        <v>35246</v>
      </c>
      <c r="G994" s="1" t="s">
        <v>27227</v>
      </c>
      <c r="H994" s="1">
        <f>+Temporalidad[[#This Row],[ID]]</f>
        <v>983</v>
      </c>
    </row>
    <row r="995" spans="1:8" x14ac:dyDescent="0.25">
      <c r="A995">
        <v>984</v>
      </c>
      <c r="B995" t="s">
        <v>8540</v>
      </c>
      <c r="C995" s="1" t="s">
        <v>8471</v>
      </c>
      <c r="D995" s="1" t="s">
        <v>8472</v>
      </c>
      <c r="E995" s="2">
        <v>35521</v>
      </c>
      <c r="F995" s="2">
        <v>35611</v>
      </c>
      <c r="G995" s="1" t="s">
        <v>27228</v>
      </c>
      <c r="H995" s="1">
        <f>+Temporalidad[[#This Row],[ID]]</f>
        <v>984</v>
      </c>
    </row>
    <row r="996" spans="1:8" x14ac:dyDescent="0.25">
      <c r="A996">
        <v>985</v>
      </c>
      <c r="B996" t="s">
        <v>8541</v>
      </c>
      <c r="C996" s="1" t="s">
        <v>8471</v>
      </c>
      <c r="D996" s="1" t="s">
        <v>8472</v>
      </c>
      <c r="E996" s="2">
        <v>35886</v>
      </c>
      <c r="F996" s="2">
        <v>35976</v>
      </c>
      <c r="G996" s="1" t="s">
        <v>27229</v>
      </c>
      <c r="H996" s="1">
        <f>+Temporalidad[[#This Row],[ID]]</f>
        <v>985</v>
      </c>
    </row>
    <row r="997" spans="1:8" x14ac:dyDescent="0.25">
      <c r="A997">
        <v>986</v>
      </c>
      <c r="B997" t="s">
        <v>8542</v>
      </c>
      <c r="C997" s="1" t="s">
        <v>8471</v>
      </c>
      <c r="D997" s="1" t="s">
        <v>8472</v>
      </c>
      <c r="E997" s="2">
        <v>36251</v>
      </c>
      <c r="F997" s="2">
        <v>36341</v>
      </c>
      <c r="G997" s="1" t="s">
        <v>27230</v>
      </c>
      <c r="H997" s="1">
        <f>+Temporalidad[[#This Row],[ID]]</f>
        <v>986</v>
      </c>
    </row>
    <row r="998" spans="1:8" x14ac:dyDescent="0.25">
      <c r="A998">
        <v>987</v>
      </c>
      <c r="B998" t="s">
        <v>8543</v>
      </c>
      <c r="C998" s="1" t="s">
        <v>8471</v>
      </c>
      <c r="D998" s="1" t="s">
        <v>8472</v>
      </c>
      <c r="E998" s="2">
        <v>36617</v>
      </c>
      <c r="F998" s="2">
        <v>36707</v>
      </c>
      <c r="G998" s="1" t="s">
        <v>27231</v>
      </c>
      <c r="H998" s="1">
        <f>+Temporalidad[[#This Row],[ID]]</f>
        <v>987</v>
      </c>
    </row>
    <row r="999" spans="1:8" x14ac:dyDescent="0.25">
      <c r="A999">
        <v>988</v>
      </c>
      <c r="B999" t="s">
        <v>8544</v>
      </c>
      <c r="C999" s="1" t="s">
        <v>8471</v>
      </c>
      <c r="D999" s="1" t="s">
        <v>8472</v>
      </c>
      <c r="E999" s="2">
        <v>36982</v>
      </c>
      <c r="F999" s="2">
        <v>37072</v>
      </c>
      <c r="G999" s="1" t="s">
        <v>27232</v>
      </c>
      <c r="H999" s="1">
        <f>+Temporalidad[[#This Row],[ID]]</f>
        <v>988</v>
      </c>
    </row>
    <row r="1000" spans="1:8" x14ac:dyDescent="0.25">
      <c r="A1000">
        <v>989</v>
      </c>
      <c r="B1000" t="s">
        <v>8545</v>
      </c>
      <c r="C1000" s="1" t="s">
        <v>8471</v>
      </c>
      <c r="D1000" s="1" t="s">
        <v>8472</v>
      </c>
      <c r="E1000" s="2">
        <v>37347</v>
      </c>
      <c r="F1000" s="2">
        <v>37437</v>
      </c>
      <c r="G1000" s="1" t="s">
        <v>27233</v>
      </c>
      <c r="H1000" s="1">
        <f>+Temporalidad[[#This Row],[ID]]</f>
        <v>989</v>
      </c>
    </row>
    <row r="1001" spans="1:8" x14ac:dyDescent="0.25">
      <c r="A1001">
        <v>990</v>
      </c>
      <c r="B1001" t="s">
        <v>8546</v>
      </c>
      <c r="C1001" s="1" t="s">
        <v>8471</v>
      </c>
      <c r="D1001" s="1" t="s">
        <v>8472</v>
      </c>
      <c r="E1001" s="2">
        <v>37712</v>
      </c>
      <c r="F1001" s="2">
        <v>37802</v>
      </c>
      <c r="G1001" s="1" t="s">
        <v>27234</v>
      </c>
      <c r="H1001" s="1">
        <f>+Temporalidad[[#This Row],[ID]]</f>
        <v>990</v>
      </c>
    </row>
    <row r="1002" spans="1:8" x14ac:dyDescent="0.25">
      <c r="A1002">
        <v>991</v>
      </c>
      <c r="B1002" t="s">
        <v>8547</v>
      </c>
      <c r="C1002" s="1" t="s">
        <v>8471</v>
      </c>
      <c r="D1002" s="1" t="s">
        <v>8472</v>
      </c>
      <c r="E1002" s="2">
        <v>38078</v>
      </c>
      <c r="F1002" s="2">
        <v>38168</v>
      </c>
      <c r="G1002" s="1" t="s">
        <v>27235</v>
      </c>
      <c r="H1002" s="1">
        <f>+Temporalidad[[#This Row],[ID]]</f>
        <v>991</v>
      </c>
    </row>
    <row r="1003" spans="1:8" x14ac:dyDescent="0.25">
      <c r="A1003">
        <v>992</v>
      </c>
      <c r="B1003" t="s">
        <v>8548</v>
      </c>
      <c r="C1003" s="1" t="s">
        <v>8471</v>
      </c>
      <c r="D1003" s="1" t="s">
        <v>8472</v>
      </c>
      <c r="E1003" s="2">
        <v>38443</v>
      </c>
      <c r="F1003" s="2">
        <v>38533</v>
      </c>
      <c r="G1003" s="1" t="s">
        <v>27236</v>
      </c>
      <c r="H1003" s="1">
        <f>+Temporalidad[[#This Row],[ID]]</f>
        <v>992</v>
      </c>
    </row>
    <row r="1004" spans="1:8" x14ac:dyDescent="0.25">
      <c r="A1004">
        <v>993</v>
      </c>
      <c r="B1004" t="s">
        <v>8549</v>
      </c>
      <c r="C1004" s="1" t="s">
        <v>8471</v>
      </c>
      <c r="D1004" s="1" t="s">
        <v>8472</v>
      </c>
      <c r="E1004" s="2">
        <v>38808</v>
      </c>
      <c r="F1004" s="2">
        <v>38898</v>
      </c>
      <c r="G1004" s="1" t="s">
        <v>27237</v>
      </c>
      <c r="H1004" s="1">
        <f>+Temporalidad[[#This Row],[ID]]</f>
        <v>993</v>
      </c>
    </row>
    <row r="1005" spans="1:8" x14ac:dyDescent="0.25">
      <c r="A1005">
        <v>994</v>
      </c>
      <c r="B1005" t="s">
        <v>8550</v>
      </c>
      <c r="C1005" s="1" t="s">
        <v>8471</v>
      </c>
      <c r="D1005" s="1" t="s">
        <v>8472</v>
      </c>
      <c r="E1005" s="2">
        <v>39173</v>
      </c>
      <c r="F1005" s="2">
        <v>39263</v>
      </c>
      <c r="G1005" s="1" t="s">
        <v>27238</v>
      </c>
      <c r="H1005" s="1">
        <f>+Temporalidad[[#This Row],[ID]]</f>
        <v>994</v>
      </c>
    </row>
    <row r="1006" spans="1:8" x14ac:dyDescent="0.25">
      <c r="A1006">
        <v>995</v>
      </c>
      <c r="B1006" t="s">
        <v>8551</v>
      </c>
      <c r="C1006" s="1" t="s">
        <v>8471</v>
      </c>
      <c r="D1006" s="1" t="s">
        <v>8472</v>
      </c>
      <c r="E1006" s="2">
        <v>39539</v>
      </c>
      <c r="F1006" s="2">
        <v>39629</v>
      </c>
      <c r="G1006" s="1" t="s">
        <v>27239</v>
      </c>
      <c r="H1006" s="1">
        <f>+Temporalidad[[#This Row],[ID]]</f>
        <v>995</v>
      </c>
    </row>
    <row r="1007" spans="1:8" x14ac:dyDescent="0.25">
      <c r="A1007">
        <v>996</v>
      </c>
      <c r="B1007" t="s">
        <v>8552</v>
      </c>
      <c r="C1007" s="1" t="s">
        <v>8471</v>
      </c>
      <c r="D1007" s="1" t="s">
        <v>8472</v>
      </c>
      <c r="E1007" s="2">
        <v>39904</v>
      </c>
      <c r="F1007" s="2">
        <v>39994</v>
      </c>
      <c r="G1007" s="1" t="s">
        <v>27240</v>
      </c>
      <c r="H1007" s="1">
        <f>+Temporalidad[[#This Row],[ID]]</f>
        <v>996</v>
      </c>
    </row>
    <row r="1008" spans="1:8" x14ac:dyDescent="0.25">
      <c r="A1008">
        <v>997</v>
      </c>
      <c r="B1008" t="s">
        <v>8553</v>
      </c>
      <c r="C1008" s="1" t="s">
        <v>8471</v>
      </c>
      <c r="D1008" s="1" t="s">
        <v>8472</v>
      </c>
      <c r="E1008" s="2">
        <v>40269</v>
      </c>
      <c r="F1008" s="2">
        <v>40359</v>
      </c>
      <c r="G1008" s="1" t="s">
        <v>27241</v>
      </c>
      <c r="H1008" s="1">
        <f>+Temporalidad[[#This Row],[ID]]</f>
        <v>997</v>
      </c>
    </row>
    <row r="1009" spans="1:8" x14ac:dyDescent="0.25">
      <c r="A1009">
        <v>998</v>
      </c>
      <c r="B1009" t="s">
        <v>8554</v>
      </c>
      <c r="C1009" s="1" t="s">
        <v>8471</v>
      </c>
      <c r="D1009" s="1" t="s">
        <v>8472</v>
      </c>
      <c r="E1009" s="2">
        <v>40634</v>
      </c>
      <c r="F1009" s="2">
        <v>40724</v>
      </c>
      <c r="G1009" s="1" t="s">
        <v>27242</v>
      </c>
      <c r="H1009" s="1">
        <f>+Temporalidad[[#This Row],[ID]]</f>
        <v>998</v>
      </c>
    </row>
    <row r="1010" spans="1:8" x14ac:dyDescent="0.25">
      <c r="A1010">
        <v>999</v>
      </c>
      <c r="B1010" t="s">
        <v>8555</v>
      </c>
      <c r="C1010" s="1" t="s">
        <v>8471</v>
      </c>
      <c r="D1010" s="1" t="s">
        <v>8472</v>
      </c>
      <c r="E1010" s="2">
        <v>41000</v>
      </c>
      <c r="F1010" s="2">
        <v>41090</v>
      </c>
      <c r="G1010" s="1" t="s">
        <v>27243</v>
      </c>
      <c r="H1010" s="1">
        <f>+Temporalidad[[#This Row],[ID]]</f>
        <v>999</v>
      </c>
    </row>
    <row r="1011" spans="1:8" x14ac:dyDescent="0.25">
      <c r="A1011">
        <v>1000</v>
      </c>
      <c r="B1011" t="s">
        <v>8556</v>
      </c>
      <c r="C1011" s="1" t="s">
        <v>8471</v>
      </c>
      <c r="D1011" s="1" t="s">
        <v>8472</v>
      </c>
      <c r="E1011" s="2">
        <v>41365</v>
      </c>
      <c r="F1011" s="2">
        <v>41455</v>
      </c>
      <c r="G1011" s="1" t="s">
        <v>27244</v>
      </c>
      <c r="H1011" s="1">
        <f>+Temporalidad[[#This Row],[ID]]</f>
        <v>1000</v>
      </c>
    </row>
    <row r="1012" spans="1:8" x14ac:dyDescent="0.25">
      <c r="A1012">
        <v>1001</v>
      </c>
      <c r="B1012" t="s">
        <v>8557</v>
      </c>
      <c r="C1012" s="1" t="s">
        <v>8471</v>
      </c>
      <c r="D1012" s="1" t="s">
        <v>8472</v>
      </c>
      <c r="E1012" s="2">
        <v>41730</v>
      </c>
      <c r="F1012" s="2">
        <v>41820</v>
      </c>
      <c r="G1012" s="1" t="s">
        <v>27245</v>
      </c>
      <c r="H1012" s="1">
        <f>+Temporalidad[[#This Row],[ID]]</f>
        <v>1001</v>
      </c>
    </row>
    <row r="1013" spans="1:8" x14ac:dyDescent="0.25">
      <c r="A1013">
        <v>1002</v>
      </c>
      <c r="B1013" t="s">
        <v>8558</v>
      </c>
      <c r="C1013" s="1" t="s">
        <v>8471</v>
      </c>
      <c r="D1013" s="1" t="s">
        <v>8472</v>
      </c>
      <c r="E1013" s="2">
        <v>42095</v>
      </c>
      <c r="F1013" s="2">
        <v>42185</v>
      </c>
      <c r="G1013" s="1" t="s">
        <v>27246</v>
      </c>
      <c r="H1013" s="1">
        <f>+Temporalidad[[#This Row],[ID]]</f>
        <v>1002</v>
      </c>
    </row>
    <row r="1014" spans="1:8" x14ac:dyDescent="0.25">
      <c r="A1014">
        <v>1003</v>
      </c>
      <c r="B1014" t="s">
        <v>8559</v>
      </c>
      <c r="C1014" s="1" t="s">
        <v>8471</v>
      </c>
      <c r="D1014" s="1" t="s">
        <v>8472</v>
      </c>
      <c r="E1014" s="2">
        <v>42461</v>
      </c>
      <c r="F1014" s="2">
        <v>42551</v>
      </c>
      <c r="G1014" s="1" t="s">
        <v>27247</v>
      </c>
      <c r="H1014" s="1">
        <f>+Temporalidad[[#This Row],[ID]]</f>
        <v>1003</v>
      </c>
    </row>
    <row r="1015" spans="1:8" x14ac:dyDescent="0.25">
      <c r="A1015">
        <v>1004</v>
      </c>
      <c r="B1015" t="s">
        <v>8560</v>
      </c>
      <c r="C1015" s="1" t="s">
        <v>8471</v>
      </c>
      <c r="D1015" s="1" t="s">
        <v>8472</v>
      </c>
      <c r="E1015" s="2">
        <v>42826</v>
      </c>
      <c r="F1015" s="2">
        <v>42916</v>
      </c>
      <c r="G1015" s="1" t="s">
        <v>27248</v>
      </c>
      <c r="H1015" s="1">
        <f>+Temporalidad[[#This Row],[ID]]</f>
        <v>1004</v>
      </c>
    </row>
    <row r="1016" spans="1:8" x14ac:dyDescent="0.25">
      <c r="A1016">
        <v>1005</v>
      </c>
      <c r="B1016" t="s">
        <v>8561</v>
      </c>
      <c r="C1016" s="1" t="s">
        <v>8471</v>
      </c>
      <c r="D1016" s="1" t="s">
        <v>8472</v>
      </c>
      <c r="E1016" s="2">
        <v>43191</v>
      </c>
      <c r="F1016" s="2">
        <v>43281</v>
      </c>
      <c r="G1016" s="1" t="s">
        <v>27249</v>
      </c>
      <c r="H1016" s="1">
        <f>+Temporalidad[[#This Row],[ID]]</f>
        <v>1005</v>
      </c>
    </row>
    <row r="1017" spans="1:8" x14ac:dyDescent="0.25">
      <c r="A1017">
        <v>1006</v>
      </c>
      <c r="B1017" t="s">
        <v>8562</v>
      </c>
      <c r="C1017" s="1" t="s">
        <v>8471</v>
      </c>
      <c r="D1017" s="1" t="s">
        <v>8472</v>
      </c>
      <c r="E1017" s="2">
        <v>43556</v>
      </c>
      <c r="F1017" s="2">
        <v>43646</v>
      </c>
      <c r="G1017" s="1" t="s">
        <v>27250</v>
      </c>
      <c r="H1017" s="1">
        <f>+Temporalidad[[#This Row],[ID]]</f>
        <v>1006</v>
      </c>
    </row>
    <row r="1018" spans="1:8" x14ac:dyDescent="0.25">
      <c r="A1018">
        <v>1007</v>
      </c>
      <c r="B1018" t="s">
        <v>8563</v>
      </c>
      <c r="C1018" s="1" t="s">
        <v>8471</v>
      </c>
      <c r="D1018" s="1" t="s">
        <v>8472</v>
      </c>
      <c r="E1018" s="2">
        <v>43922</v>
      </c>
      <c r="F1018" s="2">
        <v>44012</v>
      </c>
      <c r="G1018" s="1" t="s">
        <v>27251</v>
      </c>
      <c r="H1018" s="1">
        <f>+Temporalidad[[#This Row],[ID]]</f>
        <v>1007</v>
      </c>
    </row>
    <row r="1019" spans="1:8" x14ac:dyDescent="0.25">
      <c r="A1019">
        <v>1008</v>
      </c>
      <c r="B1019" t="s">
        <v>8564</v>
      </c>
      <c r="C1019" s="1" t="s">
        <v>8471</v>
      </c>
      <c r="D1019" s="1" t="s">
        <v>8472</v>
      </c>
      <c r="E1019" s="2">
        <v>44287</v>
      </c>
      <c r="F1019" s="2">
        <v>44377</v>
      </c>
      <c r="G1019" s="1" t="s">
        <v>27252</v>
      </c>
      <c r="H1019" s="1">
        <f>+Temporalidad[[#This Row],[ID]]</f>
        <v>1008</v>
      </c>
    </row>
    <row r="1020" spans="1:8" x14ac:dyDescent="0.25">
      <c r="A1020">
        <v>1009</v>
      </c>
      <c r="B1020" t="s">
        <v>8565</v>
      </c>
      <c r="C1020" s="1" t="s">
        <v>8471</v>
      </c>
      <c r="D1020" s="1" t="s">
        <v>8472</v>
      </c>
      <c r="E1020" s="2">
        <v>44652</v>
      </c>
      <c r="F1020" s="2">
        <v>44742</v>
      </c>
      <c r="G1020" s="1" t="s">
        <v>27253</v>
      </c>
      <c r="H1020" s="1">
        <f>+Temporalidad[[#This Row],[ID]]</f>
        <v>1009</v>
      </c>
    </row>
    <row r="1021" spans="1:8" x14ac:dyDescent="0.25">
      <c r="A1021">
        <v>1010</v>
      </c>
      <c r="B1021" t="s">
        <v>8566</v>
      </c>
      <c r="C1021" s="1" t="s">
        <v>8471</v>
      </c>
      <c r="D1021" s="1" t="s">
        <v>8472</v>
      </c>
      <c r="E1021" s="2">
        <v>45017</v>
      </c>
      <c r="F1021" s="2">
        <v>45107</v>
      </c>
      <c r="G1021" s="1" t="s">
        <v>27254</v>
      </c>
      <c r="H1021" s="1">
        <f>+Temporalidad[[#This Row],[ID]]</f>
        <v>1010</v>
      </c>
    </row>
    <row r="1022" spans="1:8" x14ac:dyDescent="0.25">
      <c r="A1022">
        <v>1011</v>
      </c>
      <c r="B1022" t="s">
        <v>8567</v>
      </c>
      <c r="C1022" s="1" t="s">
        <v>8471</v>
      </c>
      <c r="D1022" s="1" t="s">
        <v>8472</v>
      </c>
      <c r="E1022" s="2">
        <v>45383</v>
      </c>
      <c r="F1022" s="2">
        <v>45473</v>
      </c>
      <c r="G1022" s="1" t="s">
        <v>27255</v>
      </c>
      <c r="H1022" s="1">
        <f>+Temporalidad[[#This Row],[ID]]</f>
        <v>1011</v>
      </c>
    </row>
    <row r="1023" spans="1:8" x14ac:dyDescent="0.25">
      <c r="A1023">
        <v>1012</v>
      </c>
      <c r="B1023" t="s">
        <v>8568</v>
      </c>
      <c r="C1023" s="1" t="s">
        <v>8471</v>
      </c>
      <c r="D1023" s="1" t="s">
        <v>8472</v>
      </c>
      <c r="E1023" s="2">
        <v>45748</v>
      </c>
      <c r="F1023" s="2">
        <v>45838</v>
      </c>
      <c r="G1023" s="1" t="s">
        <v>27256</v>
      </c>
      <c r="H1023" s="1">
        <f>+Temporalidad[[#This Row],[ID]]</f>
        <v>1012</v>
      </c>
    </row>
    <row r="1024" spans="1:8" x14ac:dyDescent="0.25">
      <c r="A1024">
        <v>1013</v>
      </c>
      <c r="B1024" t="s">
        <v>8569</v>
      </c>
      <c r="C1024" s="1" t="s">
        <v>8471</v>
      </c>
      <c r="D1024" s="1" t="s">
        <v>8472</v>
      </c>
      <c r="E1024" s="2">
        <v>46113</v>
      </c>
      <c r="F1024" s="2">
        <v>46203</v>
      </c>
      <c r="G1024" s="1" t="s">
        <v>27257</v>
      </c>
      <c r="H1024" s="1">
        <f>+Temporalidad[[#This Row],[ID]]</f>
        <v>1013</v>
      </c>
    </row>
    <row r="1025" spans="1:8" x14ac:dyDescent="0.25">
      <c r="A1025">
        <v>1014</v>
      </c>
      <c r="B1025" t="s">
        <v>8570</v>
      </c>
      <c r="C1025" s="1" t="s">
        <v>8471</v>
      </c>
      <c r="D1025" s="1" t="s">
        <v>8472</v>
      </c>
      <c r="E1025" s="2">
        <v>46478</v>
      </c>
      <c r="F1025" s="2">
        <v>46568</v>
      </c>
      <c r="G1025" s="1" t="s">
        <v>27258</v>
      </c>
      <c r="H1025" s="1">
        <f>+Temporalidad[[#This Row],[ID]]</f>
        <v>1014</v>
      </c>
    </row>
    <row r="1026" spans="1:8" x14ac:dyDescent="0.25">
      <c r="A1026">
        <v>1015</v>
      </c>
      <c r="B1026" t="s">
        <v>8571</v>
      </c>
      <c r="C1026" s="1" t="s">
        <v>8471</v>
      </c>
      <c r="D1026" s="1" t="s">
        <v>8472</v>
      </c>
      <c r="E1026" s="2">
        <v>46844</v>
      </c>
      <c r="F1026" s="2">
        <v>46934</v>
      </c>
      <c r="G1026" s="1" t="s">
        <v>27259</v>
      </c>
      <c r="H1026" s="1">
        <f>+Temporalidad[[#This Row],[ID]]</f>
        <v>1015</v>
      </c>
    </row>
    <row r="1027" spans="1:8" x14ac:dyDescent="0.25">
      <c r="A1027">
        <v>1016</v>
      </c>
      <c r="B1027" t="s">
        <v>8572</v>
      </c>
      <c r="C1027" s="1" t="s">
        <v>8471</v>
      </c>
      <c r="D1027" s="1" t="s">
        <v>8472</v>
      </c>
      <c r="E1027" s="2">
        <v>47209</v>
      </c>
      <c r="F1027" s="2">
        <v>47299</v>
      </c>
      <c r="G1027" s="1" t="s">
        <v>27260</v>
      </c>
      <c r="H1027" s="1">
        <f>+Temporalidad[[#This Row],[ID]]</f>
        <v>1016</v>
      </c>
    </row>
    <row r="1028" spans="1:8" x14ac:dyDescent="0.25">
      <c r="A1028">
        <v>1017</v>
      </c>
      <c r="B1028" t="s">
        <v>8573</v>
      </c>
      <c r="C1028" s="1" t="s">
        <v>8471</v>
      </c>
      <c r="D1028" s="1" t="s">
        <v>8472</v>
      </c>
      <c r="E1028" s="2">
        <v>47574</v>
      </c>
      <c r="F1028" s="2">
        <v>47664</v>
      </c>
      <c r="G1028" s="1" t="s">
        <v>27261</v>
      </c>
      <c r="H1028" s="1">
        <f>+Temporalidad[[#This Row],[ID]]</f>
        <v>1017</v>
      </c>
    </row>
    <row r="1029" spans="1:8" x14ac:dyDescent="0.25">
      <c r="A1029">
        <v>1018</v>
      </c>
      <c r="B1029" t="s">
        <v>8574</v>
      </c>
      <c r="C1029" s="1" t="s">
        <v>8471</v>
      </c>
      <c r="D1029" s="1" t="s">
        <v>8472</v>
      </c>
      <c r="E1029" s="2">
        <v>47939</v>
      </c>
      <c r="F1029" s="2">
        <v>48029</v>
      </c>
      <c r="G1029" s="1" t="s">
        <v>27262</v>
      </c>
      <c r="H1029" s="1">
        <f>+Temporalidad[[#This Row],[ID]]</f>
        <v>1018</v>
      </c>
    </row>
    <row r="1030" spans="1:8" x14ac:dyDescent="0.25">
      <c r="A1030">
        <v>1019</v>
      </c>
      <c r="B1030" t="s">
        <v>8575</v>
      </c>
      <c r="C1030" s="1" t="s">
        <v>8471</v>
      </c>
      <c r="D1030" s="1" t="s">
        <v>8472</v>
      </c>
      <c r="E1030" s="2">
        <v>48305</v>
      </c>
      <c r="F1030" s="2">
        <v>48395</v>
      </c>
      <c r="G1030" s="1" t="s">
        <v>27263</v>
      </c>
      <c r="H1030" s="1">
        <f>+Temporalidad[[#This Row],[ID]]</f>
        <v>1019</v>
      </c>
    </row>
    <row r="1031" spans="1:8" x14ac:dyDescent="0.25">
      <c r="A1031">
        <v>1020</v>
      </c>
      <c r="B1031" t="s">
        <v>8576</v>
      </c>
      <c r="C1031" s="1" t="s">
        <v>8471</v>
      </c>
      <c r="D1031" s="1" t="s">
        <v>8472</v>
      </c>
      <c r="E1031" s="2">
        <v>48670</v>
      </c>
      <c r="F1031" s="2">
        <v>48760</v>
      </c>
      <c r="G1031" s="1" t="s">
        <v>27264</v>
      </c>
      <c r="H1031" s="1">
        <f>+Temporalidad[[#This Row],[ID]]</f>
        <v>1020</v>
      </c>
    </row>
    <row r="1032" spans="1:8" x14ac:dyDescent="0.25">
      <c r="A1032">
        <v>1021</v>
      </c>
      <c r="B1032" t="s">
        <v>8577</v>
      </c>
      <c r="C1032" s="1" t="s">
        <v>8471</v>
      </c>
      <c r="D1032" s="1" t="s">
        <v>8472</v>
      </c>
      <c r="E1032" s="2">
        <v>49035</v>
      </c>
      <c r="F1032" s="2">
        <v>49125</v>
      </c>
      <c r="G1032" s="1" t="s">
        <v>27265</v>
      </c>
      <c r="H1032" s="1">
        <f>+Temporalidad[[#This Row],[ID]]</f>
        <v>1021</v>
      </c>
    </row>
    <row r="1033" spans="1:8" x14ac:dyDescent="0.25">
      <c r="A1033">
        <v>1022</v>
      </c>
      <c r="B1033" t="s">
        <v>8578</v>
      </c>
      <c r="C1033" s="1" t="s">
        <v>8471</v>
      </c>
      <c r="D1033" s="1" t="s">
        <v>8472</v>
      </c>
      <c r="E1033" s="2">
        <v>49400</v>
      </c>
      <c r="F1033" s="2">
        <v>49490</v>
      </c>
      <c r="G1033" s="1" t="s">
        <v>27266</v>
      </c>
      <c r="H1033" s="1">
        <f>+Temporalidad[[#This Row],[ID]]</f>
        <v>1022</v>
      </c>
    </row>
    <row r="1034" spans="1:8" x14ac:dyDescent="0.25">
      <c r="A1034">
        <v>1023</v>
      </c>
      <c r="B1034" t="s">
        <v>8579</v>
      </c>
      <c r="C1034" s="1" t="s">
        <v>8471</v>
      </c>
      <c r="D1034" s="1" t="s">
        <v>8472</v>
      </c>
      <c r="E1034" s="2">
        <v>49766</v>
      </c>
      <c r="F1034" s="2">
        <v>49856</v>
      </c>
      <c r="G1034" s="1" t="s">
        <v>27267</v>
      </c>
      <c r="H1034" s="1">
        <f>+Temporalidad[[#This Row],[ID]]</f>
        <v>1023</v>
      </c>
    </row>
    <row r="1035" spans="1:8" x14ac:dyDescent="0.25">
      <c r="A1035">
        <v>1024</v>
      </c>
      <c r="B1035" t="s">
        <v>8580</v>
      </c>
      <c r="C1035" s="1" t="s">
        <v>8471</v>
      </c>
      <c r="D1035" s="1" t="s">
        <v>8472</v>
      </c>
      <c r="E1035" s="2">
        <v>50131</v>
      </c>
      <c r="F1035" s="2">
        <v>50221</v>
      </c>
      <c r="G1035" s="1" t="s">
        <v>27268</v>
      </c>
      <c r="H1035" s="1">
        <f>+Temporalidad[[#This Row],[ID]]</f>
        <v>1024</v>
      </c>
    </row>
    <row r="1036" spans="1:8" x14ac:dyDescent="0.25">
      <c r="A1036">
        <v>1025</v>
      </c>
      <c r="B1036" t="s">
        <v>8581</v>
      </c>
      <c r="C1036" s="1" t="s">
        <v>8471</v>
      </c>
      <c r="D1036" s="1" t="s">
        <v>8472</v>
      </c>
      <c r="E1036" s="2">
        <v>50496</v>
      </c>
      <c r="F1036" s="2">
        <v>50586</v>
      </c>
      <c r="G1036" s="1" t="s">
        <v>27269</v>
      </c>
      <c r="H1036" s="1">
        <f>+Temporalidad[[#This Row],[ID]]</f>
        <v>1025</v>
      </c>
    </row>
    <row r="1037" spans="1:8" x14ac:dyDescent="0.25">
      <c r="A1037">
        <v>1026</v>
      </c>
      <c r="B1037" t="s">
        <v>8582</v>
      </c>
      <c r="C1037" s="1" t="s">
        <v>8471</v>
      </c>
      <c r="D1037" s="1" t="s">
        <v>8472</v>
      </c>
      <c r="E1037" s="2">
        <v>50861</v>
      </c>
      <c r="F1037" s="2">
        <v>50951</v>
      </c>
      <c r="G1037" s="1" t="s">
        <v>27270</v>
      </c>
      <c r="H1037" s="1">
        <f>+Temporalidad[[#This Row],[ID]]</f>
        <v>1026</v>
      </c>
    </row>
    <row r="1038" spans="1:8" x14ac:dyDescent="0.25">
      <c r="A1038">
        <v>1027</v>
      </c>
      <c r="B1038" t="s">
        <v>8583</v>
      </c>
      <c r="C1038" s="1" t="s">
        <v>8471</v>
      </c>
      <c r="D1038" s="1" t="s">
        <v>8472</v>
      </c>
      <c r="E1038" s="2">
        <v>51227</v>
      </c>
      <c r="F1038" s="2">
        <v>51317</v>
      </c>
      <c r="G1038" s="1" t="s">
        <v>27271</v>
      </c>
      <c r="H1038" s="1">
        <f>+Temporalidad[[#This Row],[ID]]</f>
        <v>1027</v>
      </c>
    </row>
    <row r="1039" spans="1:8" x14ac:dyDescent="0.25">
      <c r="A1039">
        <v>1028</v>
      </c>
      <c r="B1039" t="s">
        <v>8584</v>
      </c>
      <c r="C1039" s="1" t="s">
        <v>8471</v>
      </c>
      <c r="D1039" s="1" t="s">
        <v>8472</v>
      </c>
      <c r="E1039" s="2">
        <v>51592</v>
      </c>
      <c r="F1039" s="2">
        <v>51682</v>
      </c>
      <c r="G1039" s="1" t="s">
        <v>27272</v>
      </c>
      <c r="H1039" s="1">
        <f>+Temporalidad[[#This Row],[ID]]</f>
        <v>1028</v>
      </c>
    </row>
    <row r="1040" spans="1:8" x14ac:dyDescent="0.25">
      <c r="A1040">
        <v>1029</v>
      </c>
      <c r="B1040" t="s">
        <v>8585</v>
      </c>
      <c r="C1040" s="1" t="s">
        <v>8471</v>
      </c>
      <c r="D1040" s="1" t="s">
        <v>8472</v>
      </c>
      <c r="E1040" s="2">
        <v>51957</v>
      </c>
      <c r="F1040" s="2">
        <v>52047</v>
      </c>
      <c r="G1040" s="1" t="s">
        <v>27273</v>
      </c>
      <c r="H1040" s="1">
        <f>+Temporalidad[[#This Row],[ID]]</f>
        <v>1029</v>
      </c>
    </row>
    <row r="1041" spans="1:8" x14ac:dyDescent="0.25">
      <c r="A1041">
        <v>1030</v>
      </c>
      <c r="B1041" t="s">
        <v>8586</v>
      </c>
      <c r="C1041" s="1" t="s">
        <v>8471</v>
      </c>
      <c r="D1041" s="1" t="s">
        <v>8472</v>
      </c>
      <c r="E1041" s="2">
        <v>52322</v>
      </c>
      <c r="F1041" s="2">
        <v>52412</v>
      </c>
      <c r="G1041" s="1" t="s">
        <v>27274</v>
      </c>
      <c r="H1041" s="1">
        <f>+Temporalidad[[#This Row],[ID]]</f>
        <v>1030</v>
      </c>
    </row>
    <row r="1042" spans="1:8" x14ac:dyDescent="0.25">
      <c r="A1042">
        <v>1031</v>
      </c>
      <c r="B1042" t="s">
        <v>8587</v>
      </c>
      <c r="C1042" s="1" t="s">
        <v>8471</v>
      </c>
      <c r="D1042" s="1" t="s">
        <v>8472</v>
      </c>
      <c r="E1042" s="2">
        <v>52688</v>
      </c>
      <c r="F1042" s="2">
        <v>52778</v>
      </c>
      <c r="G1042" s="1" t="s">
        <v>27275</v>
      </c>
      <c r="H1042" s="1">
        <f>+Temporalidad[[#This Row],[ID]]</f>
        <v>1031</v>
      </c>
    </row>
    <row r="1043" spans="1:8" x14ac:dyDescent="0.25">
      <c r="A1043">
        <v>1032</v>
      </c>
      <c r="B1043" t="s">
        <v>8588</v>
      </c>
      <c r="C1043" s="1" t="s">
        <v>8471</v>
      </c>
      <c r="D1043" s="1" t="s">
        <v>8472</v>
      </c>
      <c r="E1043" s="2">
        <v>53053</v>
      </c>
      <c r="F1043" s="2">
        <v>53143</v>
      </c>
      <c r="G1043" s="1" t="s">
        <v>27276</v>
      </c>
      <c r="H1043" s="1">
        <f>+Temporalidad[[#This Row],[ID]]</f>
        <v>1032</v>
      </c>
    </row>
    <row r="1044" spans="1:8" x14ac:dyDescent="0.25">
      <c r="A1044">
        <v>1033</v>
      </c>
      <c r="B1044" t="s">
        <v>8589</v>
      </c>
      <c r="C1044" s="1" t="s">
        <v>8471</v>
      </c>
      <c r="D1044" s="1" t="s">
        <v>8472</v>
      </c>
      <c r="E1044" s="2">
        <v>53418</v>
      </c>
      <c r="F1044" s="2">
        <v>53508</v>
      </c>
      <c r="G1044" s="1" t="s">
        <v>27277</v>
      </c>
      <c r="H1044" s="1">
        <f>+Temporalidad[[#This Row],[ID]]</f>
        <v>1033</v>
      </c>
    </row>
    <row r="1045" spans="1:8" x14ac:dyDescent="0.25">
      <c r="A1045">
        <v>1034</v>
      </c>
      <c r="B1045" t="s">
        <v>8590</v>
      </c>
      <c r="C1045" s="1" t="s">
        <v>8471</v>
      </c>
      <c r="D1045" s="1" t="s">
        <v>8472</v>
      </c>
      <c r="E1045" s="2">
        <v>53783</v>
      </c>
      <c r="F1045" s="2">
        <v>53873</v>
      </c>
      <c r="G1045" s="1" t="s">
        <v>27278</v>
      </c>
      <c r="H1045" s="1">
        <f>+Temporalidad[[#This Row],[ID]]</f>
        <v>1034</v>
      </c>
    </row>
    <row r="1046" spans="1:8" x14ac:dyDescent="0.25">
      <c r="A1046">
        <v>1035</v>
      </c>
      <c r="B1046" t="s">
        <v>8591</v>
      </c>
      <c r="C1046" s="1" t="s">
        <v>8471</v>
      </c>
      <c r="D1046" s="1" t="s">
        <v>8472</v>
      </c>
      <c r="E1046" s="2">
        <v>54149</v>
      </c>
      <c r="F1046" s="2">
        <v>54239</v>
      </c>
      <c r="G1046" s="1" t="s">
        <v>27279</v>
      </c>
      <c r="H1046" s="1">
        <f>+Temporalidad[[#This Row],[ID]]</f>
        <v>1035</v>
      </c>
    </row>
    <row r="1047" spans="1:8" x14ac:dyDescent="0.25">
      <c r="A1047">
        <v>1036</v>
      </c>
      <c r="B1047" t="s">
        <v>8592</v>
      </c>
      <c r="C1047" s="1" t="s">
        <v>8471</v>
      </c>
      <c r="D1047" s="1" t="s">
        <v>8472</v>
      </c>
      <c r="E1047" s="2">
        <v>54514</v>
      </c>
      <c r="F1047" s="2">
        <v>54604</v>
      </c>
      <c r="G1047" s="1" t="s">
        <v>27280</v>
      </c>
      <c r="H1047" s="1">
        <f>+Temporalidad[[#This Row],[ID]]</f>
        <v>1036</v>
      </c>
    </row>
    <row r="1048" spans="1:8" x14ac:dyDescent="0.25">
      <c r="A1048">
        <v>1037</v>
      </c>
      <c r="B1048" t="s">
        <v>8593</v>
      </c>
      <c r="C1048" s="1" t="s">
        <v>8471</v>
      </c>
      <c r="D1048" s="1" t="s">
        <v>8472</v>
      </c>
      <c r="E1048" s="2">
        <v>54879</v>
      </c>
      <c r="F1048" s="2">
        <v>54969</v>
      </c>
      <c r="G1048" s="1" t="s">
        <v>27281</v>
      </c>
      <c r="H1048" s="1">
        <f>+Temporalidad[[#This Row],[ID]]</f>
        <v>1037</v>
      </c>
    </row>
    <row r="1049" spans="1:8" x14ac:dyDescent="0.25">
      <c r="A1049">
        <v>1038</v>
      </c>
      <c r="B1049" t="s">
        <v>8594</v>
      </c>
      <c r="C1049" s="1" t="s">
        <v>8471</v>
      </c>
      <c r="D1049" s="1" t="s">
        <v>8472</v>
      </c>
      <c r="E1049" s="2">
        <v>33055</v>
      </c>
      <c r="F1049" s="2">
        <v>33146</v>
      </c>
      <c r="G1049" s="1" t="s">
        <v>27282</v>
      </c>
      <c r="H1049" s="1">
        <f>+Temporalidad[[#This Row],[ID]]</f>
        <v>1038</v>
      </c>
    </row>
    <row r="1050" spans="1:8" x14ac:dyDescent="0.25">
      <c r="A1050">
        <v>1039</v>
      </c>
      <c r="B1050" t="s">
        <v>8595</v>
      </c>
      <c r="C1050" s="1" t="s">
        <v>8471</v>
      </c>
      <c r="D1050" s="1" t="s">
        <v>8472</v>
      </c>
      <c r="E1050" s="2">
        <v>33329</v>
      </c>
      <c r="F1050" s="2">
        <v>33511</v>
      </c>
      <c r="G1050" s="1" t="s">
        <v>27283</v>
      </c>
      <c r="H1050" s="1">
        <f>+Temporalidad[[#This Row],[ID]]</f>
        <v>1039</v>
      </c>
    </row>
    <row r="1051" spans="1:8" x14ac:dyDescent="0.25">
      <c r="A1051">
        <v>1040</v>
      </c>
      <c r="B1051" t="s">
        <v>8596</v>
      </c>
      <c r="C1051" s="1" t="s">
        <v>8471</v>
      </c>
      <c r="D1051" s="1" t="s">
        <v>8472</v>
      </c>
      <c r="E1051" s="2">
        <v>33695</v>
      </c>
      <c r="F1051" s="2">
        <v>33877</v>
      </c>
      <c r="G1051" s="1" t="s">
        <v>27284</v>
      </c>
      <c r="H1051" s="1">
        <f>+Temporalidad[[#This Row],[ID]]</f>
        <v>1040</v>
      </c>
    </row>
    <row r="1052" spans="1:8" x14ac:dyDescent="0.25">
      <c r="A1052">
        <v>1041</v>
      </c>
      <c r="B1052" t="s">
        <v>8597</v>
      </c>
      <c r="C1052" s="1" t="s">
        <v>8471</v>
      </c>
      <c r="D1052" s="1" t="s">
        <v>8472</v>
      </c>
      <c r="E1052" s="2">
        <v>34060</v>
      </c>
      <c r="F1052" s="2">
        <v>34242</v>
      </c>
      <c r="G1052" s="1" t="s">
        <v>27285</v>
      </c>
      <c r="H1052" s="1">
        <f>+Temporalidad[[#This Row],[ID]]</f>
        <v>1041</v>
      </c>
    </row>
    <row r="1053" spans="1:8" x14ac:dyDescent="0.25">
      <c r="A1053">
        <v>1042</v>
      </c>
      <c r="B1053" t="s">
        <v>8598</v>
      </c>
      <c r="C1053" s="1" t="s">
        <v>8471</v>
      </c>
      <c r="D1053" s="1" t="s">
        <v>8472</v>
      </c>
      <c r="E1053" s="2">
        <v>34425</v>
      </c>
      <c r="F1053" s="2">
        <v>34607</v>
      </c>
      <c r="G1053" s="1" t="s">
        <v>27286</v>
      </c>
      <c r="H1053" s="1">
        <f>+Temporalidad[[#This Row],[ID]]</f>
        <v>1042</v>
      </c>
    </row>
    <row r="1054" spans="1:8" x14ac:dyDescent="0.25">
      <c r="A1054">
        <v>1043</v>
      </c>
      <c r="B1054" t="s">
        <v>8599</v>
      </c>
      <c r="C1054" s="1" t="s">
        <v>8471</v>
      </c>
      <c r="D1054" s="1" t="s">
        <v>8472</v>
      </c>
      <c r="E1054" s="2">
        <v>34790</v>
      </c>
      <c r="F1054" s="2">
        <v>34972</v>
      </c>
      <c r="G1054" s="1" t="s">
        <v>27287</v>
      </c>
      <c r="H1054" s="1">
        <f>+Temporalidad[[#This Row],[ID]]</f>
        <v>1043</v>
      </c>
    </row>
    <row r="1055" spans="1:8" x14ac:dyDescent="0.25">
      <c r="A1055">
        <v>1044</v>
      </c>
      <c r="B1055" t="s">
        <v>8600</v>
      </c>
      <c r="C1055" s="1" t="s">
        <v>8471</v>
      </c>
      <c r="D1055" s="1" t="s">
        <v>8472</v>
      </c>
      <c r="E1055" s="2">
        <v>35156</v>
      </c>
      <c r="F1055" s="2">
        <v>35338</v>
      </c>
      <c r="G1055" s="1" t="s">
        <v>27288</v>
      </c>
      <c r="H1055" s="1">
        <f>+Temporalidad[[#This Row],[ID]]</f>
        <v>1044</v>
      </c>
    </row>
    <row r="1056" spans="1:8" x14ac:dyDescent="0.25">
      <c r="A1056">
        <v>1045</v>
      </c>
      <c r="B1056" t="s">
        <v>8601</v>
      </c>
      <c r="C1056" s="1" t="s">
        <v>8471</v>
      </c>
      <c r="D1056" s="1" t="s">
        <v>8472</v>
      </c>
      <c r="E1056" s="2">
        <v>35521</v>
      </c>
      <c r="F1056" s="2">
        <v>35703</v>
      </c>
      <c r="G1056" s="1" t="s">
        <v>27289</v>
      </c>
      <c r="H1056" s="1">
        <f>+Temporalidad[[#This Row],[ID]]</f>
        <v>1045</v>
      </c>
    </row>
    <row r="1057" spans="1:8" x14ac:dyDescent="0.25">
      <c r="A1057">
        <v>1046</v>
      </c>
      <c r="B1057" t="s">
        <v>8602</v>
      </c>
      <c r="C1057" s="1" t="s">
        <v>8471</v>
      </c>
      <c r="D1057" s="1" t="s">
        <v>8472</v>
      </c>
      <c r="E1057" s="2">
        <v>35886</v>
      </c>
      <c r="F1057" s="2">
        <v>36068</v>
      </c>
      <c r="G1057" s="1" t="s">
        <v>27290</v>
      </c>
      <c r="H1057" s="1">
        <f>+Temporalidad[[#This Row],[ID]]</f>
        <v>1046</v>
      </c>
    </row>
    <row r="1058" spans="1:8" x14ac:dyDescent="0.25">
      <c r="A1058">
        <v>1047</v>
      </c>
      <c r="B1058" t="s">
        <v>8603</v>
      </c>
      <c r="C1058" s="1" t="s">
        <v>8471</v>
      </c>
      <c r="D1058" s="1" t="s">
        <v>8472</v>
      </c>
      <c r="E1058" s="2">
        <v>36251</v>
      </c>
      <c r="F1058" s="2">
        <v>36433</v>
      </c>
      <c r="G1058" s="1" t="s">
        <v>27291</v>
      </c>
      <c r="H1058" s="1">
        <f>+Temporalidad[[#This Row],[ID]]</f>
        <v>1047</v>
      </c>
    </row>
    <row r="1059" spans="1:8" x14ac:dyDescent="0.25">
      <c r="A1059">
        <v>1048</v>
      </c>
      <c r="B1059" t="s">
        <v>8604</v>
      </c>
      <c r="C1059" s="1" t="s">
        <v>8471</v>
      </c>
      <c r="D1059" s="1" t="s">
        <v>8472</v>
      </c>
      <c r="E1059" s="2">
        <v>36617</v>
      </c>
      <c r="F1059" s="2">
        <v>36799</v>
      </c>
      <c r="G1059" s="1" t="s">
        <v>27292</v>
      </c>
      <c r="H1059" s="1">
        <f>+Temporalidad[[#This Row],[ID]]</f>
        <v>1048</v>
      </c>
    </row>
    <row r="1060" spans="1:8" x14ac:dyDescent="0.25">
      <c r="A1060">
        <v>1049</v>
      </c>
      <c r="B1060" t="s">
        <v>8605</v>
      </c>
      <c r="C1060" s="1" t="s">
        <v>8471</v>
      </c>
      <c r="D1060" s="1" t="s">
        <v>8472</v>
      </c>
      <c r="E1060" s="2">
        <v>36982</v>
      </c>
      <c r="F1060" s="2">
        <v>37164</v>
      </c>
      <c r="G1060" s="1" t="s">
        <v>27293</v>
      </c>
      <c r="H1060" s="1">
        <f>+Temporalidad[[#This Row],[ID]]</f>
        <v>1049</v>
      </c>
    </row>
    <row r="1061" spans="1:8" x14ac:dyDescent="0.25">
      <c r="A1061">
        <v>1050</v>
      </c>
      <c r="B1061" t="s">
        <v>8606</v>
      </c>
      <c r="C1061" s="1" t="s">
        <v>8471</v>
      </c>
      <c r="D1061" s="1" t="s">
        <v>8472</v>
      </c>
      <c r="E1061" s="2">
        <v>37347</v>
      </c>
      <c r="F1061" s="2">
        <v>37529</v>
      </c>
      <c r="G1061" s="1" t="s">
        <v>27294</v>
      </c>
      <c r="H1061" s="1">
        <f>+Temporalidad[[#This Row],[ID]]</f>
        <v>1050</v>
      </c>
    </row>
    <row r="1062" spans="1:8" x14ac:dyDescent="0.25">
      <c r="A1062">
        <v>1051</v>
      </c>
      <c r="B1062" t="s">
        <v>8607</v>
      </c>
      <c r="C1062" s="1" t="s">
        <v>8471</v>
      </c>
      <c r="D1062" s="1" t="s">
        <v>8472</v>
      </c>
      <c r="E1062" s="2">
        <v>37712</v>
      </c>
      <c r="F1062" s="2">
        <v>37894</v>
      </c>
      <c r="G1062" s="1" t="s">
        <v>27295</v>
      </c>
      <c r="H1062" s="1">
        <f>+Temporalidad[[#This Row],[ID]]</f>
        <v>1051</v>
      </c>
    </row>
    <row r="1063" spans="1:8" x14ac:dyDescent="0.25">
      <c r="A1063">
        <v>1052</v>
      </c>
      <c r="B1063" t="s">
        <v>8608</v>
      </c>
      <c r="C1063" s="1" t="s">
        <v>8471</v>
      </c>
      <c r="D1063" s="1" t="s">
        <v>8472</v>
      </c>
      <c r="E1063" s="2">
        <v>38078</v>
      </c>
      <c r="F1063" s="2">
        <v>38260</v>
      </c>
      <c r="G1063" s="1" t="s">
        <v>27296</v>
      </c>
      <c r="H1063" s="1">
        <f>+Temporalidad[[#This Row],[ID]]</f>
        <v>1052</v>
      </c>
    </row>
    <row r="1064" spans="1:8" x14ac:dyDescent="0.25">
      <c r="A1064">
        <v>1053</v>
      </c>
      <c r="B1064" t="s">
        <v>8609</v>
      </c>
      <c r="C1064" s="1" t="s">
        <v>8471</v>
      </c>
      <c r="D1064" s="1" t="s">
        <v>8472</v>
      </c>
      <c r="E1064" s="2">
        <v>38443</v>
      </c>
      <c r="F1064" s="2">
        <v>38625</v>
      </c>
      <c r="G1064" s="1" t="s">
        <v>27297</v>
      </c>
      <c r="H1064" s="1">
        <f>+Temporalidad[[#This Row],[ID]]</f>
        <v>1053</v>
      </c>
    </row>
    <row r="1065" spans="1:8" x14ac:dyDescent="0.25">
      <c r="A1065">
        <v>1054</v>
      </c>
      <c r="B1065" t="s">
        <v>8610</v>
      </c>
      <c r="C1065" s="1" t="s">
        <v>8471</v>
      </c>
      <c r="D1065" s="1" t="s">
        <v>8472</v>
      </c>
      <c r="E1065" s="2">
        <v>38808</v>
      </c>
      <c r="F1065" s="2">
        <v>38990</v>
      </c>
      <c r="G1065" s="1" t="s">
        <v>27298</v>
      </c>
      <c r="H1065" s="1">
        <f>+Temporalidad[[#This Row],[ID]]</f>
        <v>1054</v>
      </c>
    </row>
    <row r="1066" spans="1:8" x14ac:dyDescent="0.25">
      <c r="A1066">
        <v>1055</v>
      </c>
      <c r="B1066" t="s">
        <v>8611</v>
      </c>
      <c r="C1066" s="1" t="s">
        <v>8471</v>
      </c>
      <c r="D1066" s="1" t="s">
        <v>8472</v>
      </c>
      <c r="E1066" s="2">
        <v>39173</v>
      </c>
      <c r="F1066" s="2">
        <v>39355</v>
      </c>
      <c r="G1066" s="1" t="s">
        <v>27299</v>
      </c>
      <c r="H1066" s="1">
        <f>+Temporalidad[[#This Row],[ID]]</f>
        <v>1055</v>
      </c>
    </row>
    <row r="1067" spans="1:8" x14ac:dyDescent="0.25">
      <c r="A1067">
        <v>1056</v>
      </c>
      <c r="B1067" t="s">
        <v>8612</v>
      </c>
      <c r="C1067" s="1" t="s">
        <v>8471</v>
      </c>
      <c r="D1067" s="1" t="s">
        <v>8472</v>
      </c>
      <c r="E1067" s="2">
        <v>39539</v>
      </c>
      <c r="F1067" s="2">
        <v>39721</v>
      </c>
      <c r="G1067" s="1" t="s">
        <v>27300</v>
      </c>
      <c r="H1067" s="1">
        <f>+Temporalidad[[#This Row],[ID]]</f>
        <v>1056</v>
      </c>
    </row>
    <row r="1068" spans="1:8" x14ac:dyDescent="0.25">
      <c r="A1068">
        <v>1057</v>
      </c>
      <c r="B1068" t="s">
        <v>8613</v>
      </c>
      <c r="C1068" s="1" t="s">
        <v>8471</v>
      </c>
      <c r="D1068" s="1" t="s">
        <v>8472</v>
      </c>
      <c r="E1068" s="2">
        <v>39904</v>
      </c>
      <c r="F1068" s="2">
        <v>40086</v>
      </c>
      <c r="G1068" s="1" t="s">
        <v>27301</v>
      </c>
      <c r="H1068" s="1">
        <f>+Temporalidad[[#This Row],[ID]]</f>
        <v>1057</v>
      </c>
    </row>
    <row r="1069" spans="1:8" x14ac:dyDescent="0.25">
      <c r="A1069">
        <v>1058</v>
      </c>
      <c r="B1069" t="s">
        <v>8614</v>
      </c>
      <c r="C1069" s="1" t="s">
        <v>8471</v>
      </c>
      <c r="D1069" s="1" t="s">
        <v>8472</v>
      </c>
      <c r="E1069" s="2">
        <v>40269</v>
      </c>
      <c r="F1069" s="2">
        <v>40451</v>
      </c>
      <c r="G1069" s="1" t="s">
        <v>27302</v>
      </c>
      <c r="H1069" s="1">
        <f>+Temporalidad[[#This Row],[ID]]</f>
        <v>1058</v>
      </c>
    </row>
    <row r="1070" spans="1:8" x14ac:dyDescent="0.25">
      <c r="A1070">
        <v>1059</v>
      </c>
      <c r="B1070" t="s">
        <v>8615</v>
      </c>
      <c r="C1070" s="1" t="s">
        <v>8471</v>
      </c>
      <c r="D1070" s="1" t="s">
        <v>8472</v>
      </c>
      <c r="E1070" s="2">
        <v>40634</v>
      </c>
      <c r="F1070" s="2">
        <v>40816</v>
      </c>
      <c r="G1070" s="1" t="s">
        <v>27303</v>
      </c>
      <c r="H1070" s="1">
        <f>+Temporalidad[[#This Row],[ID]]</f>
        <v>1059</v>
      </c>
    </row>
    <row r="1071" spans="1:8" x14ac:dyDescent="0.25">
      <c r="A1071">
        <v>1060</v>
      </c>
      <c r="B1071" t="s">
        <v>8616</v>
      </c>
      <c r="C1071" s="1" t="s">
        <v>8471</v>
      </c>
      <c r="D1071" s="1" t="s">
        <v>8472</v>
      </c>
      <c r="E1071" s="2">
        <v>41000</v>
      </c>
      <c r="F1071" s="2">
        <v>41182</v>
      </c>
      <c r="G1071" s="1" t="s">
        <v>27304</v>
      </c>
      <c r="H1071" s="1">
        <f>+Temporalidad[[#This Row],[ID]]</f>
        <v>1060</v>
      </c>
    </row>
    <row r="1072" spans="1:8" x14ac:dyDescent="0.25">
      <c r="A1072">
        <v>1061</v>
      </c>
      <c r="B1072" t="s">
        <v>8617</v>
      </c>
      <c r="C1072" s="1" t="s">
        <v>8471</v>
      </c>
      <c r="D1072" s="1" t="s">
        <v>8472</v>
      </c>
      <c r="E1072" s="2">
        <v>41365</v>
      </c>
      <c r="F1072" s="2">
        <v>41547</v>
      </c>
      <c r="G1072" s="1" t="s">
        <v>27305</v>
      </c>
      <c r="H1072" s="1">
        <f>+Temporalidad[[#This Row],[ID]]</f>
        <v>1061</v>
      </c>
    </row>
    <row r="1073" spans="1:8" x14ac:dyDescent="0.25">
      <c r="A1073">
        <v>1062</v>
      </c>
      <c r="B1073" t="s">
        <v>8618</v>
      </c>
      <c r="C1073" s="1" t="s">
        <v>8471</v>
      </c>
      <c r="D1073" s="1" t="s">
        <v>8472</v>
      </c>
      <c r="E1073" s="2">
        <v>41730</v>
      </c>
      <c r="F1073" s="2">
        <v>41912</v>
      </c>
      <c r="G1073" s="1" t="s">
        <v>27306</v>
      </c>
      <c r="H1073" s="1">
        <f>+Temporalidad[[#This Row],[ID]]</f>
        <v>1062</v>
      </c>
    </row>
    <row r="1074" spans="1:8" x14ac:dyDescent="0.25">
      <c r="A1074">
        <v>1063</v>
      </c>
      <c r="B1074" t="s">
        <v>8619</v>
      </c>
      <c r="C1074" s="1" t="s">
        <v>8471</v>
      </c>
      <c r="D1074" s="1" t="s">
        <v>8472</v>
      </c>
      <c r="E1074" s="2">
        <v>42095</v>
      </c>
      <c r="F1074" s="2">
        <v>42277</v>
      </c>
      <c r="G1074" s="1" t="s">
        <v>27307</v>
      </c>
      <c r="H1074" s="1">
        <f>+Temporalidad[[#This Row],[ID]]</f>
        <v>1063</v>
      </c>
    </row>
    <row r="1075" spans="1:8" x14ac:dyDescent="0.25">
      <c r="A1075">
        <v>1064</v>
      </c>
      <c r="B1075" t="s">
        <v>8620</v>
      </c>
      <c r="C1075" s="1" t="s">
        <v>8471</v>
      </c>
      <c r="D1075" s="1" t="s">
        <v>8472</v>
      </c>
      <c r="E1075" s="2">
        <v>42461</v>
      </c>
      <c r="F1075" s="2">
        <v>42643</v>
      </c>
      <c r="G1075" s="1" t="s">
        <v>27308</v>
      </c>
      <c r="H1075" s="1">
        <f>+Temporalidad[[#This Row],[ID]]</f>
        <v>1064</v>
      </c>
    </row>
    <row r="1076" spans="1:8" x14ac:dyDescent="0.25">
      <c r="A1076">
        <v>1065</v>
      </c>
      <c r="B1076" t="s">
        <v>8621</v>
      </c>
      <c r="C1076" s="1" t="s">
        <v>8471</v>
      </c>
      <c r="D1076" s="1" t="s">
        <v>8472</v>
      </c>
      <c r="E1076" s="2">
        <v>42826</v>
      </c>
      <c r="F1076" s="2">
        <v>43008</v>
      </c>
      <c r="G1076" s="1" t="s">
        <v>27309</v>
      </c>
      <c r="H1076" s="1">
        <f>+Temporalidad[[#This Row],[ID]]</f>
        <v>1065</v>
      </c>
    </row>
    <row r="1077" spans="1:8" x14ac:dyDescent="0.25">
      <c r="A1077">
        <v>1066</v>
      </c>
      <c r="B1077" t="s">
        <v>8622</v>
      </c>
      <c r="C1077" s="1" t="s">
        <v>8471</v>
      </c>
      <c r="D1077" s="1" t="s">
        <v>8472</v>
      </c>
      <c r="E1077" s="2">
        <v>43191</v>
      </c>
      <c r="F1077" s="2">
        <v>43373</v>
      </c>
      <c r="G1077" s="1" t="s">
        <v>27310</v>
      </c>
      <c r="H1077" s="1">
        <f>+Temporalidad[[#This Row],[ID]]</f>
        <v>1066</v>
      </c>
    </row>
    <row r="1078" spans="1:8" x14ac:dyDescent="0.25">
      <c r="A1078">
        <v>1067</v>
      </c>
      <c r="B1078" t="s">
        <v>8623</v>
      </c>
      <c r="C1078" s="1" t="s">
        <v>8471</v>
      </c>
      <c r="D1078" s="1" t="s">
        <v>8472</v>
      </c>
      <c r="E1078" s="2">
        <v>43556</v>
      </c>
      <c r="F1078" s="2">
        <v>43738</v>
      </c>
      <c r="G1078" s="1" t="s">
        <v>27311</v>
      </c>
      <c r="H1078" s="1">
        <f>+Temporalidad[[#This Row],[ID]]</f>
        <v>1067</v>
      </c>
    </row>
    <row r="1079" spans="1:8" x14ac:dyDescent="0.25">
      <c r="A1079">
        <v>1068</v>
      </c>
      <c r="B1079" t="s">
        <v>8624</v>
      </c>
      <c r="C1079" s="1" t="s">
        <v>8471</v>
      </c>
      <c r="D1079" s="1" t="s">
        <v>8472</v>
      </c>
      <c r="E1079" s="2">
        <v>43922</v>
      </c>
      <c r="F1079" s="2">
        <v>44104</v>
      </c>
      <c r="G1079" s="1" t="s">
        <v>27312</v>
      </c>
      <c r="H1079" s="1">
        <f>+Temporalidad[[#This Row],[ID]]</f>
        <v>1068</v>
      </c>
    </row>
    <row r="1080" spans="1:8" x14ac:dyDescent="0.25">
      <c r="A1080">
        <v>1069</v>
      </c>
      <c r="B1080" t="s">
        <v>8625</v>
      </c>
      <c r="C1080" s="1" t="s">
        <v>8471</v>
      </c>
      <c r="D1080" s="1" t="s">
        <v>8472</v>
      </c>
      <c r="E1080" s="2">
        <v>44287</v>
      </c>
      <c r="F1080" s="2">
        <v>44469</v>
      </c>
      <c r="G1080" s="1" t="s">
        <v>27313</v>
      </c>
      <c r="H1080" s="1">
        <f>+Temporalidad[[#This Row],[ID]]</f>
        <v>1069</v>
      </c>
    </row>
    <row r="1081" spans="1:8" x14ac:dyDescent="0.25">
      <c r="A1081">
        <v>1070</v>
      </c>
      <c r="B1081" t="s">
        <v>8626</v>
      </c>
      <c r="C1081" s="1" t="s">
        <v>8471</v>
      </c>
      <c r="D1081" s="1" t="s">
        <v>8472</v>
      </c>
      <c r="E1081" s="2">
        <v>44652</v>
      </c>
      <c r="F1081" s="2">
        <v>44834</v>
      </c>
      <c r="G1081" s="1" t="s">
        <v>27314</v>
      </c>
      <c r="H1081" s="1">
        <f>+Temporalidad[[#This Row],[ID]]</f>
        <v>1070</v>
      </c>
    </row>
    <row r="1082" spans="1:8" x14ac:dyDescent="0.25">
      <c r="A1082">
        <v>1071</v>
      </c>
      <c r="B1082" t="s">
        <v>8627</v>
      </c>
      <c r="C1082" s="1" t="s">
        <v>8471</v>
      </c>
      <c r="D1082" s="1" t="s">
        <v>8472</v>
      </c>
      <c r="E1082" s="2">
        <v>45017</v>
      </c>
      <c r="F1082" s="2">
        <v>45199</v>
      </c>
      <c r="G1082" s="1" t="s">
        <v>27315</v>
      </c>
      <c r="H1082" s="1">
        <f>+Temporalidad[[#This Row],[ID]]</f>
        <v>1071</v>
      </c>
    </row>
    <row r="1083" spans="1:8" x14ac:dyDescent="0.25">
      <c r="A1083">
        <v>1072</v>
      </c>
      <c r="B1083" t="s">
        <v>8628</v>
      </c>
      <c r="C1083" s="1" t="s">
        <v>8471</v>
      </c>
      <c r="D1083" s="1" t="s">
        <v>8472</v>
      </c>
      <c r="E1083" s="2">
        <v>45383</v>
      </c>
      <c r="F1083" s="2">
        <v>45565</v>
      </c>
      <c r="G1083" s="1" t="s">
        <v>27316</v>
      </c>
      <c r="H1083" s="1">
        <f>+Temporalidad[[#This Row],[ID]]</f>
        <v>1072</v>
      </c>
    </row>
    <row r="1084" spans="1:8" x14ac:dyDescent="0.25">
      <c r="A1084">
        <v>1073</v>
      </c>
      <c r="B1084" t="s">
        <v>8629</v>
      </c>
      <c r="C1084" s="1" t="s">
        <v>8471</v>
      </c>
      <c r="D1084" s="1" t="s">
        <v>8472</v>
      </c>
      <c r="E1084" s="2">
        <v>45748</v>
      </c>
      <c r="F1084" s="2">
        <v>45930</v>
      </c>
      <c r="G1084" s="1" t="s">
        <v>27317</v>
      </c>
      <c r="H1084" s="1">
        <f>+Temporalidad[[#This Row],[ID]]</f>
        <v>1073</v>
      </c>
    </row>
    <row r="1085" spans="1:8" x14ac:dyDescent="0.25">
      <c r="A1085">
        <v>1074</v>
      </c>
      <c r="B1085" t="s">
        <v>8630</v>
      </c>
      <c r="C1085" s="1" t="s">
        <v>8471</v>
      </c>
      <c r="D1085" s="1" t="s">
        <v>8472</v>
      </c>
      <c r="E1085" s="2">
        <v>46113</v>
      </c>
      <c r="F1085" s="2">
        <v>46295</v>
      </c>
      <c r="G1085" s="1" t="s">
        <v>27318</v>
      </c>
      <c r="H1085" s="1">
        <f>+Temporalidad[[#This Row],[ID]]</f>
        <v>1074</v>
      </c>
    </row>
    <row r="1086" spans="1:8" x14ac:dyDescent="0.25">
      <c r="A1086">
        <v>1075</v>
      </c>
      <c r="B1086" t="s">
        <v>8631</v>
      </c>
      <c r="C1086" s="1" t="s">
        <v>8471</v>
      </c>
      <c r="D1086" s="1" t="s">
        <v>8472</v>
      </c>
      <c r="E1086" s="2">
        <v>46478</v>
      </c>
      <c r="F1086" s="2">
        <v>46660</v>
      </c>
      <c r="G1086" s="1" t="s">
        <v>27319</v>
      </c>
      <c r="H1086" s="1">
        <f>+Temporalidad[[#This Row],[ID]]</f>
        <v>1075</v>
      </c>
    </row>
    <row r="1087" spans="1:8" x14ac:dyDescent="0.25">
      <c r="A1087">
        <v>1076</v>
      </c>
      <c r="B1087" t="s">
        <v>8632</v>
      </c>
      <c r="C1087" s="1" t="s">
        <v>8471</v>
      </c>
      <c r="D1087" s="1" t="s">
        <v>8472</v>
      </c>
      <c r="E1087" s="2">
        <v>46844</v>
      </c>
      <c r="F1087" s="2">
        <v>47026</v>
      </c>
      <c r="G1087" s="1" t="s">
        <v>27320</v>
      </c>
      <c r="H1087" s="1">
        <f>+Temporalidad[[#This Row],[ID]]</f>
        <v>1076</v>
      </c>
    </row>
    <row r="1088" spans="1:8" x14ac:dyDescent="0.25">
      <c r="A1088">
        <v>1077</v>
      </c>
      <c r="B1088" t="s">
        <v>8633</v>
      </c>
      <c r="C1088" s="1" t="s">
        <v>8471</v>
      </c>
      <c r="D1088" s="1" t="s">
        <v>8472</v>
      </c>
      <c r="E1088" s="2">
        <v>47209</v>
      </c>
      <c r="F1088" s="2">
        <v>47391</v>
      </c>
      <c r="G1088" s="1" t="s">
        <v>27321</v>
      </c>
      <c r="H1088" s="1">
        <f>+Temporalidad[[#This Row],[ID]]</f>
        <v>1077</v>
      </c>
    </row>
    <row r="1089" spans="1:8" x14ac:dyDescent="0.25">
      <c r="A1089">
        <v>1078</v>
      </c>
      <c r="B1089" t="s">
        <v>8634</v>
      </c>
      <c r="C1089" s="1" t="s">
        <v>8471</v>
      </c>
      <c r="D1089" s="1" t="s">
        <v>8472</v>
      </c>
      <c r="E1089" s="2">
        <v>47574</v>
      </c>
      <c r="F1089" s="2">
        <v>47756</v>
      </c>
      <c r="G1089" s="1" t="s">
        <v>27322</v>
      </c>
      <c r="H1089" s="1">
        <f>+Temporalidad[[#This Row],[ID]]</f>
        <v>1078</v>
      </c>
    </row>
    <row r="1090" spans="1:8" x14ac:dyDescent="0.25">
      <c r="A1090">
        <v>1079</v>
      </c>
      <c r="B1090" t="s">
        <v>8635</v>
      </c>
      <c r="C1090" s="1" t="s">
        <v>8471</v>
      </c>
      <c r="D1090" s="1" t="s">
        <v>8472</v>
      </c>
      <c r="E1090" s="2">
        <v>47939</v>
      </c>
      <c r="F1090" s="2">
        <v>48121</v>
      </c>
      <c r="G1090" s="1" t="s">
        <v>27323</v>
      </c>
      <c r="H1090" s="1">
        <f>+Temporalidad[[#This Row],[ID]]</f>
        <v>1079</v>
      </c>
    </row>
    <row r="1091" spans="1:8" x14ac:dyDescent="0.25">
      <c r="A1091">
        <v>1080</v>
      </c>
      <c r="B1091" t="s">
        <v>8636</v>
      </c>
      <c r="C1091" s="1" t="s">
        <v>8471</v>
      </c>
      <c r="D1091" s="1" t="s">
        <v>8472</v>
      </c>
      <c r="E1091" s="2">
        <v>48305</v>
      </c>
      <c r="F1091" s="2">
        <v>48487</v>
      </c>
      <c r="G1091" s="1" t="s">
        <v>27324</v>
      </c>
      <c r="H1091" s="1">
        <f>+Temporalidad[[#This Row],[ID]]</f>
        <v>1080</v>
      </c>
    </row>
    <row r="1092" spans="1:8" x14ac:dyDescent="0.25">
      <c r="A1092">
        <v>1081</v>
      </c>
      <c r="B1092" t="s">
        <v>8637</v>
      </c>
      <c r="C1092" s="1" t="s">
        <v>8471</v>
      </c>
      <c r="D1092" s="1" t="s">
        <v>8472</v>
      </c>
      <c r="E1092" s="2">
        <v>48670</v>
      </c>
      <c r="F1092" s="2">
        <v>48852</v>
      </c>
      <c r="G1092" s="1" t="s">
        <v>27325</v>
      </c>
      <c r="H1092" s="1">
        <f>+Temporalidad[[#This Row],[ID]]</f>
        <v>1081</v>
      </c>
    </row>
    <row r="1093" spans="1:8" x14ac:dyDescent="0.25">
      <c r="A1093">
        <v>1082</v>
      </c>
      <c r="B1093" t="s">
        <v>8638</v>
      </c>
      <c r="C1093" s="1" t="s">
        <v>8471</v>
      </c>
      <c r="D1093" s="1" t="s">
        <v>8472</v>
      </c>
      <c r="E1093" s="2">
        <v>49035</v>
      </c>
      <c r="F1093" s="2">
        <v>49217</v>
      </c>
      <c r="G1093" s="1" t="s">
        <v>27326</v>
      </c>
      <c r="H1093" s="1">
        <f>+Temporalidad[[#This Row],[ID]]</f>
        <v>1082</v>
      </c>
    </row>
    <row r="1094" spans="1:8" x14ac:dyDescent="0.25">
      <c r="A1094">
        <v>1083</v>
      </c>
      <c r="B1094" t="s">
        <v>8639</v>
      </c>
      <c r="C1094" s="1" t="s">
        <v>8471</v>
      </c>
      <c r="D1094" s="1" t="s">
        <v>8472</v>
      </c>
      <c r="E1094" s="2">
        <v>49400</v>
      </c>
      <c r="F1094" s="2">
        <v>49582</v>
      </c>
      <c r="G1094" s="1" t="s">
        <v>27327</v>
      </c>
      <c r="H1094" s="1">
        <f>+Temporalidad[[#This Row],[ID]]</f>
        <v>1083</v>
      </c>
    </row>
    <row r="1095" spans="1:8" x14ac:dyDescent="0.25">
      <c r="A1095">
        <v>1084</v>
      </c>
      <c r="B1095" t="s">
        <v>8640</v>
      </c>
      <c r="C1095" s="1" t="s">
        <v>8471</v>
      </c>
      <c r="D1095" s="1" t="s">
        <v>8472</v>
      </c>
      <c r="E1095" s="2">
        <v>49766</v>
      </c>
      <c r="F1095" s="2">
        <v>49948</v>
      </c>
      <c r="G1095" s="1" t="s">
        <v>27328</v>
      </c>
      <c r="H1095" s="1">
        <f>+Temporalidad[[#This Row],[ID]]</f>
        <v>1084</v>
      </c>
    </row>
    <row r="1096" spans="1:8" x14ac:dyDescent="0.25">
      <c r="A1096">
        <v>1085</v>
      </c>
      <c r="B1096" t="s">
        <v>8641</v>
      </c>
      <c r="C1096" s="1" t="s">
        <v>8471</v>
      </c>
      <c r="D1096" s="1" t="s">
        <v>8472</v>
      </c>
      <c r="E1096" s="2">
        <v>50131</v>
      </c>
      <c r="F1096" s="2">
        <v>50313</v>
      </c>
      <c r="G1096" s="1" t="s">
        <v>27329</v>
      </c>
      <c r="H1096" s="1">
        <f>+Temporalidad[[#This Row],[ID]]</f>
        <v>1085</v>
      </c>
    </row>
    <row r="1097" spans="1:8" x14ac:dyDescent="0.25">
      <c r="A1097">
        <v>1086</v>
      </c>
      <c r="B1097" t="s">
        <v>8642</v>
      </c>
      <c r="C1097" s="1" t="s">
        <v>8471</v>
      </c>
      <c r="D1097" s="1" t="s">
        <v>8472</v>
      </c>
      <c r="E1097" s="2">
        <v>50496</v>
      </c>
      <c r="F1097" s="2">
        <v>50678</v>
      </c>
      <c r="G1097" s="1" t="s">
        <v>27330</v>
      </c>
      <c r="H1097" s="1">
        <f>+Temporalidad[[#This Row],[ID]]</f>
        <v>1086</v>
      </c>
    </row>
    <row r="1098" spans="1:8" x14ac:dyDescent="0.25">
      <c r="A1098">
        <v>1087</v>
      </c>
      <c r="B1098" t="s">
        <v>8643</v>
      </c>
      <c r="C1098" s="1" t="s">
        <v>8471</v>
      </c>
      <c r="D1098" s="1" t="s">
        <v>8472</v>
      </c>
      <c r="E1098" s="2">
        <v>50861</v>
      </c>
      <c r="F1098" s="2">
        <v>51043</v>
      </c>
      <c r="G1098" s="1" t="s">
        <v>27331</v>
      </c>
      <c r="H1098" s="1">
        <f>+Temporalidad[[#This Row],[ID]]</f>
        <v>1087</v>
      </c>
    </row>
    <row r="1099" spans="1:8" x14ac:dyDescent="0.25">
      <c r="A1099">
        <v>1088</v>
      </c>
      <c r="B1099" t="s">
        <v>8644</v>
      </c>
      <c r="C1099" s="1" t="s">
        <v>8471</v>
      </c>
      <c r="D1099" s="1" t="s">
        <v>8472</v>
      </c>
      <c r="E1099" s="2">
        <v>51227</v>
      </c>
      <c r="F1099" s="2">
        <v>51409</v>
      </c>
      <c r="G1099" s="1" t="s">
        <v>27332</v>
      </c>
      <c r="H1099" s="1">
        <f>+Temporalidad[[#This Row],[ID]]</f>
        <v>1088</v>
      </c>
    </row>
    <row r="1100" spans="1:8" x14ac:dyDescent="0.25">
      <c r="A1100">
        <v>1089</v>
      </c>
      <c r="B1100" t="s">
        <v>8645</v>
      </c>
      <c r="C1100" s="1" t="s">
        <v>8471</v>
      </c>
      <c r="D1100" s="1" t="s">
        <v>8472</v>
      </c>
      <c r="E1100" s="2">
        <v>51592</v>
      </c>
      <c r="F1100" s="2">
        <v>51774</v>
      </c>
      <c r="G1100" s="1" t="s">
        <v>27333</v>
      </c>
      <c r="H1100" s="1">
        <f>+Temporalidad[[#This Row],[ID]]</f>
        <v>1089</v>
      </c>
    </row>
    <row r="1101" spans="1:8" x14ac:dyDescent="0.25">
      <c r="A1101">
        <v>1090</v>
      </c>
      <c r="B1101" t="s">
        <v>8646</v>
      </c>
      <c r="C1101" s="1" t="s">
        <v>8471</v>
      </c>
      <c r="D1101" s="1" t="s">
        <v>8472</v>
      </c>
      <c r="E1101" s="2">
        <v>51957</v>
      </c>
      <c r="F1101" s="2">
        <v>52139</v>
      </c>
      <c r="G1101" s="1" t="s">
        <v>27334</v>
      </c>
      <c r="H1101" s="1">
        <f>+Temporalidad[[#This Row],[ID]]</f>
        <v>1090</v>
      </c>
    </row>
    <row r="1102" spans="1:8" x14ac:dyDescent="0.25">
      <c r="A1102">
        <v>1091</v>
      </c>
      <c r="B1102" t="s">
        <v>8647</v>
      </c>
      <c r="C1102" s="1" t="s">
        <v>8471</v>
      </c>
      <c r="D1102" s="1" t="s">
        <v>8472</v>
      </c>
      <c r="E1102" s="2">
        <v>52322</v>
      </c>
      <c r="F1102" s="2">
        <v>52504</v>
      </c>
      <c r="G1102" s="1" t="s">
        <v>27335</v>
      </c>
      <c r="H1102" s="1">
        <f>+Temporalidad[[#This Row],[ID]]</f>
        <v>1091</v>
      </c>
    </row>
    <row r="1103" spans="1:8" x14ac:dyDescent="0.25">
      <c r="A1103">
        <v>1092</v>
      </c>
      <c r="B1103" t="s">
        <v>8648</v>
      </c>
      <c r="C1103" s="1" t="s">
        <v>8471</v>
      </c>
      <c r="D1103" s="1" t="s">
        <v>8472</v>
      </c>
      <c r="E1103" s="2">
        <v>52688</v>
      </c>
      <c r="F1103" s="2">
        <v>52870</v>
      </c>
      <c r="G1103" s="1" t="s">
        <v>27336</v>
      </c>
      <c r="H1103" s="1">
        <f>+Temporalidad[[#This Row],[ID]]</f>
        <v>1092</v>
      </c>
    </row>
    <row r="1104" spans="1:8" x14ac:dyDescent="0.25">
      <c r="A1104">
        <v>1093</v>
      </c>
      <c r="B1104" t="s">
        <v>8649</v>
      </c>
      <c r="C1104" s="1" t="s">
        <v>8471</v>
      </c>
      <c r="D1104" s="1" t="s">
        <v>8472</v>
      </c>
      <c r="E1104" s="2">
        <v>53053</v>
      </c>
      <c r="F1104" s="2">
        <v>53235</v>
      </c>
      <c r="G1104" s="1" t="s">
        <v>27337</v>
      </c>
      <c r="H1104" s="1">
        <f>+Temporalidad[[#This Row],[ID]]</f>
        <v>1093</v>
      </c>
    </row>
    <row r="1105" spans="1:8" x14ac:dyDescent="0.25">
      <c r="A1105">
        <v>1094</v>
      </c>
      <c r="B1105" t="s">
        <v>8650</v>
      </c>
      <c r="C1105" s="1" t="s">
        <v>8471</v>
      </c>
      <c r="D1105" s="1" t="s">
        <v>8472</v>
      </c>
      <c r="E1105" s="2">
        <v>53418</v>
      </c>
      <c r="F1105" s="2">
        <v>53600</v>
      </c>
      <c r="G1105" s="1" t="s">
        <v>27338</v>
      </c>
      <c r="H1105" s="1">
        <f>+Temporalidad[[#This Row],[ID]]</f>
        <v>1094</v>
      </c>
    </row>
    <row r="1106" spans="1:8" x14ac:dyDescent="0.25">
      <c r="A1106">
        <v>1095</v>
      </c>
      <c r="B1106" t="s">
        <v>8651</v>
      </c>
      <c r="C1106" s="1" t="s">
        <v>8471</v>
      </c>
      <c r="D1106" s="1" t="s">
        <v>8472</v>
      </c>
      <c r="E1106" s="2">
        <v>53783</v>
      </c>
      <c r="F1106" s="2">
        <v>53965</v>
      </c>
      <c r="G1106" s="1" t="s">
        <v>27339</v>
      </c>
      <c r="H1106" s="1">
        <f>+Temporalidad[[#This Row],[ID]]</f>
        <v>1095</v>
      </c>
    </row>
    <row r="1107" spans="1:8" x14ac:dyDescent="0.25">
      <c r="A1107">
        <v>1096</v>
      </c>
      <c r="B1107" t="s">
        <v>8652</v>
      </c>
      <c r="C1107" s="1" t="s">
        <v>8471</v>
      </c>
      <c r="D1107" s="1" t="s">
        <v>8472</v>
      </c>
      <c r="E1107" s="2">
        <v>54149</v>
      </c>
      <c r="F1107" s="2">
        <v>54331</v>
      </c>
      <c r="G1107" s="1" t="s">
        <v>27340</v>
      </c>
      <c r="H1107" s="1">
        <f>+Temporalidad[[#This Row],[ID]]</f>
        <v>1096</v>
      </c>
    </row>
    <row r="1108" spans="1:8" x14ac:dyDescent="0.25">
      <c r="A1108">
        <v>1097</v>
      </c>
      <c r="B1108" t="s">
        <v>8653</v>
      </c>
      <c r="C1108" s="1" t="s">
        <v>8471</v>
      </c>
      <c r="D1108" s="1" t="s">
        <v>8472</v>
      </c>
      <c r="E1108" s="2">
        <v>54514</v>
      </c>
      <c r="F1108" s="2">
        <v>54696</v>
      </c>
      <c r="G1108" s="1" t="s">
        <v>27341</v>
      </c>
      <c r="H1108" s="1">
        <f>+Temporalidad[[#This Row],[ID]]</f>
        <v>1097</v>
      </c>
    </row>
    <row r="1109" spans="1:8" x14ac:dyDescent="0.25">
      <c r="A1109">
        <v>1098</v>
      </c>
      <c r="B1109" t="s">
        <v>8654</v>
      </c>
      <c r="C1109" s="1" t="s">
        <v>8471</v>
      </c>
      <c r="D1109" s="1" t="s">
        <v>8472</v>
      </c>
      <c r="E1109" s="2">
        <v>54879</v>
      </c>
      <c r="F1109" s="2">
        <v>55061</v>
      </c>
      <c r="G1109" s="1" t="s">
        <v>27342</v>
      </c>
      <c r="H1109" s="1">
        <f>+Temporalidad[[#This Row],[ID]]</f>
        <v>1098</v>
      </c>
    </row>
    <row r="1110" spans="1:8" x14ac:dyDescent="0.25">
      <c r="A1110">
        <v>1099</v>
      </c>
      <c r="B1110" t="s">
        <v>8655</v>
      </c>
      <c r="C1110" s="1" t="s">
        <v>8471</v>
      </c>
      <c r="D1110" s="1" t="s">
        <v>8472</v>
      </c>
      <c r="E1110" s="2">
        <v>33147</v>
      </c>
      <c r="F1110" s="2">
        <v>33238</v>
      </c>
      <c r="G1110" s="1" t="s">
        <v>27343</v>
      </c>
      <c r="H1110" s="1">
        <f>+Temporalidad[[#This Row],[ID]]</f>
        <v>1099</v>
      </c>
    </row>
    <row r="1111" spans="1:8" x14ac:dyDescent="0.25">
      <c r="A1111">
        <v>1100</v>
      </c>
      <c r="B1111" t="s">
        <v>8656</v>
      </c>
      <c r="C1111" s="1" t="s">
        <v>8471</v>
      </c>
      <c r="D1111" s="1" t="s">
        <v>8472</v>
      </c>
      <c r="E1111" s="2">
        <v>33512</v>
      </c>
      <c r="F1111" s="2">
        <v>33603</v>
      </c>
      <c r="G1111" s="1" t="s">
        <v>27344</v>
      </c>
      <c r="H1111" s="1">
        <f>+Temporalidad[[#This Row],[ID]]</f>
        <v>1100</v>
      </c>
    </row>
    <row r="1112" spans="1:8" x14ac:dyDescent="0.25">
      <c r="A1112">
        <v>1101</v>
      </c>
      <c r="B1112" t="s">
        <v>8657</v>
      </c>
      <c r="C1112" s="1" t="s">
        <v>8471</v>
      </c>
      <c r="D1112" s="1" t="s">
        <v>8472</v>
      </c>
      <c r="E1112" s="2">
        <v>33878</v>
      </c>
      <c r="F1112" s="2">
        <v>33969</v>
      </c>
      <c r="G1112" s="1" t="s">
        <v>27345</v>
      </c>
      <c r="H1112" s="1">
        <f>+Temporalidad[[#This Row],[ID]]</f>
        <v>1101</v>
      </c>
    </row>
    <row r="1113" spans="1:8" x14ac:dyDescent="0.25">
      <c r="A1113">
        <v>1102</v>
      </c>
      <c r="B1113" t="s">
        <v>8658</v>
      </c>
      <c r="C1113" s="1" t="s">
        <v>8471</v>
      </c>
      <c r="D1113" s="1" t="s">
        <v>8472</v>
      </c>
      <c r="E1113" s="2">
        <v>34243</v>
      </c>
      <c r="F1113" s="2">
        <v>34334</v>
      </c>
      <c r="G1113" s="1" t="s">
        <v>27346</v>
      </c>
      <c r="H1113" s="1">
        <f>+Temporalidad[[#This Row],[ID]]</f>
        <v>1102</v>
      </c>
    </row>
    <row r="1114" spans="1:8" x14ac:dyDescent="0.25">
      <c r="A1114">
        <v>1103</v>
      </c>
      <c r="B1114" t="s">
        <v>8659</v>
      </c>
      <c r="C1114" s="1" t="s">
        <v>8471</v>
      </c>
      <c r="D1114" s="1" t="s">
        <v>8472</v>
      </c>
      <c r="E1114" s="2">
        <v>34608</v>
      </c>
      <c r="F1114" s="2">
        <v>34699</v>
      </c>
      <c r="G1114" s="1" t="s">
        <v>27347</v>
      </c>
      <c r="H1114" s="1">
        <f>+Temporalidad[[#This Row],[ID]]</f>
        <v>1103</v>
      </c>
    </row>
    <row r="1115" spans="1:8" x14ac:dyDescent="0.25">
      <c r="A1115">
        <v>1104</v>
      </c>
      <c r="B1115" t="s">
        <v>8660</v>
      </c>
      <c r="C1115" s="1" t="s">
        <v>8471</v>
      </c>
      <c r="D1115" s="1" t="s">
        <v>8472</v>
      </c>
      <c r="E1115" s="2">
        <v>34973</v>
      </c>
      <c r="F1115" s="2">
        <v>35064</v>
      </c>
      <c r="G1115" s="1" t="s">
        <v>27348</v>
      </c>
      <c r="H1115" s="1">
        <f>+Temporalidad[[#This Row],[ID]]</f>
        <v>1104</v>
      </c>
    </row>
    <row r="1116" spans="1:8" x14ac:dyDescent="0.25">
      <c r="A1116">
        <v>1105</v>
      </c>
      <c r="B1116" t="s">
        <v>8661</v>
      </c>
      <c r="C1116" s="1" t="s">
        <v>8471</v>
      </c>
      <c r="D1116" s="1" t="s">
        <v>8472</v>
      </c>
      <c r="E1116" s="2">
        <v>35339</v>
      </c>
      <c r="F1116" s="2">
        <v>35430</v>
      </c>
      <c r="G1116" s="1" t="s">
        <v>27349</v>
      </c>
      <c r="H1116" s="1">
        <f>+Temporalidad[[#This Row],[ID]]</f>
        <v>1105</v>
      </c>
    </row>
    <row r="1117" spans="1:8" x14ac:dyDescent="0.25">
      <c r="A1117">
        <v>1106</v>
      </c>
      <c r="B1117" t="s">
        <v>8662</v>
      </c>
      <c r="C1117" s="1" t="s">
        <v>8471</v>
      </c>
      <c r="D1117" s="1" t="s">
        <v>8472</v>
      </c>
      <c r="E1117" s="2">
        <v>35704</v>
      </c>
      <c r="F1117" s="2">
        <v>35795</v>
      </c>
      <c r="G1117" s="1" t="s">
        <v>27350</v>
      </c>
      <c r="H1117" s="1">
        <f>+Temporalidad[[#This Row],[ID]]</f>
        <v>1106</v>
      </c>
    </row>
    <row r="1118" spans="1:8" x14ac:dyDescent="0.25">
      <c r="A1118">
        <v>1107</v>
      </c>
      <c r="B1118" t="s">
        <v>8663</v>
      </c>
      <c r="C1118" s="1" t="s">
        <v>8471</v>
      </c>
      <c r="D1118" s="1" t="s">
        <v>8472</v>
      </c>
      <c r="E1118" s="2">
        <v>36069</v>
      </c>
      <c r="F1118" s="2">
        <v>36160</v>
      </c>
      <c r="G1118" s="1" t="s">
        <v>27351</v>
      </c>
      <c r="H1118" s="1">
        <f>+Temporalidad[[#This Row],[ID]]</f>
        <v>1107</v>
      </c>
    </row>
    <row r="1119" spans="1:8" x14ac:dyDescent="0.25">
      <c r="A1119">
        <v>1108</v>
      </c>
      <c r="B1119" t="s">
        <v>8664</v>
      </c>
      <c r="C1119" s="1" t="s">
        <v>8471</v>
      </c>
      <c r="D1119" s="1" t="s">
        <v>8472</v>
      </c>
      <c r="E1119" s="2">
        <v>36434</v>
      </c>
      <c r="F1119" s="2">
        <v>36525</v>
      </c>
      <c r="G1119" s="1" t="s">
        <v>27352</v>
      </c>
      <c r="H1119" s="1">
        <f>+Temporalidad[[#This Row],[ID]]</f>
        <v>1108</v>
      </c>
    </row>
    <row r="1120" spans="1:8" x14ac:dyDescent="0.25">
      <c r="A1120">
        <v>1109</v>
      </c>
      <c r="B1120" t="s">
        <v>8665</v>
      </c>
      <c r="C1120" s="1" t="s">
        <v>8471</v>
      </c>
      <c r="D1120" s="1" t="s">
        <v>8472</v>
      </c>
      <c r="E1120" s="2">
        <v>36800</v>
      </c>
      <c r="F1120" s="2">
        <v>36891</v>
      </c>
      <c r="G1120" s="1" t="s">
        <v>27353</v>
      </c>
      <c r="H1120" s="1">
        <f>+Temporalidad[[#This Row],[ID]]</f>
        <v>1109</v>
      </c>
    </row>
    <row r="1121" spans="1:8" x14ac:dyDescent="0.25">
      <c r="A1121">
        <v>1110</v>
      </c>
      <c r="B1121" t="s">
        <v>8666</v>
      </c>
      <c r="C1121" s="1" t="s">
        <v>8471</v>
      </c>
      <c r="D1121" s="1" t="s">
        <v>8472</v>
      </c>
      <c r="E1121" s="2">
        <v>37165</v>
      </c>
      <c r="F1121" s="2">
        <v>37256</v>
      </c>
      <c r="G1121" s="1" t="s">
        <v>27354</v>
      </c>
      <c r="H1121" s="1">
        <f>+Temporalidad[[#This Row],[ID]]</f>
        <v>1110</v>
      </c>
    </row>
    <row r="1122" spans="1:8" x14ac:dyDescent="0.25">
      <c r="A1122">
        <v>1111</v>
      </c>
      <c r="B1122" t="s">
        <v>8667</v>
      </c>
      <c r="C1122" s="1" t="s">
        <v>8471</v>
      </c>
      <c r="D1122" s="1" t="s">
        <v>8472</v>
      </c>
      <c r="E1122" s="2">
        <v>37530</v>
      </c>
      <c r="F1122" s="2">
        <v>37621</v>
      </c>
      <c r="G1122" s="1" t="s">
        <v>27355</v>
      </c>
      <c r="H1122" s="1">
        <f>+Temporalidad[[#This Row],[ID]]</f>
        <v>1111</v>
      </c>
    </row>
    <row r="1123" spans="1:8" x14ac:dyDescent="0.25">
      <c r="A1123">
        <v>1112</v>
      </c>
      <c r="B1123" t="s">
        <v>8668</v>
      </c>
      <c r="C1123" s="1" t="s">
        <v>8471</v>
      </c>
      <c r="D1123" s="1" t="s">
        <v>8472</v>
      </c>
      <c r="E1123" s="2">
        <v>37895</v>
      </c>
      <c r="F1123" s="2">
        <v>37986</v>
      </c>
      <c r="G1123" s="1" t="s">
        <v>27356</v>
      </c>
      <c r="H1123" s="1">
        <f>+Temporalidad[[#This Row],[ID]]</f>
        <v>1112</v>
      </c>
    </row>
    <row r="1124" spans="1:8" x14ac:dyDescent="0.25">
      <c r="A1124">
        <v>1113</v>
      </c>
      <c r="B1124" t="s">
        <v>8669</v>
      </c>
      <c r="C1124" s="1" t="s">
        <v>8471</v>
      </c>
      <c r="D1124" s="1" t="s">
        <v>8472</v>
      </c>
      <c r="E1124" s="2">
        <v>38261</v>
      </c>
      <c r="F1124" s="2">
        <v>38352</v>
      </c>
      <c r="G1124" s="1" t="s">
        <v>27357</v>
      </c>
      <c r="H1124" s="1">
        <f>+Temporalidad[[#This Row],[ID]]</f>
        <v>1113</v>
      </c>
    </row>
    <row r="1125" spans="1:8" x14ac:dyDescent="0.25">
      <c r="A1125">
        <v>1114</v>
      </c>
      <c r="B1125" t="s">
        <v>8670</v>
      </c>
      <c r="C1125" s="1" t="s">
        <v>8471</v>
      </c>
      <c r="D1125" s="1" t="s">
        <v>8472</v>
      </c>
      <c r="E1125" s="2">
        <v>38626</v>
      </c>
      <c r="F1125" s="2">
        <v>38717</v>
      </c>
      <c r="G1125" s="1" t="s">
        <v>27358</v>
      </c>
      <c r="H1125" s="1">
        <f>+Temporalidad[[#This Row],[ID]]</f>
        <v>1114</v>
      </c>
    </row>
    <row r="1126" spans="1:8" x14ac:dyDescent="0.25">
      <c r="A1126">
        <v>1115</v>
      </c>
      <c r="B1126" t="s">
        <v>8671</v>
      </c>
      <c r="C1126" s="1" t="s">
        <v>8471</v>
      </c>
      <c r="D1126" s="1" t="s">
        <v>8472</v>
      </c>
      <c r="E1126" s="2">
        <v>38991</v>
      </c>
      <c r="F1126" s="2">
        <v>39082</v>
      </c>
      <c r="G1126" s="1" t="s">
        <v>27359</v>
      </c>
      <c r="H1126" s="1">
        <f>+Temporalidad[[#This Row],[ID]]</f>
        <v>1115</v>
      </c>
    </row>
    <row r="1127" spans="1:8" x14ac:dyDescent="0.25">
      <c r="A1127">
        <v>1116</v>
      </c>
      <c r="B1127" t="s">
        <v>8672</v>
      </c>
      <c r="C1127" s="1" t="s">
        <v>8471</v>
      </c>
      <c r="D1127" s="1" t="s">
        <v>8472</v>
      </c>
      <c r="E1127" s="2">
        <v>39356</v>
      </c>
      <c r="F1127" s="2">
        <v>39447</v>
      </c>
      <c r="G1127" s="1" t="s">
        <v>27360</v>
      </c>
      <c r="H1127" s="1">
        <f>+Temporalidad[[#This Row],[ID]]</f>
        <v>1116</v>
      </c>
    </row>
    <row r="1128" spans="1:8" x14ac:dyDescent="0.25">
      <c r="A1128">
        <v>1117</v>
      </c>
      <c r="B1128" t="s">
        <v>8673</v>
      </c>
      <c r="C1128" s="1" t="s">
        <v>8471</v>
      </c>
      <c r="D1128" s="1" t="s">
        <v>8472</v>
      </c>
      <c r="E1128" s="2">
        <v>39722</v>
      </c>
      <c r="F1128" s="2">
        <v>39813</v>
      </c>
      <c r="G1128" s="1" t="s">
        <v>27361</v>
      </c>
      <c r="H1128" s="1">
        <f>+Temporalidad[[#This Row],[ID]]</f>
        <v>1117</v>
      </c>
    </row>
    <row r="1129" spans="1:8" x14ac:dyDescent="0.25">
      <c r="A1129">
        <v>1118</v>
      </c>
      <c r="B1129" t="s">
        <v>8674</v>
      </c>
      <c r="C1129" s="1" t="s">
        <v>8471</v>
      </c>
      <c r="D1129" s="1" t="s">
        <v>8472</v>
      </c>
      <c r="E1129" s="2">
        <v>40087</v>
      </c>
      <c r="F1129" s="2">
        <v>40178</v>
      </c>
      <c r="G1129" s="1" t="s">
        <v>27362</v>
      </c>
      <c r="H1129" s="1">
        <f>+Temporalidad[[#This Row],[ID]]</f>
        <v>1118</v>
      </c>
    </row>
    <row r="1130" spans="1:8" x14ac:dyDescent="0.25">
      <c r="A1130">
        <v>1119</v>
      </c>
      <c r="B1130" t="s">
        <v>8675</v>
      </c>
      <c r="C1130" s="1" t="s">
        <v>8471</v>
      </c>
      <c r="D1130" s="1" t="s">
        <v>8472</v>
      </c>
      <c r="E1130" s="2">
        <v>40452</v>
      </c>
      <c r="F1130" s="2">
        <v>40543</v>
      </c>
      <c r="G1130" s="1" t="s">
        <v>27363</v>
      </c>
      <c r="H1130" s="1">
        <f>+Temporalidad[[#This Row],[ID]]</f>
        <v>1119</v>
      </c>
    </row>
    <row r="1131" spans="1:8" x14ac:dyDescent="0.25">
      <c r="A1131">
        <v>1120</v>
      </c>
      <c r="B1131" t="s">
        <v>8676</v>
      </c>
      <c r="C1131" s="1" t="s">
        <v>8471</v>
      </c>
      <c r="D1131" s="1" t="s">
        <v>8472</v>
      </c>
      <c r="E1131" s="2">
        <v>40817</v>
      </c>
      <c r="F1131" s="2">
        <v>40908</v>
      </c>
      <c r="G1131" s="1" t="s">
        <v>27364</v>
      </c>
      <c r="H1131" s="1">
        <f>+Temporalidad[[#This Row],[ID]]</f>
        <v>1120</v>
      </c>
    </row>
    <row r="1132" spans="1:8" x14ac:dyDescent="0.25">
      <c r="A1132">
        <v>1121</v>
      </c>
      <c r="B1132" t="s">
        <v>8677</v>
      </c>
      <c r="C1132" s="1" t="s">
        <v>8471</v>
      </c>
      <c r="D1132" s="1" t="s">
        <v>8472</v>
      </c>
      <c r="E1132" s="2">
        <v>41183</v>
      </c>
      <c r="F1132" s="2">
        <v>41274</v>
      </c>
      <c r="G1132" s="1" t="s">
        <v>27365</v>
      </c>
      <c r="H1132" s="1">
        <f>+Temporalidad[[#This Row],[ID]]</f>
        <v>1121</v>
      </c>
    </row>
    <row r="1133" spans="1:8" x14ac:dyDescent="0.25">
      <c r="A1133">
        <v>1122</v>
      </c>
      <c r="B1133" t="s">
        <v>8678</v>
      </c>
      <c r="C1133" s="1" t="s">
        <v>8471</v>
      </c>
      <c r="D1133" s="1" t="s">
        <v>8472</v>
      </c>
      <c r="E1133" s="2">
        <v>41548</v>
      </c>
      <c r="F1133" s="2">
        <v>41639</v>
      </c>
      <c r="G1133" s="1" t="s">
        <v>27366</v>
      </c>
      <c r="H1133" s="1">
        <f>+Temporalidad[[#This Row],[ID]]</f>
        <v>1122</v>
      </c>
    </row>
    <row r="1134" spans="1:8" x14ac:dyDescent="0.25">
      <c r="A1134">
        <v>1123</v>
      </c>
      <c r="B1134" t="s">
        <v>8679</v>
      </c>
      <c r="C1134" s="1" t="s">
        <v>8471</v>
      </c>
      <c r="D1134" s="1" t="s">
        <v>8472</v>
      </c>
      <c r="E1134" s="2">
        <v>41913</v>
      </c>
      <c r="F1134" s="2">
        <v>42004</v>
      </c>
      <c r="G1134" s="1" t="s">
        <v>27367</v>
      </c>
      <c r="H1134" s="1">
        <f>+Temporalidad[[#This Row],[ID]]</f>
        <v>1123</v>
      </c>
    </row>
    <row r="1135" spans="1:8" x14ac:dyDescent="0.25">
      <c r="A1135">
        <v>1124</v>
      </c>
      <c r="B1135" t="s">
        <v>8680</v>
      </c>
      <c r="C1135" s="1" t="s">
        <v>8471</v>
      </c>
      <c r="D1135" s="1" t="s">
        <v>8472</v>
      </c>
      <c r="E1135" s="2">
        <v>42278</v>
      </c>
      <c r="F1135" s="2">
        <v>42369</v>
      </c>
      <c r="G1135" s="1" t="s">
        <v>27368</v>
      </c>
      <c r="H1135" s="1">
        <f>+Temporalidad[[#This Row],[ID]]</f>
        <v>1124</v>
      </c>
    </row>
    <row r="1136" spans="1:8" x14ac:dyDescent="0.25">
      <c r="A1136">
        <v>1125</v>
      </c>
      <c r="B1136" t="s">
        <v>8681</v>
      </c>
      <c r="C1136" s="1" t="s">
        <v>8471</v>
      </c>
      <c r="D1136" s="1" t="s">
        <v>8472</v>
      </c>
      <c r="E1136" s="2">
        <v>42644</v>
      </c>
      <c r="F1136" s="2">
        <v>42735</v>
      </c>
      <c r="G1136" s="1" t="s">
        <v>27369</v>
      </c>
      <c r="H1136" s="1">
        <f>+Temporalidad[[#This Row],[ID]]</f>
        <v>1125</v>
      </c>
    </row>
    <row r="1137" spans="1:8" x14ac:dyDescent="0.25">
      <c r="A1137">
        <v>1126</v>
      </c>
      <c r="B1137" t="s">
        <v>8682</v>
      </c>
      <c r="C1137" s="1" t="s">
        <v>8471</v>
      </c>
      <c r="D1137" s="1" t="s">
        <v>8472</v>
      </c>
      <c r="E1137" s="2">
        <v>43009</v>
      </c>
      <c r="F1137" s="2">
        <v>43100</v>
      </c>
      <c r="G1137" s="1" t="s">
        <v>27370</v>
      </c>
      <c r="H1137" s="1">
        <f>+Temporalidad[[#This Row],[ID]]</f>
        <v>1126</v>
      </c>
    </row>
    <row r="1138" spans="1:8" x14ac:dyDescent="0.25">
      <c r="A1138">
        <v>1127</v>
      </c>
      <c r="B1138" t="s">
        <v>8683</v>
      </c>
      <c r="C1138" s="1" t="s">
        <v>8471</v>
      </c>
      <c r="D1138" s="1" t="s">
        <v>8472</v>
      </c>
      <c r="E1138" s="2">
        <v>43374</v>
      </c>
      <c r="F1138" s="2">
        <v>43465</v>
      </c>
      <c r="G1138" s="1" t="s">
        <v>27371</v>
      </c>
      <c r="H1138" s="1">
        <f>+Temporalidad[[#This Row],[ID]]</f>
        <v>1127</v>
      </c>
    </row>
    <row r="1139" spans="1:8" x14ac:dyDescent="0.25">
      <c r="A1139">
        <v>1128</v>
      </c>
      <c r="B1139" t="s">
        <v>8684</v>
      </c>
      <c r="C1139" s="1" t="s">
        <v>8471</v>
      </c>
      <c r="D1139" s="1" t="s">
        <v>8472</v>
      </c>
      <c r="E1139" s="2">
        <v>43739</v>
      </c>
      <c r="F1139" s="2">
        <v>43830</v>
      </c>
      <c r="G1139" s="1" t="s">
        <v>27372</v>
      </c>
      <c r="H1139" s="1">
        <f>+Temporalidad[[#This Row],[ID]]</f>
        <v>1128</v>
      </c>
    </row>
    <row r="1140" spans="1:8" x14ac:dyDescent="0.25">
      <c r="A1140">
        <v>1129</v>
      </c>
      <c r="B1140" t="s">
        <v>8685</v>
      </c>
      <c r="C1140" s="1" t="s">
        <v>8471</v>
      </c>
      <c r="D1140" s="1" t="s">
        <v>8472</v>
      </c>
      <c r="E1140" s="2">
        <v>44105</v>
      </c>
      <c r="F1140" s="2">
        <v>44196</v>
      </c>
      <c r="G1140" s="1" t="s">
        <v>27373</v>
      </c>
      <c r="H1140" s="1">
        <f>+Temporalidad[[#This Row],[ID]]</f>
        <v>1129</v>
      </c>
    </row>
    <row r="1141" spans="1:8" x14ac:dyDescent="0.25">
      <c r="A1141">
        <v>1130</v>
      </c>
      <c r="B1141" t="s">
        <v>8686</v>
      </c>
      <c r="C1141" s="1" t="s">
        <v>8471</v>
      </c>
      <c r="D1141" s="1" t="s">
        <v>8472</v>
      </c>
      <c r="E1141" s="2">
        <v>44470</v>
      </c>
      <c r="F1141" s="2">
        <v>44561</v>
      </c>
      <c r="G1141" s="1" t="s">
        <v>27374</v>
      </c>
      <c r="H1141" s="1">
        <f>+Temporalidad[[#This Row],[ID]]</f>
        <v>1130</v>
      </c>
    </row>
    <row r="1142" spans="1:8" x14ac:dyDescent="0.25">
      <c r="A1142">
        <v>1131</v>
      </c>
      <c r="B1142" t="s">
        <v>8687</v>
      </c>
      <c r="C1142" s="1" t="s">
        <v>8471</v>
      </c>
      <c r="D1142" s="1" t="s">
        <v>8472</v>
      </c>
      <c r="E1142" s="2">
        <v>44835</v>
      </c>
      <c r="F1142" s="2">
        <v>44926</v>
      </c>
      <c r="G1142" s="1" t="s">
        <v>27375</v>
      </c>
      <c r="H1142" s="1">
        <f>+Temporalidad[[#This Row],[ID]]</f>
        <v>1131</v>
      </c>
    </row>
    <row r="1143" spans="1:8" x14ac:dyDescent="0.25">
      <c r="A1143">
        <v>1132</v>
      </c>
      <c r="B1143" t="s">
        <v>8688</v>
      </c>
      <c r="C1143" s="1" t="s">
        <v>8471</v>
      </c>
      <c r="D1143" s="1" t="s">
        <v>8472</v>
      </c>
      <c r="E1143" s="2">
        <v>45200</v>
      </c>
      <c r="F1143" s="2">
        <v>45291</v>
      </c>
      <c r="G1143" s="1" t="s">
        <v>27376</v>
      </c>
      <c r="H1143" s="1">
        <f>+Temporalidad[[#This Row],[ID]]</f>
        <v>1132</v>
      </c>
    </row>
    <row r="1144" spans="1:8" x14ac:dyDescent="0.25">
      <c r="A1144">
        <v>1133</v>
      </c>
      <c r="B1144" t="s">
        <v>8689</v>
      </c>
      <c r="C1144" s="1" t="s">
        <v>8471</v>
      </c>
      <c r="D1144" s="1" t="s">
        <v>8472</v>
      </c>
      <c r="E1144" s="2">
        <v>45566</v>
      </c>
      <c r="F1144" s="2">
        <v>45657</v>
      </c>
      <c r="G1144" s="1" t="s">
        <v>27377</v>
      </c>
      <c r="H1144" s="1">
        <f>+Temporalidad[[#This Row],[ID]]</f>
        <v>1133</v>
      </c>
    </row>
    <row r="1145" spans="1:8" x14ac:dyDescent="0.25">
      <c r="A1145">
        <v>1134</v>
      </c>
      <c r="B1145" t="s">
        <v>8690</v>
      </c>
      <c r="C1145" s="1" t="s">
        <v>8471</v>
      </c>
      <c r="D1145" s="1" t="s">
        <v>8472</v>
      </c>
      <c r="E1145" s="2">
        <v>45931</v>
      </c>
      <c r="F1145" s="2">
        <v>46022</v>
      </c>
      <c r="G1145" s="1" t="s">
        <v>27378</v>
      </c>
      <c r="H1145" s="1">
        <f>+Temporalidad[[#This Row],[ID]]</f>
        <v>1134</v>
      </c>
    </row>
    <row r="1146" spans="1:8" x14ac:dyDescent="0.25">
      <c r="A1146">
        <v>1135</v>
      </c>
      <c r="B1146" t="s">
        <v>8691</v>
      </c>
      <c r="C1146" s="1" t="s">
        <v>8471</v>
      </c>
      <c r="D1146" s="1" t="s">
        <v>8472</v>
      </c>
      <c r="E1146" s="2">
        <v>46296</v>
      </c>
      <c r="F1146" s="2">
        <v>46387</v>
      </c>
      <c r="G1146" s="1" t="s">
        <v>27379</v>
      </c>
      <c r="H1146" s="1">
        <f>+Temporalidad[[#This Row],[ID]]</f>
        <v>1135</v>
      </c>
    </row>
    <row r="1147" spans="1:8" x14ac:dyDescent="0.25">
      <c r="A1147">
        <v>1136</v>
      </c>
      <c r="B1147" t="s">
        <v>8692</v>
      </c>
      <c r="C1147" s="1" t="s">
        <v>8471</v>
      </c>
      <c r="D1147" s="1" t="s">
        <v>8472</v>
      </c>
      <c r="E1147" s="2">
        <v>46661</v>
      </c>
      <c r="F1147" s="2">
        <v>46752</v>
      </c>
      <c r="G1147" s="1" t="s">
        <v>27380</v>
      </c>
      <c r="H1147" s="1">
        <f>+Temporalidad[[#This Row],[ID]]</f>
        <v>1136</v>
      </c>
    </row>
    <row r="1148" spans="1:8" x14ac:dyDescent="0.25">
      <c r="A1148">
        <v>1137</v>
      </c>
      <c r="B1148" t="s">
        <v>8693</v>
      </c>
      <c r="C1148" s="1" t="s">
        <v>8471</v>
      </c>
      <c r="D1148" s="1" t="s">
        <v>8472</v>
      </c>
      <c r="E1148" s="2">
        <v>47027</v>
      </c>
      <c r="F1148" s="2">
        <v>47118</v>
      </c>
      <c r="G1148" s="1" t="s">
        <v>27381</v>
      </c>
      <c r="H1148" s="1">
        <f>+Temporalidad[[#This Row],[ID]]</f>
        <v>1137</v>
      </c>
    </row>
    <row r="1149" spans="1:8" x14ac:dyDescent="0.25">
      <c r="A1149">
        <v>1138</v>
      </c>
      <c r="B1149" t="s">
        <v>8694</v>
      </c>
      <c r="C1149" s="1" t="s">
        <v>8471</v>
      </c>
      <c r="D1149" s="1" t="s">
        <v>8472</v>
      </c>
      <c r="E1149" s="2">
        <v>47392</v>
      </c>
      <c r="F1149" s="2">
        <v>47483</v>
      </c>
      <c r="G1149" s="1" t="s">
        <v>27382</v>
      </c>
      <c r="H1149" s="1">
        <f>+Temporalidad[[#This Row],[ID]]</f>
        <v>1138</v>
      </c>
    </row>
    <row r="1150" spans="1:8" x14ac:dyDescent="0.25">
      <c r="A1150">
        <v>1139</v>
      </c>
      <c r="B1150" t="s">
        <v>8695</v>
      </c>
      <c r="C1150" s="1" t="s">
        <v>8471</v>
      </c>
      <c r="D1150" s="1" t="s">
        <v>8472</v>
      </c>
      <c r="E1150" s="2">
        <v>47757</v>
      </c>
      <c r="F1150" s="2">
        <v>47848</v>
      </c>
      <c r="G1150" s="1" t="s">
        <v>27383</v>
      </c>
      <c r="H1150" s="1">
        <f>+Temporalidad[[#This Row],[ID]]</f>
        <v>1139</v>
      </c>
    </row>
    <row r="1151" spans="1:8" x14ac:dyDescent="0.25">
      <c r="A1151">
        <v>1140</v>
      </c>
      <c r="B1151" t="s">
        <v>8696</v>
      </c>
      <c r="C1151" s="1" t="s">
        <v>8471</v>
      </c>
      <c r="D1151" s="1" t="s">
        <v>8472</v>
      </c>
      <c r="E1151" s="2">
        <v>48122</v>
      </c>
      <c r="F1151" s="2">
        <v>48213</v>
      </c>
      <c r="G1151" s="1" t="s">
        <v>27384</v>
      </c>
      <c r="H1151" s="1">
        <f>+Temporalidad[[#This Row],[ID]]</f>
        <v>1140</v>
      </c>
    </row>
    <row r="1152" spans="1:8" x14ac:dyDescent="0.25">
      <c r="A1152">
        <v>1141</v>
      </c>
      <c r="B1152" t="s">
        <v>8697</v>
      </c>
      <c r="C1152" s="1" t="s">
        <v>8471</v>
      </c>
      <c r="D1152" s="1" t="s">
        <v>8472</v>
      </c>
      <c r="E1152" s="2">
        <v>48488</v>
      </c>
      <c r="F1152" s="2">
        <v>48579</v>
      </c>
      <c r="G1152" s="1" t="s">
        <v>27385</v>
      </c>
      <c r="H1152" s="1">
        <f>+Temporalidad[[#This Row],[ID]]</f>
        <v>1141</v>
      </c>
    </row>
    <row r="1153" spans="1:8" x14ac:dyDescent="0.25">
      <c r="A1153">
        <v>1142</v>
      </c>
      <c r="B1153" t="s">
        <v>8698</v>
      </c>
      <c r="C1153" s="1" t="s">
        <v>8471</v>
      </c>
      <c r="D1153" s="1" t="s">
        <v>8472</v>
      </c>
      <c r="E1153" s="2">
        <v>48853</v>
      </c>
      <c r="F1153" s="2">
        <v>48944</v>
      </c>
      <c r="G1153" s="1" t="s">
        <v>27386</v>
      </c>
      <c r="H1153" s="1">
        <f>+Temporalidad[[#This Row],[ID]]</f>
        <v>1142</v>
      </c>
    </row>
    <row r="1154" spans="1:8" x14ac:dyDescent="0.25">
      <c r="A1154">
        <v>1143</v>
      </c>
      <c r="B1154" t="s">
        <v>8699</v>
      </c>
      <c r="C1154" s="1" t="s">
        <v>8471</v>
      </c>
      <c r="D1154" s="1" t="s">
        <v>8472</v>
      </c>
      <c r="E1154" s="2">
        <v>49218</v>
      </c>
      <c r="F1154" s="2">
        <v>49309</v>
      </c>
      <c r="G1154" s="1" t="s">
        <v>27387</v>
      </c>
      <c r="H1154" s="1">
        <f>+Temporalidad[[#This Row],[ID]]</f>
        <v>1143</v>
      </c>
    </row>
    <row r="1155" spans="1:8" x14ac:dyDescent="0.25">
      <c r="A1155">
        <v>1144</v>
      </c>
      <c r="B1155" t="s">
        <v>8700</v>
      </c>
      <c r="C1155" s="1" t="s">
        <v>8471</v>
      </c>
      <c r="D1155" s="1" t="s">
        <v>8472</v>
      </c>
      <c r="E1155" s="2">
        <v>49583</v>
      </c>
      <c r="F1155" s="2">
        <v>49674</v>
      </c>
      <c r="G1155" s="1" t="s">
        <v>27388</v>
      </c>
      <c r="H1155" s="1">
        <f>+Temporalidad[[#This Row],[ID]]</f>
        <v>1144</v>
      </c>
    </row>
    <row r="1156" spans="1:8" x14ac:dyDescent="0.25">
      <c r="A1156">
        <v>1145</v>
      </c>
      <c r="B1156" t="s">
        <v>8701</v>
      </c>
      <c r="C1156" s="1" t="s">
        <v>8471</v>
      </c>
      <c r="D1156" s="1" t="s">
        <v>8472</v>
      </c>
      <c r="E1156" s="2">
        <v>49949</v>
      </c>
      <c r="F1156" s="2">
        <v>50040</v>
      </c>
      <c r="G1156" s="1" t="s">
        <v>27389</v>
      </c>
      <c r="H1156" s="1">
        <f>+Temporalidad[[#This Row],[ID]]</f>
        <v>1145</v>
      </c>
    </row>
    <row r="1157" spans="1:8" x14ac:dyDescent="0.25">
      <c r="A1157">
        <v>1146</v>
      </c>
      <c r="B1157" t="s">
        <v>8702</v>
      </c>
      <c r="C1157" s="1" t="s">
        <v>8471</v>
      </c>
      <c r="D1157" s="1" t="s">
        <v>8472</v>
      </c>
      <c r="E1157" s="2">
        <v>50314</v>
      </c>
      <c r="F1157" s="2">
        <v>50405</v>
      </c>
      <c r="G1157" s="1" t="s">
        <v>27390</v>
      </c>
      <c r="H1157" s="1">
        <f>+Temporalidad[[#This Row],[ID]]</f>
        <v>1146</v>
      </c>
    </row>
    <row r="1158" spans="1:8" x14ac:dyDescent="0.25">
      <c r="A1158">
        <v>1147</v>
      </c>
      <c r="B1158" t="s">
        <v>8703</v>
      </c>
      <c r="C1158" s="1" t="s">
        <v>8471</v>
      </c>
      <c r="D1158" s="1" t="s">
        <v>8472</v>
      </c>
      <c r="E1158" s="2">
        <v>50679</v>
      </c>
      <c r="F1158" s="2">
        <v>50770</v>
      </c>
      <c r="G1158" s="1" t="s">
        <v>27391</v>
      </c>
      <c r="H1158" s="1">
        <f>+Temporalidad[[#This Row],[ID]]</f>
        <v>1147</v>
      </c>
    </row>
    <row r="1159" spans="1:8" x14ac:dyDescent="0.25">
      <c r="A1159">
        <v>1148</v>
      </c>
      <c r="B1159" t="s">
        <v>8704</v>
      </c>
      <c r="C1159" s="1" t="s">
        <v>8471</v>
      </c>
      <c r="D1159" s="1" t="s">
        <v>8472</v>
      </c>
      <c r="E1159" s="2">
        <v>51044</v>
      </c>
      <c r="F1159" s="2">
        <v>51135</v>
      </c>
      <c r="G1159" s="1" t="s">
        <v>27392</v>
      </c>
      <c r="H1159" s="1">
        <f>+Temporalidad[[#This Row],[ID]]</f>
        <v>1148</v>
      </c>
    </row>
    <row r="1160" spans="1:8" x14ac:dyDescent="0.25">
      <c r="A1160">
        <v>1149</v>
      </c>
      <c r="B1160" t="s">
        <v>8705</v>
      </c>
      <c r="C1160" s="1" t="s">
        <v>8471</v>
      </c>
      <c r="D1160" s="1" t="s">
        <v>8472</v>
      </c>
      <c r="E1160" s="2">
        <v>51410</v>
      </c>
      <c r="F1160" s="2">
        <v>51501</v>
      </c>
      <c r="G1160" s="1" t="s">
        <v>27393</v>
      </c>
      <c r="H1160" s="1">
        <f>+Temporalidad[[#This Row],[ID]]</f>
        <v>1149</v>
      </c>
    </row>
    <row r="1161" spans="1:8" x14ac:dyDescent="0.25">
      <c r="A1161">
        <v>1150</v>
      </c>
      <c r="B1161" t="s">
        <v>8706</v>
      </c>
      <c r="C1161" s="1" t="s">
        <v>8471</v>
      </c>
      <c r="D1161" s="1" t="s">
        <v>8472</v>
      </c>
      <c r="E1161" s="2">
        <v>51775</v>
      </c>
      <c r="F1161" s="2">
        <v>51866</v>
      </c>
      <c r="G1161" s="1" t="s">
        <v>27394</v>
      </c>
      <c r="H1161" s="1">
        <f>+Temporalidad[[#This Row],[ID]]</f>
        <v>1150</v>
      </c>
    </row>
    <row r="1162" spans="1:8" x14ac:dyDescent="0.25">
      <c r="A1162">
        <v>1151</v>
      </c>
      <c r="B1162" t="s">
        <v>8707</v>
      </c>
      <c r="C1162" s="1" t="s">
        <v>8471</v>
      </c>
      <c r="D1162" s="1" t="s">
        <v>8472</v>
      </c>
      <c r="E1162" s="2">
        <v>52140</v>
      </c>
      <c r="F1162" s="2">
        <v>52231</v>
      </c>
      <c r="G1162" s="1" t="s">
        <v>27395</v>
      </c>
      <c r="H1162" s="1">
        <f>+Temporalidad[[#This Row],[ID]]</f>
        <v>1151</v>
      </c>
    </row>
    <row r="1163" spans="1:8" x14ac:dyDescent="0.25">
      <c r="A1163">
        <v>1152</v>
      </c>
      <c r="B1163" t="s">
        <v>8708</v>
      </c>
      <c r="C1163" s="1" t="s">
        <v>8471</v>
      </c>
      <c r="D1163" s="1" t="s">
        <v>8472</v>
      </c>
      <c r="E1163" s="2">
        <v>52505</v>
      </c>
      <c r="F1163" s="2">
        <v>52596</v>
      </c>
      <c r="G1163" s="1" t="s">
        <v>27396</v>
      </c>
      <c r="H1163" s="1">
        <f>+Temporalidad[[#This Row],[ID]]</f>
        <v>1152</v>
      </c>
    </row>
    <row r="1164" spans="1:8" x14ac:dyDescent="0.25">
      <c r="A1164">
        <v>1153</v>
      </c>
      <c r="B1164" t="s">
        <v>8709</v>
      </c>
      <c r="C1164" s="1" t="s">
        <v>8471</v>
      </c>
      <c r="D1164" s="1" t="s">
        <v>8472</v>
      </c>
      <c r="E1164" s="2">
        <v>52871</v>
      </c>
      <c r="F1164" s="2">
        <v>52962</v>
      </c>
      <c r="G1164" s="1" t="s">
        <v>27397</v>
      </c>
      <c r="H1164" s="1">
        <f>+Temporalidad[[#This Row],[ID]]</f>
        <v>1153</v>
      </c>
    </row>
    <row r="1165" spans="1:8" x14ac:dyDescent="0.25">
      <c r="A1165">
        <v>1154</v>
      </c>
      <c r="B1165" t="s">
        <v>8710</v>
      </c>
      <c r="C1165" s="1" t="s">
        <v>8471</v>
      </c>
      <c r="D1165" s="1" t="s">
        <v>8472</v>
      </c>
      <c r="E1165" s="2">
        <v>53236</v>
      </c>
      <c r="F1165" s="2">
        <v>53327</v>
      </c>
      <c r="G1165" s="1" t="s">
        <v>27398</v>
      </c>
      <c r="H1165" s="1">
        <f>+Temporalidad[[#This Row],[ID]]</f>
        <v>1154</v>
      </c>
    </row>
    <row r="1166" spans="1:8" x14ac:dyDescent="0.25">
      <c r="A1166">
        <v>1155</v>
      </c>
      <c r="B1166" t="s">
        <v>8711</v>
      </c>
      <c r="C1166" s="1" t="s">
        <v>8471</v>
      </c>
      <c r="D1166" s="1" t="s">
        <v>8472</v>
      </c>
      <c r="E1166" s="2">
        <v>53601</v>
      </c>
      <c r="F1166" s="2">
        <v>53692</v>
      </c>
      <c r="G1166" s="1" t="s">
        <v>27399</v>
      </c>
      <c r="H1166" s="1">
        <f>+Temporalidad[[#This Row],[ID]]</f>
        <v>1155</v>
      </c>
    </row>
    <row r="1167" spans="1:8" x14ac:dyDescent="0.25">
      <c r="A1167">
        <v>1156</v>
      </c>
      <c r="B1167" t="s">
        <v>8712</v>
      </c>
      <c r="C1167" s="1" t="s">
        <v>8471</v>
      </c>
      <c r="D1167" s="1" t="s">
        <v>8472</v>
      </c>
      <c r="E1167" s="2">
        <v>53966</v>
      </c>
      <c r="F1167" s="2">
        <v>54057</v>
      </c>
      <c r="G1167" s="1" t="s">
        <v>27400</v>
      </c>
      <c r="H1167" s="1">
        <f>+Temporalidad[[#This Row],[ID]]</f>
        <v>1156</v>
      </c>
    </row>
    <row r="1168" spans="1:8" x14ac:dyDescent="0.25">
      <c r="A1168">
        <v>1157</v>
      </c>
      <c r="B1168" t="s">
        <v>8713</v>
      </c>
      <c r="C1168" s="1" t="s">
        <v>8471</v>
      </c>
      <c r="D1168" s="1" t="s">
        <v>8472</v>
      </c>
      <c r="E1168" s="2">
        <v>54332</v>
      </c>
      <c r="F1168" s="2">
        <v>54423</v>
      </c>
      <c r="G1168" s="1" t="s">
        <v>27401</v>
      </c>
      <c r="H1168" s="1">
        <f>+Temporalidad[[#This Row],[ID]]</f>
        <v>1157</v>
      </c>
    </row>
    <row r="1169" spans="1:8" x14ac:dyDescent="0.25">
      <c r="A1169">
        <v>1158</v>
      </c>
      <c r="B1169" t="s">
        <v>8714</v>
      </c>
      <c r="C1169" s="1" t="s">
        <v>8471</v>
      </c>
      <c r="D1169" s="1" t="s">
        <v>8472</v>
      </c>
      <c r="E1169" s="2">
        <v>54697</v>
      </c>
      <c r="F1169" s="2">
        <v>54788</v>
      </c>
      <c r="G1169" s="1" t="s">
        <v>27402</v>
      </c>
      <c r="H1169" s="1">
        <f>+Temporalidad[[#This Row],[ID]]</f>
        <v>1158</v>
      </c>
    </row>
    <row r="1170" spans="1:8" x14ac:dyDescent="0.25">
      <c r="A1170">
        <v>1159</v>
      </c>
      <c r="B1170" t="s">
        <v>8715</v>
      </c>
      <c r="C1170" s="1" t="s">
        <v>8471</v>
      </c>
      <c r="D1170" s="1" t="s">
        <v>8472</v>
      </c>
      <c r="E1170" s="2">
        <v>55062</v>
      </c>
      <c r="F1170" s="2">
        <v>55153</v>
      </c>
      <c r="G1170" s="1" t="s">
        <v>27403</v>
      </c>
      <c r="H1170" s="1">
        <f>+Temporalidad[[#This Row],[ID]]</f>
        <v>1159</v>
      </c>
    </row>
    <row r="1171" spans="1:8" x14ac:dyDescent="0.25">
      <c r="A1171">
        <v>1160</v>
      </c>
      <c r="B1171" t="s">
        <v>8716</v>
      </c>
      <c r="C1171" s="1" t="s">
        <v>8717</v>
      </c>
      <c r="D1171" s="1" t="s">
        <v>8718</v>
      </c>
      <c r="E1171" s="2">
        <v>32874</v>
      </c>
      <c r="F1171" s="2">
        <v>32993</v>
      </c>
      <c r="G1171" s="1" t="s">
        <v>27404</v>
      </c>
      <c r="H1171" s="1">
        <f>+Temporalidad[[#This Row],[ID]]</f>
        <v>1160</v>
      </c>
    </row>
    <row r="1172" spans="1:8" x14ac:dyDescent="0.25">
      <c r="A1172">
        <v>1161</v>
      </c>
      <c r="B1172" t="s">
        <v>8719</v>
      </c>
      <c r="C1172" s="1" t="s">
        <v>8717</v>
      </c>
      <c r="D1172" s="1" t="s">
        <v>8718</v>
      </c>
      <c r="E1172" s="2">
        <v>33239</v>
      </c>
      <c r="F1172" s="2">
        <v>33358</v>
      </c>
      <c r="G1172" s="1" t="s">
        <v>27405</v>
      </c>
      <c r="H1172" s="1">
        <f>+Temporalidad[[#This Row],[ID]]</f>
        <v>1161</v>
      </c>
    </row>
    <row r="1173" spans="1:8" x14ac:dyDescent="0.25">
      <c r="A1173">
        <v>1162</v>
      </c>
      <c r="B1173" t="s">
        <v>8720</v>
      </c>
      <c r="C1173" s="1" t="s">
        <v>8717</v>
      </c>
      <c r="D1173" s="1" t="s">
        <v>8718</v>
      </c>
      <c r="E1173" s="2">
        <v>33604</v>
      </c>
      <c r="F1173" s="2">
        <v>33724</v>
      </c>
      <c r="G1173" s="1" t="s">
        <v>27406</v>
      </c>
      <c r="H1173" s="1">
        <f>+Temporalidad[[#This Row],[ID]]</f>
        <v>1162</v>
      </c>
    </row>
    <row r="1174" spans="1:8" x14ac:dyDescent="0.25">
      <c r="A1174">
        <v>1163</v>
      </c>
      <c r="B1174" t="s">
        <v>8721</v>
      </c>
      <c r="C1174" s="1" t="s">
        <v>8717</v>
      </c>
      <c r="D1174" s="1" t="s">
        <v>8718</v>
      </c>
      <c r="E1174" s="2">
        <v>33970</v>
      </c>
      <c r="F1174" s="2">
        <v>34089</v>
      </c>
      <c r="G1174" s="1" t="s">
        <v>27407</v>
      </c>
      <c r="H1174" s="1">
        <f>+Temporalidad[[#This Row],[ID]]</f>
        <v>1163</v>
      </c>
    </row>
    <row r="1175" spans="1:8" x14ac:dyDescent="0.25">
      <c r="A1175">
        <v>1164</v>
      </c>
      <c r="B1175" t="s">
        <v>8722</v>
      </c>
      <c r="C1175" s="1" t="s">
        <v>8717</v>
      </c>
      <c r="D1175" s="1" t="s">
        <v>8718</v>
      </c>
      <c r="E1175" s="2">
        <v>34335</v>
      </c>
      <c r="F1175" s="2">
        <v>34454</v>
      </c>
      <c r="G1175" s="1" t="s">
        <v>27408</v>
      </c>
      <c r="H1175" s="1">
        <f>+Temporalidad[[#This Row],[ID]]</f>
        <v>1164</v>
      </c>
    </row>
    <row r="1176" spans="1:8" x14ac:dyDescent="0.25">
      <c r="A1176">
        <v>1165</v>
      </c>
      <c r="B1176" t="s">
        <v>8723</v>
      </c>
      <c r="C1176" s="1" t="s">
        <v>8717</v>
      </c>
      <c r="D1176" s="1" t="s">
        <v>8718</v>
      </c>
      <c r="E1176" s="2">
        <v>34700</v>
      </c>
      <c r="F1176" s="2">
        <v>34819</v>
      </c>
      <c r="G1176" s="1" t="s">
        <v>27409</v>
      </c>
      <c r="H1176" s="1">
        <f>+Temporalidad[[#This Row],[ID]]</f>
        <v>1165</v>
      </c>
    </row>
    <row r="1177" spans="1:8" x14ac:dyDescent="0.25">
      <c r="A1177">
        <v>1166</v>
      </c>
      <c r="B1177" t="s">
        <v>8724</v>
      </c>
      <c r="C1177" s="1" t="s">
        <v>8717</v>
      </c>
      <c r="D1177" s="1" t="s">
        <v>8718</v>
      </c>
      <c r="E1177" s="2">
        <v>35065</v>
      </c>
      <c r="F1177" s="2">
        <v>35185</v>
      </c>
      <c r="G1177" s="1" t="s">
        <v>27410</v>
      </c>
      <c r="H1177" s="1">
        <f>+Temporalidad[[#This Row],[ID]]</f>
        <v>1166</v>
      </c>
    </row>
    <row r="1178" spans="1:8" x14ac:dyDescent="0.25">
      <c r="A1178">
        <v>1167</v>
      </c>
      <c r="B1178" t="s">
        <v>8725</v>
      </c>
      <c r="C1178" s="1" t="s">
        <v>8717</v>
      </c>
      <c r="D1178" s="1" t="s">
        <v>8718</v>
      </c>
      <c r="E1178" s="2">
        <v>35431</v>
      </c>
      <c r="F1178" s="2">
        <v>35550</v>
      </c>
      <c r="G1178" s="1" t="s">
        <v>27411</v>
      </c>
      <c r="H1178" s="1">
        <f>+Temporalidad[[#This Row],[ID]]</f>
        <v>1167</v>
      </c>
    </row>
    <row r="1179" spans="1:8" x14ac:dyDescent="0.25">
      <c r="A1179">
        <v>1168</v>
      </c>
      <c r="B1179" t="s">
        <v>8726</v>
      </c>
      <c r="C1179" s="1" t="s">
        <v>8717</v>
      </c>
      <c r="D1179" s="1" t="s">
        <v>8718</v>
      </c>
      <c r="E1179" s="2">
        <v>35796</v>
      </c>
      <c r="F1179" s="2">
        <v>35915</v>
      </c>
      <c r="G1179" s="1" t="s">
        <v>27412</v>
      </c>
      <c r="H1179" s="1">
        <f>+Temporalidad[[#This Row],[ID]]</f>
        <v>1168</v>
      </c>
    </row>
    <row r="1180" spans="1:8" x14ac:dyDescent="0.25">
      <c r="A1180">
        <v>1169</v>
      </c>
      <c r="B1180" t="s">
        <v>8727</v>
      </c>
      <c r="C1180" s="1" t="s">
        <v>8717</v>
      </c>
      <c r="D1180" s="1" t="s">
        <v>8718</v>
      </c>
      <c r="E1180" s="2">
        <v>36161</v>
      </c>
      <c r="F1180" s="2">
        <v>36280</v>
      </c>
      <c r="G1180" s="1" t="s">
        <v>27413</v>
      </c>
      <c r="H1180" s="1">
        <f>+Temporalidad[[#This Row],[ID]]</f>
        <v>1169</v>
      </c>
    </row>
    <row r="1181" spans="1:8" x14ac:dyDescent="0.25">
      <c r="A1181">
        <v>1170</v>
      </c>
      <c r="B1181" t="s">
        <v>8728</v>
      </c>
      <c r="C1181" s="1" t="s">
        <v>8717</v>
      </c>
      <c r="D1181" s="1" t="s">
        <v>8718</v>
      </c>
      <c r="E1181" s="2">
        <v>36526</v>
      </c>
      <c r="F1181" s="2">
        <v>36646</v>
      </c>
      <c r="G1181" s="1" t="s">
        <v>27414</v>
      </c>
      <c r="H1181" s="1">
        <f>+Temporalidad[[#This Row],[ID]]</f>
        <v>1170</v>
      </c>
    </row>
    <row r="1182" spans="1:8" x14ac:dyDescent="0.25">
      <c r="A1182">
        <v>1171</v>
      </c>
      <c r="B1182" t="s">
        <v>8729</v>
      </c>
      <c r="C1182" s="1" t="s">
        <v>8717</v>
      </c>
      <c r="D1182" s="1" t="s">
        <v>8718</v>
      </c>
      <c r="E1182" s="2">
        <v>36892</v>
      </c>
      <c r="F1182" s="2">
        <v>37011</v>
      </c>
      <c r="G1182" s="1" t="s">
        <v>27415</v>
      </c>
      <c r="H1182" s="1">
        <f>+Temporalidad[[#This Row],[ID]]</f>
        <v>1171</v>
      </c>
    </row>
    <row r="1183" spans="1:8" x14ac:dyDescent="0.25">
      <c r="A1183">
        <v>1172</v>
      </c>
      <c r="B1183" t="s">
        <v>8730</v>
      </c>
      <c r="C1183" s="1" t="s">
        <v>8717</v>
      </c>
      <c r="D1183" s="1" t="s">
        <v>8718</v>
      </c>
      <c r="E1183" s="2">
        <v>37257</v>
      </c>
      <c r="F1183" s="2">
        <v>37376</v>
      </c>
      <c r="G1183" s="1" t="s">
        <v>27416</v>
      </c>
      <c r="H1183" s="1">
        <f>+Temporalidad[[#This Row],[ID]]</f>
        <v>1172</v>
      </c>
    </row>
    <row r="1184" spans="1:8" x14ac:dyDescent="0.25">
      <c r="A1184">
        <v>1173</v>
      </c>
      <c r="B1184" t="s">
        <v>8731</v>
      </c>
      <c r="C1184" s="1" t="s">
        <v>8717</v>
      </c>
      <c r="D1184" s="1" t="s">
        <v>8718</v>
      </c>
      <c r="E1184" s="2">
        <v>37622</v>
      </c>
      <c r="F1184" s="2">
        <v>37741</v>
      </c>
      <c r="G1184" s="1" t="s">
        <v>27417</v>
      </c>
      <c r="H1184" s="1">
        <f>+Temporalidad[[#This Row],[ID]]</f>
        <v>1173</v>
      </c>
    </row>
    <row r="1185" spans="1:8" x14ac:dyDescent="0.25">
      <c r="A1185">
        <v>1174</v>
      </c>
      <c r="B1185" t="s">
        <v>8732</v>
      </c>
      <c r="C1185" s="1" t="s">
        <v>8717</v>
      </c>
      <c r="D1185" s="1" t="s">
        <v>8718</v>
      </c>
      <c r="E1185" s="2">
        <v>37987</v>
      </c>
      <c r="F1185" s="2">
        <v>38107</v>
      </c>
      <c r="G1185" s="1" t="s">
        <v>27418</v>
      </c>
      <c r="H1185" s="1">
        <f>+Temporalidad[[#This Row],[ID]]</f>
        <v>1174</v>
      </c>
    </row>
    <row r="1186" spans="1:8" x14ac:dyDescent="0.25">
      <c r="A1186">
        <v>1175</v>
      </c>
      <c r="B1186" t="s">
        <v>8733</v>
      </c>
      <c r="C1186" s="1" t="s">
        <v>8717</v>
      </c>
      <c r="D1186" s="1" t="s">
        <v>8718</v>
      </c>
      <c r="E1186" s="2">
        <v>38353</v>
      </c>
      <c r="F1186" s="2">
        <v>38472</v>
      </c>
      <c r="G1186" s="1" t="s">
        <v>27419</v>
      </c>
      <c r="H1186" s="1">
        <f>+Temporalidad[[#This Row],[ID]]</f>
        <v>1175</v>
      </c>
    </row>
    <row r="1187" spans="1:8" x14ac:dyDescent="0.25">
      <c r="A1187">
        <v>1176</v>
      </c>
      <c r="B1187" t="s">
        <v>8734</v>
      </c>
      <c r="C1187" s="1" t="s">
        <v>8717</v>
      </c>
      <c r="D1187" s="1" t="s">
        <v>8718</v>
      </c>
      <c r="E1187" s="2">
        <v>38718</v>
      </c>
      <c r="F1187" s="2">
        <v>38837</v>
      </c>
      <c r="G1187" s="1" t="s">
        <v>27420</v>
      </c>
      <c r="H1187" s="1">
        <f>+Temporalidad[[#This Row],[ID]]</f>
        <v>1176</v>
      </c>
    </row>
    <row r="1188" spans="1:8" x14ac:dyDescent="0.25">
      <c r="A1188">
        <v>1177</v>
      </c>
      <c r="B1188" t="s">
        <v>8735</v>
      </c>
      <c r="C1188" s="1" t="s">
        <v>8717</v>
      </c>
      <c r="D1188" s="1" t="s">
        <v>8718</v>
      </c>
      <c r="E1188" s="2">
        <v>39083</v>
      </c>
      <c r="F1188" s="2">
        <v>39202</v>
      </c>
      <c r="G1188" s="1" t="s">
        <v>27421</v>
      </c>
      <c r="H1188" s="1">
        <f>+Temporalidad[[#This Row],[ID]]</f>
        <v>1177</v>
      </c>
    </row>
    <row r="1189" spans="1:8" x14ac:dyDescent="0.25">
      <c r="A1189">
        <v>1178</v>
      </c>
      <c r="B1189" t="s">
        <v>8736</v>
      </c>
      <c r="C1189" s="1" t="s">
        <v>8717</v>
      </c>
      <c r="D1189" s="1" t="s">
        <v>8718</v>
      </c>
      <c r="E1189" s="2">
        <v>39448</v>
      </c>
      <c r="F1189" s="2">
        <v>39568</v>
      </c>
      <c r="G1189" s="1" t="s">
        <v>27422</v>
      </c>
      <c r="H1189" s="1">
        <f>+Temporalidad[[#This Row],[ID]]</f>
        <v>1178</v>
      </c>
    </row>
    <row r="1190" spans="1:8" x14ac:dyDescent="0.25">
      <c r="A1190">
        <v>1179</v>
      </c>
      <c r="B1190" t="s">
        <v>8737</v>
      </c>
      <c r="C1190" s="1" t="s">
        <v>8717</v>
      </c>
      <c r="D1190" s="1" t="s">
        <v>8718</v>
      </c>
      <c r="E1190" s="2">
        <v>39814</v>
      </c>
      <c r="F1190" s="2">
        <v>39933</v>
      </c>
      <c r="G1190" s="1" t="s">
        <v>27423</v>
      </c>
      <c r="H1190" s="1">
        <f>+Temporalidad[[#This Row],[ID]]</f>
        <v>1179</v>
      </c>
    </row>
    <row r="1191" spans="1:8" x14ac:dyDescent="0.25">
      <c r="A1191">
        <v>1180</v>
      </c>
      <c r="B1191" t="s">
        <v>8738</v>
      </c>
      <c r="C1191" s="1" t="s">
        <v>8717</v>
      </c>
      <c r="D1191" s="1" t="s">
        <v>8718</v>
      </c>
      <c r="E1191" s="2">
        <v>40179</v>
      </c>
      <c r="F1191" s="2">
        <v>40298</v>
      </c>
      <c r="G1191" s="1" t="s">
        <v>27424</v>
      </c>
      <c r="H1191" s="1">
        <f>+Temporalidad[[#This Row],[ID]]</f>
        <v>1180</v>
      </c>
    </row>
    <row r="1192" spans="1:8" x14ac:dyDescent="0.25">
      <c r="A1192">
        <v>1181</v>
      </c>
      <c r="B1192" t="s">
        <v>8739</v>
      </c>
      <c r="C1192" s="1" t="s">
        <v>8717</v>
      </c>
      <c r="D1192" s="1" t="s">
        <v>8718</v>
      </c>
      <c r="E1192" s="2">
        <v>40544</v>
      </c>
      <c r="F1192" s="2">
        <v>40663</v>
      </c>
      <c r="G1192" s="1" t="s">
        <v>27425</v>
      </c>
      <c r="H1192" s="1">
        <f>+Temporalidad[[#This Row],[ID]]</f>
        <v>1181</v>
      </c>
    </row>
    <row r="1193" spans="1:8" x14ac:dyDescent="0.25">
      <c r="A1193">
        <v>1182</v>
      </c>
      <c r="B1193" t="s">
        <v>8740</v>
      </c>
      <c r="C1193" s="1" t="s">
        <v>8717</v>
      </c>
      <c r="D1193" s="1" t="s">
        <v>8718</v>
      </c>
      <c r="E1193" s="2">
        <v>40909</v>
      </c>
      <c r="F1193" s="2">
        <v>41029</v>
      </c>
      <c r="G1193" s="1" t="s">
        <v>27426</v>
      </c>
      <c r="H1193" s="1">
        <f>+Temporalidad[[#This Row],[ID]]</f>
        <v>1182</v>
      </c>
    </row>
    <row r="1194" spans="1:8" x14ac:dyDescent="0.25">
      <c r="A1194">
        <v>1183</v>
      </c>
      <c r="B1194" t="s">
        <v>8741</v>
      </c>
      <c r="C1194" s="1" t="s">
        <v>8717</v>
      </c>
      <c r="D1194" s="1" t="s">
        <v>8718</v>
      </c>
      <c r="E1194" s="2">
        <v>41275</v>
      </c>
      <c r="F1194" s="2">
        <v>41394</v>
      </c>
      <c r="G1194" s="1" t="s">
        <v>27427</v>
      </c>
      <c r="H1194" s="1">
        <f>+Temporalidad[[#This Row],[ID]]</f>
        <v>1183</v>
      </c>
    </row>
    <row r="1195" spans="1:8" x14ac:dyDescent="0.25">
      <c r="A1195">
        <v>1184</v>
      </c>
      <c r="B1195" t="s">
        <v>8742</v>
      </c>
      <c r="C1195" s="1" t="s">
        <v>8717</v>
      </c>
      <c r="D1195" s="1" t="s">
        <v>8718</v>
      </c>
      <c r="E1195" s="2">
        <v>41640</v>
      </c>
      <c r="F1195" s="2">
        <v>41759</v>
      </c>
      <c r="G1195" s="1" t="s">
        <v>27428</v>
      </c>
      <c r="H1195" s="1">
        <f>+Temporalidad[[#This Row],[ID]]</f>
        <v>1184</v>
      </c>
    </row>
    <row r="1196" spans="1:8" x14ac:dyDescent="0.25">
      <c r="A1196">
        <v>1185</v>
      </c>
      <c r="B1196" t="s">
        <v>8743</v>
      </c>
      <c r="C1196" s="1" t="s">
        <v>8717</v>
      </c>
      <c r="D1196" s="1" t="s">
        <v>8718</v>
      </c>
      <c r="E1196" s="2">
        <v>42005</v>
      </c>
      <c r="F1196" s="2">
        <v>42124</v>
      </c>
      <c r="G1196" s="1" t="s">
        <v>27429</v>
      </c>
      <c r="H1196" s="1">
        <f>+Temporalidad[[#This Row],[ID]]</f>
        <v>1185</v>
      </c>
    </row>
    <row r="1197" spans="1:8" x14ac:dyDescent="0.25">
      <c r="A1197">
        <v>1186</v>
      </c>
      <c r="B1197" t="s">
        <v>8744</v>
      </c>
      <c r="C1197" s="1" t="s">
        <v>8717</v>
      </c>
      <c r="D1197" s="1" t="s">
        <v>8718</v>
      </c>
      <c r="E1197" s="2">
        <v>42370</v>
      </c>
      <c r="F1197" s="2">
        <v>42490</v>
      </c>
      <c r="G1197" s="1" t="s">
        <v>27430</v>
      </c>
      <c r="H1197" s="1">
        <f>+Temporalidad[[#This Row],[ID]]</f>
        <v>1186</v>
      </c>
    </row>
    <row r="1198" spans="1:8" x14ac:dyDescent="0.25">
      <c r="A1198">
        <v>1187</v>
      </c>
      <c r="B1198" t="s">
        <v>8745</v>
      </c>
      <c r="C1198" s="1" t="s">
        <v>8717</v>
      </c>
      <c r="D1198" s="1" t="s">
        <v>8718</v>
      </c>
      <c r="E1198" s="2">
        <v>42736</v>
      </c>
      <c r="F1198" s="2">
        <v>42855</v>
      </c>
      <c r="G1198" s="1" t="s">
        <v>27431</v>
      </c>
      <c r="H1198" s="1">
        <f>+Temporalidad[[#This Row],[ID]]</f>
        <v>1187</v>
      </c>
    </row>
    <row r="1199" spans="1:8" x14ac:dyDescent="0.25">
      <c r="A1199">
        <v>1188</v>
      </c>
      <c r="B1199" t="s">
        <v>8746</v>
      </c>
      <c r="C1199" s="1" t="s">
        <v>8717</v>
      </c>
      <c r="D1199" s="1" t="s">
        <v>8718</v>
      </c>
      <c r="E1199" s="2">
        <v>43101</v>
      </c>
      <c r="F1199" s="2">
        <v>43220</v>
      </c>
      <c r="G1199" s="1" t="s">
        <v>27432</v>
      </c>
      <c r="H1199" s="1">
        <f>+Temporalidad[[#This Row],[ID]]</f>
        <v>1188</v>
      </c>
    </row>
    <row r="1200" spans="1:8" x14ac:dyDescent="0.25">
      <c r="A1200">
        <v>1189</v>
      </c>
      <c r="B1200" t="s">
        <v>8747</v>
      </c>
      <c r="C1200" s="1" t="s">
        <v>8717</v>
      </c>
      <c r="D1200" s="1" t="s">
        <v>8718</v>
      </c>
      <c r="E1200" s="2">
        <v>43466</v>
      </c>
      <c r="F1200" s="2">
        <v>43585</v>
      </c>
      <c r="G1200" s="1" t="s">
        <v>27433</v>
      </c>
      <c r="H1200" s="1">
        <f>+Temporalidad[[#This Row],[ID]]</f>
        <v>1189</v>
      </c>
    </row>
    <row r="1201" spans="1:8" x14ac:dyDescent="0.25">
      <c r="A1201">
        <v>1190</v>
      </c>
      <c r="B1201" t="s">
        <v>8748</v>
      </c>
      <c r="C1201" s="1" t="s">
        <v>8717</v>
      </c>
      <c r="D1201" s="1" t="s">
        <v>8718</v>
      </c>
      <c r="E1201" s="2">
        <v>43831</v>
      </c>
      <c r="F1201" s="2">
        <v>43951</v>
      </c>
      <c r="G1201" s="1" t="s">
        <v>27434</v>
      </c>
      <c r="H1201" s="1">
        <f>+Temporalidad[[#This Row],[ID]]</f>
        <v>1190</v>
      </c>
    </row>
    <row r="1202" spans="1:8" x14ac:dyDescent="0.25">
      <c r="A1202">
        <v>1191</v>
      </c>
      <c r="B1202" t="s">
        <v>8749</v>
      </c>
      <c r="C1202" s="1" t="s">
        <v>8717</v>
      </c>
      <c r="D1202" s="1" t="s">
        <v>8718</v>
      </c>
      <c r="E1202" s="2">
        <v>44197</v>
      </c>
      <c r="F1202" s="2">
        <v>44316</v>
      </c>
      <c r="G1202" s="1" t="s">
        <v>27435</v>
      </c>
      <c r="H1202" s="1">
        <f>+Temporalidad[[#This Row],[ID]]</f>
        <v>1191</v>
      </c>
    </row>
    <row r="1203" spans="1:8" x14ac:dyDescent="0.25">
      <c r="A1203">
        <v>1192</v>
      </c>
      <c r="B1203" t="s">
        <v>8750</v>
      </c>
      <c r="C1203" s="1" t="s">
        <v>8717</v>
      </c>
      <c r="D1203" s="1" t="s">
        <v>8718</v>
      </c>
      <c r="E1203" s="2">
        <v>44562</v>
      </c>
      <c r="F1203" s="2">
        <v>44681</v>
      </c>
      <c r="G1203" s="1" t="s">
        <v>27436</v>
      </c>
      <c r="H1203" s="1">
        <f>+Temporalidad[[#This Row],[ID]]</f>
        <v>1192</v>
      </c>
    </row>
    <row r="1204" spans="1:8" x14ac:dyDescent="0.25">
      <c r="A1204">
        <v>1193</v>
      </c>
      <c r="B1204" t="s">
        <v>8751</v>
      </c>
      <c r="C1204" s="1" t="s">
        <v>8717</v>
      </c>
      <c r="D1204" s="1" t="s">
        <v>8718</v>
      </c>
      <c r="E1204" s="2">
        <v>44927</v>
      </c>
      <c r="F1204" s="2">
        <v>45046</v>
      </c>
      <c r="G1204" s="1" t="s">
        <v>27437</v>
      </c>
      <c r="H1204" s="1">
        <f>+Temporalidad[[#This Row],[ID]]</f>
        <v>1193</v>
      </c>
    </row>
    <row r="1205" spans="1:8" x14ac:dyDescent="0.25">
      <c r="A1205">
        <v>1194</v>
      </c>
      <c r="B1205" t="s">
        <v>8752</v>
      </c>
      <c r="C1205" s="1" t="s">
        <v>8717</v>
      </c>
      <c r="D1205" s="1" t="s">
        <v>8718</v>
      </c>
      <c r="E1205" s="2">
        <v>45292</v>
      </c>
      <c r="F1205" s="2">
        <v>45412</v>
      </c>
      <c r="G1205" s="1" t="s">
        <v>27438</v>
      </c>
      <c r="H1205" s="1">
        <f>+Temporalidad[[#This Row],[ID]]</f>
        <v>1194</v>
      </c>
    </row>
    <row r="1206" spans="1:8" x14ac:dyDescent="0.25">
      <c r="A1206">
        <v>1195</v>
      </c>
      <c r="B1206" t="s">
        <v>8753</v>
      </c>
      <c r="C1206" s="1" t="s">
        <v>8717</v>
      </c>
      <c r="D1206" s="1" t="s">
        <v>8718</v>
      </c>
      <c r="E1206" s="2">
        <v>45658</v>
      </c>
      <c r="F1206" s="2">
        <v>45777</v>
      </c>
      <c r="G1206" s="1" t="s">
        <v>27439</v>
      </c>
      <c r="H1206" s="1">
        <f>+Temporalidad[[#This Row],[ID]]</f>
        <v>1195</v>
      </c>
    </row>
    <row r="1207" spans="1:8" x14ac:dyDescent="0.25">
      <c r="A1207">
        <v>1196</v>
      </c>
      <c r="B1207" t="s">
        <v>8754</v>
      </c>
      <c r="C1207" s="1" t="s">
        <v>8717</v>
      </c>
      <c r="D1207" s="1" t="s">
        <v>8718</v>
      </c>
      <c r="E1207" s="2">
        <v>46023</v>
      </c>
      <c r="F1207" s="2">
        <v>46142</v>
      </c>
      <c r="G1207" s="1" t="s">
        <v>27440</v>
      </c>
      <c r="H1207" s="1">
        <f>+Temporalidad[[#This Row],[ID]]</f>
        <v>1196</v>
      </c>
    </row>
    <row r="1208" spans="1:8" x14ac:dyDescent="0.25">
      <c r="A1208">
        <v>1197</v>
      </c>
      <c r="B1208" t="s">
        <v>8755</v>
      </c>
      <c r="C1208" s="1" t="s">
        <v>8717</v>
      </c>
      <c r="D1208" s="1" t="s">
        <v>8718</v>
      </c>
      <c r="E1208" s="2">
        <v>46388</v>
      </c>
      <c r="F1208" s="2">
        <v>46507</v>
      </c>
      <c r="G1208" s="1" t="s">
        <v>27441</v>
      </c>
      <c r="H1208" s="1">
        <f>+Temporalidad[[#This Row],[ID]]</f>
        <v>1197</v>
      </c>
    </row>
    <row r="1209" spans="1:8" x14ac:dyDescent="0.25">
      <c r="A1209">
        <v>1198</v>
      </c>
      <c r="B1209" t="s">
        <v>8756</v>
      </c>
      <c r="C1209" s="1" t="s">
        <v>8717</v>
      </c>
      <c r="D1209" s="1" t="s">
        <v>8718</v>
      </c>
      <c r="E1209" s="2">
        <v>46753</v>
      </c>
      <c r="F1209" s="2">
        <v>46873</v>
      </c>
      <c r="G1209" s="1" t="s">
        <v>27442</v>
      </c>
      <c r="H1209" s="1">
        <f>+Temporalidad[[#This Row],[ID]]</f>
        <v>1198</v>
      </c>
    </row>
    <row r="1210" spans="1:8" x14ac:dyDescent="0.25">
      <c r="A1210">
        <v>1199</v>
      </c>
      <c r="B1210" t="s">
        <v>8757</v>
      </c>
      <c r="C1210" s="1" t="s">
        <v>8717</v>
      </c>
      <c r="D1210" s="1" t="s">
        <v>8718</v>
      </c>
      <c r="E1210" s="2">
        <v>47119</v>
      </c>
      <c r="F1210" s="2">
        <v>47238</v>
      </c>
      <c r="G1210" s="1" t="s">
        <v>27443</v>
      </c>
      <c r="H1210" s="1">
        <f>+Temporalidad[[#This Row],[ID]]</f>
        <v>1199</v>
      </c>
    </row>
    <row r="1211" spans="1:8" x14ac:dyDescent="0.25">
      <c r="A1211">
        <v>1200</v>
      </c>
      <c r="B1211" t="s">
        <v>8758</v>
      </c>
      <c r="C1211" s="1" t="s">
        <v>8717</v>
      </c>
      <c r="D1211" s="1" t="s">
        <v>8718</v>
      </c>
      <c r="E1211" s="2">
        <v>47484</v>
      </c>
      <c r="F1211" s="2">
        <v>47603</v>
      </c>
      <c r="G1211" s="1" t="s">
        <v>27444</v>
      </c>
      <c r="H1211" s="1">
        <f>+Temporalidad[[#This Row],[ID]]</f>
        <v>1200</v>
      </c>
    </row>
    <row r="1212" spans="1:8" x14ac:dyDescent="0.25">
      <c r="A1212">
        <v>1201</v>
      </c>
      <c r="B1212" t="s">
        <v>8759</v>
      </c>
      <c r="C1212" s="1" t="s">
        <v>8717</v>
      </c>
      <c r="D1212" s="1" t="s">
        <v>8718</v>
      </c>
      <c r="E1212" s="2">
        <v>47849</v>
      </c>
      <c r="F1212" s="2">
        <v>47968</v>
      </c>
      <c r="G1212" s="1" t="s">
        <v>27445</v>
      </c>
      <c r="H1212" s="1">
        <f>+Temporalidad[[#This Row],[ID]]</f>
        <v>1201</v>
      </c>
    </row>
    <row r="1213" spans="1:8" x14ac:dyDescent="0.25">
      <c r="A1213">
        <v>1202</v>
      </c>
      <c r="B1213" t="s">
        <v>8760</v>
      </c>
      <c r="C1213" s="1" t="s">
        <v>8717</v>
      </c>
      <c r="D1213" s="1" t="s">
        <v>8718</v>
      </c>
      <c r="E1213" s="2">
        <v>48214</v>
      </c>
      <c r="F1213" s="2">
        <v>48334</v>
      </c>
      <c r="G1213" s="1" t="s">
        <v>27446</v>
      </c>
      <c r="H1213" s="1">
        <f>+Temporalidad[[#This Row],[ID]]</f>
        <v>1202</v>
      </c>
    </row>
    <row r="1214" spans="1:8" x14ac:dyDescent="0.25">
      <c r="A1214">
        <v>1203</v>
      </c>
      <c r="B1214" t="s">
        <v>8761</v>
      </c>
      <c r="C1214" s="1" t="s">
        <v>8717</v>
      </c>
      <c r="D1214" s="1" t="s">
        <v>8718</v>
      </c>
      <c r="E1214" s="2">
        <v>48580</v>
      </c>
      <c r="F1214" s="2">
        <v>48699</v>
      </c>
      <c r="G1214" s="1" t="s">
        <v>27447</v>
      </c>
      <c r="H1214" s="1">
        <f>+Temporalidad[[#This Row],[ID]]</f>
        <v>1203</v>
      </c>
    </row>
    <row r="1215" spans="1:8" x14ac:dyDescent="0.25">
      <c r="A1215">
        <v>1204</v>
      </c>
      <c r="B1215" t="s">
        <v>8762</v>
      </c>
      <c r="C1215" s="1" t="s">
        <v>8717</v>
      </c>
      <c r="D1215" s="1" t="s">
        <v>8718</v>
      </c>
      <c r="E1215" s="2">
        <v>48945</v>
      </c>
      <c r="F1215" s="2">
        <v>49064</v>
      </c>
      <c r="G1215" s="1" t="s">
        <v>27448</v>
      </c>
      <c r="H1215" s="1">
        <f>+Temporalidad[[#This Row],[ID]]</f>
        <v>1204</v>
      </c>
    </row>
    <row r="1216" spans="1:8" x14ac:dyDescent="0.25">
      <c r="A1216">
        <v>1205</v>
      </c>
      <c r="B1216" t="s">
        <v>8763</v>
      </c>
      <c r="C1216" s="1" t="s">
        <v>8717</v>
      </c>
      <c r="D1216" s="1" t="s">
        <v>8718</v>
      </c>
      <c r="E1216" s="2">
        <v>49310</v>
      </c>
      <c r="F1216" s="2">
        <v>49429</v>
      </c>
      <c r="G1216" s="1" t="s">
        <v>27449</v>
      </c>
      <c r="H1216" s="1">
        <f>+Temporalidad[[#This Row],[ID]]</f>
        <v>1205</v>
      </c>
    </row>
    <row r="1217" spans="1:8" x14ac:dyDescent="0.25">
      <c r="A1217">
        <v>1206</v>
      </c>
      <c r="B1217" t="s">
        <v>8764</v>
      </c>
      <c r="C1217" s="1" t="s">
        <v>8717</v>
      </c>
      <c r="D1217" s="1" t="s">
        <v>8718</v>
      </c>
      <c r="E1217" s="2">
        <v>49675</v>
      </c>
      <c r="F1217" s="2">
        <v>49795</v>
      </c>
      <c r="G1217" s="1" t="s">
        <v>27450</v>
      </c>
      <c r="H1217" s="1">
        <f>+Temporalidad[[#This Row],[ID]]</f>
        <v>1206</v>
      </c>
    </row>
    <row r="1218" spans="1:8" x14ac:dyDescent="0.25">
      <c r="A1218">
        <v>1207</v>
      </c>
      <c r="B1218" t="s">
        <v>8765</v>
      </c>
      <c r="C1218" s="1" t="s">
        <v>8717</v>
      </c>
      <c r="D1218" s="1" t="s">
        <v>8718</v>
      </c>
      <c r="E1218" s="2">
        <v>50041</v>
      </c>
      <c r="F1218" s="2">
        <v>50160</v>
      </c>
      <c r="G1218" s="1" t="s">
        <v>27451</v>
      </c>
      <c r="H1218" s="1">
        <f>+Temporalidad[[#This Row],[ID]]</f>
        <v>1207</v>
      </c>
    </row>
    <row r="1219" spans="1:8" x14ac:dyDescent="0.25">
      <c r="A1219">
        <v>1208</v>
      </c>
      <c r="B1219" t="s">
        <v>8766</v>
      </c>
      <c r="C1219" s="1" t="s">
        <v>8717</v>
      </c>
      <c r="D1219" s="1" t="s">
        <v>8718</v>
      </c>
      <c r="E1219" s="2">
        <v>50406</v>
      </c>
      <c r="F1219" s="2">
        <v>50525</v>
      </c>
      <c r="G1219" s="1" t="s">
        <v>27452</v>
      </c>
      <c r="H1219" s="1">
        <f>+Temporalidad[[#This Row],[ID]]</f>
        <v>1208</v>
      </c>
    </row>
    <row r="1220" spans="1:8" x14ac:dyDescent="0.25">
      <c r="A1220">
        <v>1209</v>
      </c>
      <c r="B1220" t="s">
        <v>8767</v>
      </c>
      <c r="C1220" s="1" t="s">
        <v>8717</v>
      </c>
      <c r="D1220" s="1" t="s">
        <v>8718</v>
      </c>
      <c r="E1220" s="2">
        <v>50771</v>
      </c>
      <c r="F1220" s="2">
        <v>50890</v>
      </c>
      <c r="G1220" s="1" t="s">
        <v>27453</v>
      </c>
      <c r="H1220" s="1">
        <f>+Temporalidad[[#This Row],[ID]]</f>
        <v>1209</v>
      </c>
    </row>
    <row r="1221" spans="1:8" x14ac:dyDescent="0.25">
      <c r="A1221">
        <v>1210</v>
      </c>
      <c r="B1221" t="s">
        <v>8768</v>
      </c>
      <c r="C1221" s="1" t="s">
        <v>8717</v>
      </c>
      <c r="D1221" s="1" t="s">
        <v>8718</v>
      </c>
      <c r="E1221" s="2">
        <v>51136</v>
      </c>
      <c r="F1221" s="2">
        <v>51256</v>
      </c>
      <c r="G1221" s="1" t="s">
        <v>27454</v>
      </c>
      <c r="H1221" s="1">
        <f>+Temporalidad[[#This Row],[ID]]</f>
        <v>1210</v>
      </c>
    </row>
    <row r="1222" spans="1:8" x14ac:dyDescent="0.25">
      <c r="A1222">
        <v>1211</v>
      </c>
      <c r="B1222" t="s">
        <v>8769</v>
      </c>
      <c r="C1222" s="1" t="s">
        <v>8717</v>
      </c>
      <c r="D1222" s="1" t="s">
        <v>8718</v>
      </c>
      <c r="E1222" s="2">
        <v>51502</v>
      </c>
      <c r="F1222" s="2">
        <v>51621</v>
      </c>
      <c r="G1222" s="1" t="s">
        <v>27455</v>
      </c>
      <c r="H1222" s="1">
        <f>+Temporalidad[[#This Row],[ID]]</f>
        <v>1211</v>
      </c>
    </row>
    <row r="1223" spans="1:8" x14ac:dyDescent="0.25">
      <c r="A1223">
        <v>1212</v>
      </c>
      <c r="B1223" t="s">
        <v>8770</v>
      </c>
      <c r="C1223" s="1" t="s">
        <v>8717</v>
      </c>
      <c r="D1223" s="1" t="s">
        <v>8718</v>
      </c>
      <c r="E1223" s="2">
        <v>51867</v>
      </c>
      <c r="F1223" s="2">
        <v>51986</v>
      </c>
      <c r="G1223" s="1" t="s">
        <v>27456</v>
      </c>
      <c r="H1223" s="1">
        <f>+Temporalidad[[#This Row],[ID]]</f>
        <v>1212</v>
      </c>
    </row>
    <row r="1224" spans="1:8" x14ac:dyDescent="0.25">
      <c r="A1224">
        <v>1213</v>
      </c>
      <c r="B1224" t="s">
        <v>8771</v>
      </c>
      <c r="C1224" s="1" t="s">
        <v>8717</v>
      </c>
      <c r="D1224" s="1" t="s">
        <v>8718</v>
      </c>
      <c r="E1224" s="2">
        <v>52232</v>
      </c>
      <c r="F1224" s="2">
        <v>52351</v>
      </c>
      <c r="G1224" s="1" t="s">
        <v>27457</v>
      </c>
      <c r="H1224" s="1">
        <f>+Temporalidad[[#This Row],[ID]]</f>
        <v>1213</v>
      </c>
    </row>
    <row r="1225" spans="1:8" x14ac:dyDescent="0.25">
      <c r="A1225">
        <v>1214</v>
      </c>
      <c r="B1225" t="s">
        <v>8772</v>
      </c>
      <c r="C1225" s="1" t="s">
        <v>8717</v>
      </c>
      <c r="D1225" s="1" t="s">
        <v>8718</v>
      </c>
      <c r="E1225" s="2">
        <v>52597</v>
      </c>
      <c r="F1225" s="2">
        <v>52717</v>
      </c>
      <c r="G1225" s="1" t="s">
        <v>27458</v>
      </c>
      <c r="H1225" s="1">
        <f>+Temporalidad[[#This Row],[ID]]</f>
        <v>1214</v>
      </c>
    </row>
    <row r="1226" spans="1:8" x14ac:dyDescent="0.25">
      <c r="A1226">
        <v>1215</v>
      </c>
      <c r="B1226" t="s">
        <v>8773</v>
      </c>
      <c r="C1226" s="1" t="s">
        <v>8717</v>
      </c>
      <c r="D1226" s="1" t="s">
        <v>8718</v>
      </c>
      <c r="E1226" s="2">
        <v>52963</v>
      </c>
      <c r="F1226" s="2">
        <v>53082</v>
      </c>
      <c r="G1226" s="1" t="s">
        <v>27459</v>
      </c>
      <c r="H1226" s="1">
        <f>+Temporalidad[[#This Row],[ID]]</f>
        <v>1215</v>
      </c>
    </row>
    <row r="1227" spans="1:8" x14ac:dyDescent="0.25">
      <c r="A1227">
        <v>1216</v>
      </c>
      <c r="B1227" t="s">
        <v>8774</v>
      </c>
      <c r="C1227" s="1" t="s">
        <v>8717</v>
      </c>
      <c r="D1227" s="1" t="s">
        <v>8718</v>
      </c>
      <c r="E1227" s="2">
        <v>53328</v>
      </c>
      <c r="F1227" s="2">
        <v>53447</v>
      </c>
      <c r="G1227" s="1" t="s">
        <v>27460</v>
      </c>
      <c r="H1227" s="1">
        <f>+Temporalidad[[#This Row],[ID]]</f>
        <v>1216</v>
      </c>
    </row>
    <row r="1228" spans="1:8" x14ac:dyDescent="0.25">
      <c r="A1228">
        <v>1217</v>
      </c>
      <c r="B1228" t="s">
        <v>8775</v>
      </c>
      <c r="C1228" s="1" t="s">
        <v>8717</v>
      </c>
      <c r="D1228" s="1" t="s">
        <v>8718</v>
      </c>
      <c r="E1228" s="2">
        <v>53693</v>
      </c>
      <c r="F1228" s="2">
        <v>53812</v>
      </c>
      <c r="G1228" s="1" t="s">
        <v>27461</v>
      </c>
      <c r="H1228" s="1">
        <f>+Temporalidad[[#This Row],[ID]]</f>
        <v>1217</v>
      </c>
    </row>
    <row r="1229" spans="1:8" x14ac:dyDescent="0.25">
      <c r="A1229">
        <v>1218</v>
      </c>
      <c r="B1229" t="s">
        <v>8776</v>
      </c>
      <c r="C1229" s="1" t="s">
        <v>8717</v>
      </c>
      <c r="D1229" s="1" t="s">
        <v>8718</v>
      </c>
      <c r="E1229" s="2">
        <v>54058</v>
      </c>
      <c r="F1229" s="2">
        <v>54178</v>
      </c>
      <c r="G1229" s="1" t="s">
        <v>27462</v>
      </c>
      <c r="H1229" s="1">
        <f>+Temporalidad[[#This Row],[ID]]</f>
        <v>1218</v>
      </c>
    </row>
    <row r="1230" spans="1:8" x14ac:dyDescent="0.25">
      <c r="A1230">
        <v>1219</v>
      </c>
      <c r="B1230" t="s">
        <v>8777</v>
      </c>
      <c r="C1230" s="1" t="s">
        <v>8717</v>
      </c>
      <c r="D1230" s="1" t="s">
        <v>8718</v>
      </c>
      <c r="E1230" s="2">
        <v>54424</v>
      </c>
      <c r="F1230" s="2">
        <v>54543</v>
      </c>
      <c r="G1230" s="1" t="s">
        <v>27463</v>
      </c>
      <c r="H1230" s="1">
        <f>+Temporalidad[[#This Row],[ID]]</f>
        <v>1219</v>
      </c>
    </row>
    <row r="1231" spans="1:8" x14ac:dyDescent="0.25">
      <c r="A1231">
        <v>1220</v>
      </c>
      <c r="B1231" t="s">
        <v>8778</v>
      </c>
      <c r="C1231" s="1" t="s">
        <v>8717</v>
      </c>
      <c r="D1231" s="1" t="s">
        <v>8718</v>
      </c>
      <c r="E1231" s="2">
        <v>54789</v>
      </c>
      <c r="F1231" s="2">
        <v>54908</v>
      </c>
      <c r="G1231" s="1" t="s">
        <v>27464</v>
      </c>
      <c r="H1231" s="1">
        <f>+Temporalidad[[#This Row],[ID]]</f>
        <v>1220</v>
      </c>
    </row>
    <row r="1232" spans="1:8" x14ac:dyDescent="0.25">
      <c r="A1232">
        <v>1221</v>
      </c>
      <c r="B1232" t="s">
        <v>8779</v>
      </c>
      <c r="C1232" s="1" t="s">
        <v>8717</v>
      </c>
      <c r="D1232" s="1" t="s">
        <v>8718</v>
      </c>
      <c r="E1232" s="2">
        <v>32994</v>
      </c>
      <c r="F1232" s="2">
        <v>33116</v>
      </c>
      <c r="G1232" s="1" t="s">
        <v>27465</v>
      </c>
      <c r="H1232" s="1">
        <f>+Temporalidad[[#This Row],[ID]]</f>
        <v>1221</v>
      </c>
    </row>
    <row r="1233" spans="1:8" x14ac:dyDescent="0.25">
      <c r="A1233">
        <v>1222</v>
      </c>
      <c r="B1233" t="s">
        <v>8780</v>
      </c>
      <c r="C1233" s="1" t="s">
        <v>8717</v>
      </c>
      <c r="D1233" s="1" t="s">
        <v>8718</v>
      </c>
      <c r="E1233" s="2">
        <v>33359</v>
      </c>
      <c r="F1233" s="2">
        <v>33481</v>
      </c>
      <c r="G1233" s="1" t="s">
        <v>27466</v>
      </c>
      <c r="H1233" s="1">
        <f>+Temporalidad[[#This Row],[ID]]</f>
        <v>1222</v>
      </c>
    </row>
    <row r="1234" spans="1:8" x14ac:dyDescent="0.25">
      <c r="A1234">
        <v>1223</v>
      </c>
      <c r="B1234" t="s">
        <v>8781</v>
      </c>
      <c r="C1234" s="1" t="s">
        <v>8717</v>
      </c>
      <c r="D1234" s="1" t="s">
        <v>8718</v>
      </c>
      <c r="E1234" s="2">
        <v>33725</v>
      </c>
      <c r="F1234" s="2">
        <v>33847</v>
      </c>
      <c r="G1234" s="1" t="s">
        <v>27467</v>
      </c>
      <c r="H1234" s="1">
        <f>+Temporalidad[[#This Row],[ID]]</f>
        <v>1223</v>
      </c>
    </row>
    <row r="1235" spans="1:8" x14ac:dyDescent="0.25">
      <c r="A1235">
        <v>1224</v>
      </c>
      <c r="B1235" t="s">
        <v>8782</v>
      </c>
      <c r="C1235" s="1" t="s">
        <v>8717</v>
      </c>
      <c r="D1235" s="1" t="s">
        <v>8718</v>
      </c>
      <c r="E1235" s="2">
        <v>34090</v>
      </c>
      <c r="F1235" s="2">
        <v>34212</v>
      </c>
      <c r="G1235" s="1" t="s">
        <v>27468</v>
      </c>
      <c r="H1235" s="1">
        <f>+Temporalidad[[#This Row],[ID]]</f>
        <v>1224</v>
      </c>
    </row>
    <row r="1236" spans="1:8" x14ac:dyDescent="0.25">
      <c r="A1236">
        <v>1225</v>
      </c>
      <c r="B1236" t="s">
        <v>8783</v>
      </c>
      <c r="C1236" s="1" t="s">
        <v>8717</v>
      </c>
      <c r="D1236" s="1" t="s">
        <v>8718</v>
      </c>
      <c r="E1236" s="2">
        <v>34455</v>
      </c>
      <c r="F1236" s="2">
        <v>34577</v>
      </c>
      <c r="G1236" s="1" t="s">
        <v>27469</v>
      </c>
      <c r="H1236" s="1">
        <f>+Temporalidad[[#This Row],[ID]]</f>
        <v>1225</v>
      </c>
    </row>
    <row r="1237" spans="1:8" x14ac:dyDescent="0.25">
      <c r="A1237">
        <v>1226</v>
      </c>
      <c r="B1237" t="s">
        <v>8784</v>
      </c>
      <c r="C1237" s="1" t="s">
        <v>8717</v>
      </c>
      <c r="D1237" s="1" t="s">
        <v>8718</v>
      </c>
      <c r="E1237" s="2">
        <v>34820</v>
      </c>
      <c r="F1237" s="2">
        <v>34942</v>
      </c>
      <c r="G1237" s="1" t="s">
        <v>27470</v>
      </c>
      <c r="H1237" s="1">
        <f>+Temporalidad[[#This Row],[ID]]</f>
        <v>1226</v>
      </c>
    </row>
    <row r="1238" spans="1:8" x14ac:dyDescent="0.25">
      <c r="A1238">
        <v>1227</v>
      </c>
      <c r="B1238" t="s">
        <v>8785</v>
      </c>
      <c r="C1238" s="1" t="s">
        <v>8717</v>
      </c>
      <c r="D1238" s="1" t="s">
        <v>8718</v>
      </c>
      <c r="E1238" s="2">
        <v>35186</v>
      </c>
      <c r="F1238" s="2">
        <v>35308</v>
      </c>
      <c r="G1238" s="1" t="s">
        <v>27471</v>
      </c>
      <c r="H1238" s="1">
        <f>+Temporalidad[[#This Row],[ID]]</f>
        <v>1227</v>
      </c>
    </row>
    <row r="1239" spans="1:8" x14ac:dyDescent="0.25">
      <c r="A1239">
        <v>1228</v>
      </c>
      <c r="B1239" t="s">
        <v>8786</v>
      </c>
      <c r="C1239" s="1" t="s">
        <v>8717</v>
      </c>
      <c r="D1239" s="1" t="s">
        <v>8718</v>
      </c>
      <c r="E1239" s="2">
        <v>35551</v>
      </c>
      <c r="F1239" s="2">
        <v>35673</v>
      </c>
      <c r="G1239" s="1" t="s">
        <v>27472</v>
      </c>
      <c r="H1239" s="1">
        <f>+Temporalidad[[#This Row],[ID]]</f>
        <v>1228</v>
      </c>
    </row>
    <row r="1240" spans="1:8" x14ac:dyDescent="0.25">
      <c r="A1240">
        <v>1229</v>
      </c>
      <c r="B1240" t="s">
        <v>8787</v>
      </c>
      <c r="C1240" s="1" t="s">
        <v>8717</v>
      </c>
      <c r="D1240" s="1" t="s">
        <v>8718</v>
      </c>
      <c r="E1240" s="2">
        <v>35916</v>
      </c>
      <c r="F1240" s="2">
        <v>36038</v>
      </c>
      <c r="G1240" s="1" t="s">
        <v>27473</v>
      </c>
      <c r="H1240" s="1">
        <f>+Temporalidad[[#This Row],[ID]]</f>
        <v>1229</v>
      </c>
    </row>
    <row r="1241" spans="1:8" x14ac:dyDescent="0.25">
      <c r="A1241">
        <v>1230</v>
      </c>
      <c r="B1241" t="s">
        <v>8788</v>
      </c>
      <c r="C1241" s="1" t="s">
        <v>8717</v>
      </c>
      <c r="D1241" s="1" t="s">
        <v>8718</v>
      </c>
      <c r="E1241" s="2">
        <v>36281</v>
      </c>
      <c r="F1241" s="2">
        <v>36403</v>
      </c>
      <c r="G1241" s="1" t="s">
        <v>27474</v>
      </c>
      <c r="H1241" s="1">
        <f>+Temporalidad[[#This Row],[ID]]</f>
        <v>1230</v>
      </c>
    </row>
    <row r="1242" spans="1:8" x14ac:dyDescent="0.25">
      <c r="A1242">
        <v>1231</v>
      </c>
      <c r="B1242" t="s">
        <v>8789</v>
      </c>
      <c r="C1242" s="1" t="s">
        <v>8717</v>
      </c>
      <c r="D1242" s="1" t="s">
        <v>8718</v>
      </c>
      <c r="E1242" s="2">
        <v>36647</v>
      </c>
      <c r="F1242" s="2">
        <v>36769</v>
      </c>
      <c r="G1242" s="1" t="s">
        <v>27475</v>
      </c>
      <c r="H1242" s="1">
        <f>+Temporalidad[[#This Row],[ID]]</f>
        <v>1231</v>
      </c>
    </row>
    <row r="1243" spans="1:8" x14ac:dyDescent="0.25">
      <c r="A1243">
        <v>1232</v>
      </c>
      <c r="B1243" t="s">
        <v>8790</v>
      </c>
      <c r="C1243" s="1" t="s">
        <v>8717</v>
      </c>
      <c r="D1243" s="1" t="s">
        <v>8718</v>
      </c>
      <c r="E1243" s="2">
        <v>37012</v>
      </c>
      <c r="F1243" s="2">
        <v>37134</v>
      </c>
      <c r="G1243" s="1" t="s">
        <v>27476</v>
      </c>
      <c r="H1243" s="1">
        <f>+Temporalidad[[#This Row],[ID]]</f>
        <v>1232</v>
      </c>
    </row>
    <row r="1244" spans="1:8" x14ac:dyDescent="0.25">
      <c r="A1244">
        <v>1233</v>
      </c>
      <c r="B1244" t="s">
        <v>8791</v>
      </c>
      <c r="C1244" s="1" t="s">
        <v>8717</v>
      </c>
      <c r="D1244" s="1" t="s">
        <v>8718</v>
      </c>
      <c r="E1244" s="2">
        <v>37377</v>
      </c>
      <c r="F1244" s="2">
        <v>37499</v>
      </c>
      <c r="G1244" s="1" t="s">
        <v>27477</v>
      </c>
      <c r="H1244" s="1">
        <f>+Temporalidad[[#This Row],[ID]]</f>
        <v>1233</v>
      </c>
    </row>
    <row r="1245" spans="1:8" x14ac:dyDescent="0.25">
      <c r="A1245">
        <v>1234</v>
      </c>
      <c r="B1245" t="s">
        <v>8792</v>
      </c>
      <c r="C1245" s="1" t="s">
        <v>8717</v>
      </c>
      <c r="D1245" s="1" t="s">
        <v>8718</v>
      </c>
      <c r="E1245" s="2">
        <v>37742</v>
      </c>
      <c r="F1245" s="2">
        <v>37864</v>
      </c>
      <c r="G1245" s="1" t="s">
        <v>27478</v>
      </c>
      <c r="H1245" s="1">
        <f>+Temporalidad[[#This Row],[ID]]</f>
        <v>1234</v>
      </c>
    </row>
    <row r="1246" spans="1:8" x14ac:dyDescent="0.25">
      <c r="A1246">
        <v>1235</v>
      </c>
      <c r="B1246" t="s">
        <v>8793</v>
      </c>
      <c r="C1246" s="1" t="s">
        <v>8717</v>
      </c>
      <c r="D1246" s="1" t="s">
        <v>8718</v>
      </c>
      <c r="E1246" s="2">
        <v>38108</v>
      </c>
      <c r="F1246" s="2">
        <v>38230</v>
      </c>
      <c r="G1246" s="1" t="s">
        <v>27479</v>
      </c>
      <c r="H1246" s="1">
        <f>+Temporalidad[[#This Row],[ID]]</f>
        <v>1235</v>
      </c>
    </row>
    <row r="1247" spans="1:8" x14ac:dyDescent="0.25">
      <c r="A1247">
        <v>1236</v>
      </c>
      <c r="B1247" t="s">
        <v>8794</v>
      </c>
      <c r="C1247" s="1" t="s">
        <v>8717</v>
      </c>
      <c r="D1247" s="1" t="s">
        <v>8718</v>
      </c>
      <c r="E1247" s="2">
        <v>38473</v>
      </c>
      <c r="F1247" s="2">
        <v>38595</v>
      </c>
      <c r="G1247" s="1" t="s">
        <v>27480</v>
      </c>
      <c r="H1247" s="1">
        <f>+Temporalidad[[#This Row],[ID]]</f>
        <v>1236</v>
      </c>
    </row>
    <row r="1248" spans="1:8" x14ac:dyDescent="0.25">
      <c r="A1248">
        <v>1237</v>
      </c>
      <c r="B1248" t="s">
        <v>8795</v>
      </c>
      <c r="C1248" s="1" t="s">
        <v>8717</v>
      </c>
      <c r="D1248" s="1" t="s">
        <v>8718</v>
      </c>
      <c r="E1248" s="2">
        <v>38838</v>
      </c>
      <c r="F1248" s="2">
        <v>38960</v>
      </c>
      <c r="G1248" s="1" t="s">
        <v>27481</v>
      </c>
      <c r="H1248" s="1">
        <f>+Temporalidad[[#This Row],[ID]]</f>
        <v>1237</v>
      </c>
    </row>
    <row r="1249" spans="1:8" x14ac:dyDescent="0.25">
      <c r="A1249">
        <v>1238</v>
      </c>
      <c r="B1249" t="s">
        <v>8796</v>
      </c>
      <c r="C1249" s="1" t="s">
        <v>8717</v>
      </c>
      <c r="D1249" s="1" t="s">
        <v>8718</v>
      </c>
      <c r="E1249" s="2">
        <v>39203</v>
      </c>
      <c r="F1249" s="2">
        <v>39325</v>
      </c>
      <c r="G1249" s="1" t="s">
        <v>27482</v>
      </c>
      <c r="H1249" s="1">
        <f>+Temporalidad[[#This Row],[ID]]</f>
        <v>1238</v>
      </c>
    </row>
    <row r="1250" spans="1:8" x14ac:dyDescent="0.25">
      <c r="A1250">
        <v>1239</v>
      </c>
      <c r="B1250" t="s">
        <v>8797</v>
      </c>
      <c r="C1250" s="1" t="s">
        <v>8717</v>
      </c>
      <c r="D1250" s="1" t="s">
        <v>8718</v>
      </c>
      <c r="E1250" s="2">
        <v>39569</v>
      </c>
      <c r="F1250" s="2">
        <v>39691</v>
      </c>
      <c r="G1250" s="1" t="s">
        <v>27483</v>
      </c>
      <c r="H1250" s="1">
        <f>+Temporalidad[[#This Row],[ID]]</f>
        <v>1239</v>
      </c>
    </row>
    <row r="1251" spans="1:8" x14ac:dyDescent="0.25">
      <c r="A1251">
        <v>1240</v>
      </c>
      <c r="B1251" t="s">
        <v>8798</v>
      </c>
      <c r="C1251" s="1" t="s">
        <v>8717</v>
      </c>
      <c r="D1251" s="1" t="s">
        <v>8718</v>
      </c>
      <c r="E1251" s="2">
        <v>39934</v>
      </c>
      <c r="F1251" s="2">
        <v>40056</v>
      </c>
      <c r="G1251" s="1" t="s">
        <v>27484</v>
      </c>
      <c r="H1251" s="1">
        <f>+Temporalidad[[#This Row],[ID]]</f>
        <v>1240</v>
      </c>
    </row>
    <row r="1252" spans="1:8" x14ac:dyDescent="0.25">
      <c r="A1252">
        <v>1241</v>
      </c>
      <c r="B1252" t="s">
        <v>8799</v>
      </c>
      <c r="C1252" s="1" t="s">
        <v>8717</v>
      </c>
      <c r="D1252" s="1" t="s">
        <v>8718</v>
      </c>
      <c r="E1252" s="2">
        <v>40299</v>
      </c>
      <c r="F1252" s="2">
        <v>40421</v>
      </c>
      <c r="G1252" s="1" t="s">
        <v>27485</v>
      </c>
      <c r="H1252" s="1">
        <f>+Temporalidad[[#This Row],[ID]]</f>
        <v>1241</v>
      </c>
    </row>
    <row r="1253" spans="1:8" x14ac:dyDescent="0.25">
      <c r="A1253">
        <v>1242</v>
      </c>
      <c r="B1253" t="s">
        <v>8800</v>
      </c>
      <c r="C1253" s="1" t="s">
        <v>8717</v>
      </c>
      <c r="D1253" s="1" t="s">
        <v>8718</v>
      </c>
      <c r="E1253" s="2">
        <v>40664</v>
      </c>
      <c r="F1253" s="2">
        <v>40786</v>
      </c>
      <c r="G1253" s="1" t="s">
        <v>27486</v>
      </c>
      <c r="H1253" s="1">
        <f>+Temporalidad[[#This Row],[ID]]</f>
        <v>1242</v>
      </c>
    </row>
    <row r="1254" spans="1:8" x14ac:dyDescent="0.25">
      <c r="A1254">
        <v>1243</v>
      </c>
      <c r="B1254" t="s">
        <v>8801</v>
      </c>
      <c r="C1254" s="1" t="s">
        <v>8717</v>
      </c>
      <c r="D1254" s="1" t="s">
        <v>8718</v>
      </c>
      <c r="E1254" s="2">
        <v>41030</v>
      </c>
      <c r="F1254" s="2">
        <v>41152</v>
      </c>
      <c r="G1254" s="1" t="s">
        <v>27487</v>
      </c>
      <c r="H1254" s="1">
        <f>+Temporalidad[[#This Row],[ID]]</f>
        <v>1243</v>
      </c>
    </row>
    <row r="1255" spans="1:8" x14ac:dyDescent="0.25">
      <c r="A1255">
        <v>1244</v>
      </c>
      <c r="B1255" t="s">
        <v>8802</v>
      </c>
      <c r="C1255" s="1" t="s">
        <v>8717</v>
      </c>
      <c r="D1255" s="1" t="s">
        <v>8718</v>
      </c>
      <c r="E1255" s="2">
        <v>41395</v>
      </c>
      <c r="F1255" s="2">
        <v>41517</v>
      </c>
      <c r="G1255" s="1" t="s">
        <v>27488</v>
      </c>
      <c r="H1255" s="1">
        <f>+Temporalidad[[#This Row],[ID]]</f>
        <v>1244</v>
      </c>
    </row>
    <row r="1256" spans="1:8" x14ac:dyDescent="0.25">
      <c r="A1256">
        <v>1245</v>
      </c>
      <c r="B1256" t="s">
        <v>8803</v>
      </c>
      <c r="C1256" s="1" t="s">
        <v>8717</v>
      </c>
      <c r="D1256" s="1" t="s">
        <v>8718</v>
      </c>
      <c r="E1256" s="2">
        <v>41760</v>
      </c>
      <c r="F1256" s="2">
        <v>41882</v>
      </c>
      <c r="G1256" s="1" t="s">
        <v>27489</v>
      </c>
      <c r="H1256" s="1">
        <f>+Temporalidad[[#This Row],[ID]]</f>
        <v>1245</v>
      </c>
    </row>
    <row r="1257" spans="1:8" x14ac:dyDescent="0.25">
      <c r="A1257">
        <v>1246</v>
      </c>
      <c r="B1257" t="s">
        <v>8804</v>
      </c>
      <c r="C1257" s="1" t="s">
        <v>8717</v>
      </c>
      <c r="D1257" s="1" t="s">
        <v>8718</v>
      </c>
      <c r="E1257" s="2">
        <v>42125</v>
      </c>
      <c r="F1257" s="2">
        <v>42247</v>
      </c>
      <c r="G1257" s="1" t="s">
        <v>27490</v>
      </c>
      <c r="H1257" s="1">
        <f>+Temporalidad[[#This Row],[ID]]</f>
        <v>1246</v>
      </c>
    </row>
    <row r="1258" spans="1:8" x14ac:dyDescent="0.25">
      <c r="A1258">
        <v>1247</v>
      </c>
      <c r="B1258" t="s">
        <v>8805</v>
      </c>
      <c r="C1258" s="1" t="s">
        <v>8717</v>
      </c>
      <c r="D1258" s="1" t="s">
        <v>8718</v>
      </c>
      <c r="E1258" s="2">
        <v>42491</v>
      </c>
      <c r="F1258" s="2">
        <v>42613</v>
      </c>
      <c r="G1258" s="1" t="s">
        <v>27491</v>
      </c>
      <c r="H1258" s="1">
        <f>+Temporalidad[[#This Row],[ID]]</f>
        <v>1247</v>
      </c>
    </row>
    <row r="1259" spans="1:8" x14ac:dyDescent="0.25">
      <c r="A1259">
        <v>1248</v>
      </c>
      <c r="B1259" t="s">
        <v>8806</v>
      </c>
      <c r="C1259" s="1" t="s">
        <v>8717</v>
      </c>
      <c r="D1259" s="1" t="s">
        <v>8718</v>
      </c>
      <c r="E1259" s="2">
        <v>42856</v>
      </c>
      <c r="F1259" s="2">
        <v>42978</v>
      </c>
      <c r="G1259" s="1" t="s">
        <v>27492</v>
      </c>
      <c r="H1259" s="1">
        <f>+Temporalidad[[#This Row],[ID]]</f>
        <v>1248</v>
      </c>
    </row>
    <row r="1260" spans="1:8" x14ac:dyDescent="0.25">
      <c r="A1260">
        <v>1249</v>
      </c>
      <c r="B1260" t="s">
        <v>8807</v>
      </c>
      <c r="C1260" s="1" t="s">
        <v>8717</v>
      </c>
      <c r="D1260" s="1" t="s">
        <v>8718</v>
      </c>
      <c r="E1260" s="2">
        <v>43221</v>
      </c>
      <c r="F1260" s="2">
        <v>43343</v>
      </c>
      <c r="G1260" s="1" t="s">
        <v>27493</v>
      </c>
      <c r="H1260" s="1">
        <f>+Temporalidad[[#This Row],[ID]]</f>
        <v>1249</v>
      </c>
    </row>
    <row r="1261" spans="1:8" x14ac:dyDescent="0.25">
      <c r="A1261">
        <v>1250</v>
      </c>
      <c r="B1261" t="s">
        <v>8808</v>
      </c>
      <c r="C1261" s="1" t="s">
        <v>8717</v>
      </c>
      <c r="D1261" s="1" t="s">
        <v>8718</v>
      </c>
      <c r="E1261" s="2">
        <v>43586</v>
      </c>
      <c r="F1261" s="2">
        <v>43708</v>
      </c>
      <c r="G1261" s="1" t="s">
        <v>27494</v>
      </c>
      <c r="H1261" s="1">
        <f>+Temporalidad[[#This Row],[ID]]</f>
        <v>1250</v>
      </c>
    </row>
    <row r="1262" spans="1:8" x14ac:dyDescent="0.25">
      <c r="A1262">
        <v>1251</v>
      </c>
      <c r="B1262" t="s">
        <v>8809</v>
      </c>
      <c r="C1262" s="1" t="s">
        <v>8717</v>
      </c>
      <c r="D1262" s="1" t="s">
        <v>8718</v>
      </c>
      <c r="E1262" s="2">
        <v>43952</v>
      </c>
      <c r="F1262" s="2">
        <v>44074</v>
      </c>
      <c r="G1262" s="1" t="s">
        <v>27495</v>
      </c>
      <c r="H1262" s="1">
        <f>+Temporalidad[[#This Row],[ID]]</f>
        <v>1251</v>
      </c>
    </row>
    <row r="1263" spans="1:8" x14ac:dyDescent="0.25">
      <c r="A1263">
        <v>1252</v>
      </c>
      <c r="B1263" t="s">
        <v>8810</v>
      </c>
      <c r="C1263" s="1" t="s">
        <v>8717</v>
      </c>
      <c r="D1263" s="1" t="s">
        <v>8718</v>
      </c>
      <c r="E1263" s="2">
        <v>44317</v>
      </c>
      <c r="F1263" s="2">
        <v>44439</v>
      </c>
      <c r="G1263" s="1" t="s">
        <v>27496</v>
      </c>
      <c r="H1263" s="1">
        <f>+Temporalidad[[#This Row],[ID]]</f>
        <v>1252</v>
      </c>
    </row>
    <row r="1264" spans="1:8" x14ac:dyDescent="0.25">
      <c r="A1264">
        <v>1253</v>
      </c>
      <c r="B1264" t="s">
        <v>8811</v>
      </c>
      <c r="C1264" s="1" t="s">
        <v>8717</v>
      </c>
      <c r="D1264" s="1" t="s">
        <v>8718</v>
      </c>
      <c r="E1264" s="2">
        <v>44682</v>
      </c>
      <c r="F1264" s="2">
        <v>44804</v>
      </c>
      <c r="G1264" s="1" t="s">
        <v>27497</v>
      </c>
      <c r="H1264" s="1">
        <f>+Temporalidad[[#This Row],[ID]]</f>
        <v>1253</v>
      </c>
    </row>
    <row r="1265" spans="1:8" x14ac:dyDescent="0.25">
      <c r="A1265">
        <v>1254</v>
      </c>
      <c r="B1265" t="s">
        <v>8812</v>
      </c>
      <c r="C1265" s="1" t="s">
        <v>8717</v>
      </c>
      <c r="D1265" s="1" t="s">
        <v>8718</v>
      </c>
      <c r="E1265" s="2">
        <v>45047</v>
      </c>
      <c r="F1265" s="2">
        <v>45169</v>
      </c>
      <c r="G1265" s="1" t="s">
        <v>27498</v>
      </c>
      <c r="H1265" s="1">
        <f>+Temporalidad[[#This Row],[ID]]</f>
        <v>1254</v>
      </c>
    </row>
    <row r="1266" spans="1:8" x14ac:dyDescent="0.25">
      <c r="A1266">
        <v>1255</v>
      </c>
      <c r="B1266" t="s">
        <v>8813</v>
      </c>
      <c r="C1266" s="1" t="s">
        <v>8717</v>
      </c>
      <c r="D1266" s="1" t="s">
        <v>8718</v>
      </c>
      <c r="E1266" s="2">
        <v>45413</v>
      </c>
      <c r="F1266" s="2">
        <v>45535</v>
      </c>
      <c r="G1266" s="1" t="s">
        <v>27499</v>
      </c>
      <c r="H1266" s="1">
        <f>+Temporalidad[[#This Row],[ID]]</f>
        <v>1255</v>
      </c>
    </row>
    <row r="1267" spans="1:8" x14ac:dyDescent="0.25">
      <c r="A1267">
        <v>1256</v>
      </c>
      <c r="B1267" t="s">
        <v>8814</v>
      </c>
      <c r="C1267" s="1" t="s">
        <v>8717</v>
      </c>
      <c r="D1267" s="1" t="s">
        <v>8718</v>
      </c>
      <c r="E1267" s="2">
        <v>45778</v>
      </c>
      <c r="F1267" s="2">
        <v>45900</v>
      </c>
      <c r="G1267" s="1" t="s">
        <v>27500</v>
      </c>
      <c r="H1267" s="1">
        <f>+Temporalidad[[#This Row],[ID]]</f>
        <v>1256</v>
      </c>
    </row>
    <row r="1268" spans="1:8" x14ac:dyDescent="0.25">
      <c r="A1268">
        <v>1257</v>
      </c>
      <c r="B1268" t="s">
        <v>8815</v>
      </c>
      <c r="C1268" s="1" t="s">
        <v>8717</v>
      </c>
      <c r="D1268" s="1" t="s">
        <v>8718</v>
      </c>
      <c r="E1268" s="2">
        <v>46143</v>
      </c>
      <c r="F1268" s="2">
        <v>46265</v>
      </c>
      <c r="G1268" s="1" t="s">
        <v>27501</v>
      </c>
      <c r="H1268" s="1">
        <f>+Temporalidad[[#This Row],[ID]]</f>
        <v>1257</v>
      </c>
    </row>
    <row r="1269" spans="1:8" x14ac:dyDescent="0.25">
      <c r="A1269">
        <v>1258</v>
      </c>
      <c r="B1269" t="s">
        <v>8816</v>
      </c>
      <c r="C1269" s="1" t="s">
        <v>8717</v>
      </c>
      <c r="D1269" s="1" t="s">
        <v>8718</v>
      </c>
      <c r="E1269" s="2">
        <v>46508</v>
      </c>
      <c r="F1269" s="2">
        <v>46630</v>
      </c>
      <c r="G1269" s="1" t="s">
        <v>27502</v>
      </c>
      <c r="H1269" s="1">
        <f>+Temporalidad[[#This Row],[ID]]</f>
        <v>1258</v>
      </c>
    </row>
    <row r="1270" spans="1:8" x14ac:dyDescent="0.25">
      <c r="A1270">
        <v>1259</v>
      </c>
      <c r="B1270" t="s">
        <v>8817</v>
      </c>
      <c r="C1270" s="1" t="s">
        <v>8717</v>
      </c>
      <c r="D1270" s="1" t="s">
        <v>8718</v>
      </c>
      <c r="E1270" s="2">
        <v>46874</v>
      </c>
      <c r="F1270" s="2">
        <v>46996</v>
      </c>
      <c r="G1270" s="1" t="s">
        <v>27503</v>
      </c>
      <c r="H1270" s="1">
        <f>+Temporalidad[[#This Row],[ID]]</f>
        <v>1259</v>
      </c>
    </row>
    <row r="1271" spans="1:8" x14ac:dyDescent="0.25">
      <c r="A1271">
        <v>1260</v>
      </c>
      <c r="B1271" t="s">
        <v>8818</v>
      </c>
      <c r="C1271" s="1" t="s">
        <v>8717</v>
      </c>
      <c r="D1271" s="1" t="s">
        <v>8718</v>
      </c>
      <c r="E1271" s="2">
        <v>47239</v>
      </c>
      <c r="F1271" s="2">
        <v>47361</v>
      </c>
      <c r="G1271" s="1" t="s">
        <v>27504</v>
      </c>
      <c r="H1271" s="1">
        <f>+Temporalidad[[#This Row],[ID]]</f>
        <v>1260</v>
      </c>
    </row>
    <row r="1272" spans="1:8" x14ac:dyDescent="0.25">
      <c r="A1272">
        <v>1261</v>
      </c>
      <c r="B1272" t="s">
        <v>8819</v>
      </c>
      <c r="C1272" s="1" t="s">
        <v>8717</v>
      </c>
      <c r="D1272" s="1" t="s">
        <v>8718</v>
      </c>
      <c r="E1272" s="2">
        <v>47604</v>
      </c>
      <c r="F1272" s="2">
        <v>47726</v>
      </c>
      <c r="G1272" s="1" t="s">
        <v>27505</v>
      </c>
      <c r="H1272" s="1">
        <f>+Temporalidad[[#This Row],[ID]]</f>
        <v>1261</v>
      </c>
    </row>
    <row r="1273" spans="1:8" x14ac:dyDescent="0.25">
      <c r="A1273">
        <v>1262</v>
      </c>
      <c r="B1273" t="s">
        <v>8820</v>
      </c>
      <c r="C1273" s="1" t="s">
        <v>8717</v>
      </c>
      <c r="D1273" s="1" t="s">
        <v>8718</v>
      </c>
      <c r="E1273" s="2">
        <v>47969</v>
      </c>
      <c r="F1273" s="2">
        <v>48091</v>
      </c>
      <c r="G1273" s="1" t="s">
        <v>27506</v>
      </c>
      <c r="H1273" s="1">
        <f>+Temporalidad[[#This Row],[ID]]</f>
        <v>1262</v>
      </c>
    </row>
    <row r="1274" spans="1:8" x14ac:dyDescent="0.25">
      <c r="A1274">
        <v>1263</v>
      </c>
      <c r="B1274" t="s">
        <v>8821</v>
      </c>
      <c r="C1274" s="1" t="s">
        <v>8717</v>
      </c>
      <c r="D1274" s="1" t="s">
        <v>8718</v>
      </c>
      <c r="E1274" s="2">
        <v>48335</v>
      </c>
      <c r="F1274" s="2">
        <v>48457</v>
      </c>
      <c r="G1274" s="1" t="s">
        <v>27507</v>
      </c>
      <c r="H1274" s="1">
        <f>+Temporalidad[[#This Row],[ID]]</f>
        <v>1263</v>
      </c>
    </row>
    <row r="1275" spans="1:8" x14ac:dyDescent="0.25">
      <c r="A1275">
        <v>1264</v>
      </c>
      <c r="B1275" t="s">
        <v>8822</v>
      </c>
      <c r="C1275" s="1" t="s">
        <v>8717</v>
      </c>
      <c r="D1275" s="1" t="s">
        <v>8718</v>
      </c>
      <c r="E1275" s="2">
        <v>48700</v>
      </c>
      <c r="F1275" s="2">
        <v>48822</v>
      </c>
      <c r="G1275" s="1" t="s">
        <v>27508</v>
      </c>
      <c r="H1275" s="1">
        <f>+Temporalidad[[#This Row],[ID]]</f>
        <v>1264</v>
      </c>
    </row>
    <row r="1276" spans="1:8" x14ac:dyDescent="0.25">
      <c r="A1276">
        <v>1265</v>
      </c>
      <c r="B1276" t="s">
        <v>8823</v>
      </c>
      <c r="C1276" s="1" t="s">
        <v>8717</v>
      </c>
      <c r="D1276" s="1" t="s">
        <v>8718</v>
      </c>
      <c r="E1276" s="2">
        <v>49065</v>
      </c>
      <c r="F1276" s="2">
        <v>49187</v>
      </c>
      <c r="G1276" s="1" t="s">
        <v>27509</v>
      </c>
      <c r="H1276" s="1">
        <f>+Temporalidad[[#This Row],[ID]]</f>
        <v>1265</v>
      </c>
    </row>
    <row r="1277" spans="1:8" x14ac:dyDescent="0.25">
      <c r="A1277">
        <v>1266</v>
      </c>
      <c r="B1277" t="s">
        <v>8824</v>
      </c>
      <c r="C1277" s="1" t="s">
        <v>8717</v>
      </c>
      <c r="D1277" s="1" t="s">
        <v>8718</v>
      </c>
      <c r="E1277" s="2">
        <v>49430</v>
      </c>
      <c r="F1277" s="2">
        <v>49552</v>
      </c>
      <c r="G1277" s="1" t="s">
        <v>27510</v>
      </c>
      <c r="H1277" s="1">
        <f>+Temporalidad[[#This Row],[ID]]</f>
        <v>1266</v>
      </c>
    </row>
    <row r="1278" spans="1:8" x14ac:dyDescent="0.25">
      <c r="A1278">
        <v>1267</v>
      </c>
      <c r="B1278" t="s">
        <v>8825</v>
      </c>
      <c r="C1278" s="1" t="s">
        <v>8717</v>
      </c>
      <c r="D1278" s="1" t="s">
        <v>8718</v>
      </c>
      <c r="E1278" s="2">
        <v>49796</v>
      </c>
      <c r="F1278" s="2">
        <v>49918</v>
      </c>
      <c r="G1278" s="1" t="s">
        <v>27511</v>
      </c>
      <c r="H1278" s="1">
        <f>+Temporalidad[[#This Row],[ID]]</f>
        <v>1267</v>
      </c>
    </row>
    <row r="1279" spans="1:8" x14ac:dyDescent="0.25">
      <c r="A1279">
        <v>1268</v>
      </c>
      <c r="B1279" t="s">
        <v>8826</v>
      </c>
      <c r="C1279" s="1" t="s">
        <v>8717</v>
      </c>
      <c r="D1279" s="1" t="s">
        <v>8718</v>
      </c>
      <c r="E1279" s="2">
        <v>50161</v>
      </c>
      <c r="F1279" s="2">
        <v>50283</v>
      </c>
      <c r="G1279" s="1" t="s">
        <v>27512</v>
      </c>
      <c r="H1279" s="1">
        <f>+Temporalidad[[#This Row],[ID]]</f>
        <v>1268</v>
      </c>
    </row>
    <row r="1280" spans="1:8" x14ac:dyDescent="0.25">
      <c r="A1280">
        <v>1269</v>
      </c>
      <c r="B1280" t="s">
        <v>8827</v>
      </c>
      <c r="C1280" s="1" t="s">
        <v>8717</v>
      </c>
      <c r="D1280" s="1" t="s">
        <v>8718</v>
      </c>
      <c r="E1280" s="2">
        <v>50526</v>
      </c>
      <c r="F1280" s="2">
        <v>50648</v>
      </c>
      <c r="G1280" s="1" t="s">
        <v>27513</v>
      </c>
      <c r="H1280" s="1">
        <f>+Temporalidad[[#This Row],[ID]]</f>
        <v>1269</v>
      </c>
    </row>
    <row r="1281" spans="1:8" x14ac:dyDescent="0.25">
      <c r="A1281">
        <v>1270</v>
      </c>
      <c r="B1281" t="s">
        <v>8828</v>
      </c>
      <c r="C1281" s="1" t="s">
        <v>8717</v>
      </c>
      <c r="D1281" s="1" t="s">
        <v>8718</v>
      </c>
      <c r="E1281" s="2">
        <v>50891</v>
      </c>
      <c r="F1281" s="2">
        <v>51013</v>
      </c>
      <c r="G1281" s="1" t="s">
        <v>27514</v>
      </c>
      <c r="H1281" s="1">
        <f>+Temporalidad[[#This Row],[ID]]</f>
        <v>1270</v>
      </c>
    </row>
    <row r="1282" spans="1:8" x14ac:dyDescent="0.25">
      <c r="A1282">
        <v>1271</v>
      </c>
      <c r="B1282" t="s">
        <v>8829</v>
      </c>
      <c r="C1282" s="1" t="s">
        <v>8717</v>
      </c>
      <c r="D1282" s="1" t="s">
        <v>8718</v>
      </c>
      <c r="E1282" s="2">
        <v>51257</v>
      </c>
      <c r="F1282" s="2">
        <v>51379</v>
      </c>
      <c r="G1282" s="1" t="s">
        <v>27515</v>
      </c>
      <c r="H1282" s="1">
        <f>+Temporalidad[[#This Row],[ID]]</f>
        <v>1271</v>
      </c>
    </row>
    <row r="1283" spans="1:8" x14ac:dyDescent="0.25">
      <c r="A1283">
        <v>1272</v>
      </c>
      <c r="B1283" t="s">
        <v>8830</v>
      </c>
      <c r="C1283" s="1" t="s">
        <v>8717</v>
      </c>
      <c r="D1283" s="1" t="s">
        <v>8718</v>
      </c>
      <c r="E1283" s="2">
        <v>51622</v>
      </c>
      <c r="F1283" s="2">
        <v>51744</v>
      </c>
      <c r="G1283" s="1" t="s">
        <v>27516</v>
      </c>
      <c r="H1283" s="1">
        <f>+Temporalidad[[#This Row],[ID]]</f>
        <v>1272</v>
      </c>
    </row>
    <row r="1284" spans="1:8" x14ac:dyDescent="0.25">
      <c r="A1284">
        <v>1273</v>
      </c>
      <c r="B1284" t="s">
        <v>8831</v>
      </c>
      <c r="C1284" s="1" t="s">
        <v>8717</v>
      </c>
      <c r="D1284" s="1" t="s">
        <v>8718</v>
      </c>
      <c r="E1284" s="2">
        <v>51987</v>
      </c>
      <c r="F1284" s="2">
        <v>52109</v>
      </c>
      <c r="G1284" s="1" t="s">
        <v>27517</v>
      </c>
      <c r="H1284" s="1">
        <f>+Temporalidad[[#This Row],[ID]]</f>
        <v>1273</v>
      </c>
    </row>
    <row r="1285" spans="1:8" x14ac:dyDescent="0.25">
      <c r="A1285">
        <v>1274</v>
      </c>
      <c r="B1285" t="s">
        <v>8832</v>
      </c>
      <c r="C1285" s="1" t="s">
        <v>8717</v>
      </c>
      <c r="D1285" s="1" t="s">
        <v>8718</v>
      </c>
      <c r="E1285" s="2">
        <v>52352</v>
      </c>
      <c r="F1285" s="2">
        <v>52474</v>
      </c>
      <c r="G1285" s="1" t="s">
        <v>27518</v>
      </c>
      <c r="H1285" s="1">
        <f>+Temporalidad[[#This Row],[ID]]</f>
        <v>1274</v>
      </c>
    </row>
    <row r="1286" spans="1:8" x14ac:dyDescent="0.25">
      <c r="A1286">
        <v>1275</v>
      </c>
      <c r="B1286" t="s">
        <v>8833</v>
      </c>
      <c r="C1286" s="1" t="s">
        <v>8717</v>
      </c>
      <c r="D1286" s="1" t="s">
        <v>8718</v>
      </c>
      <c r="E1286" s="2">
        <v>52718</v>
      </c>
      <c r="F1286" s="2">
        <v>52840</v>
      </c>
      <c r="G1286" s="1" t="s">
        <v>27519</v>
      </c>
      <c r="H1286" s="1">
        <f>+Temporalidad[[#This Row],[ID]]</f>
        <v>1275</v>
      </c>
    </row>
    <row r="1287" spans="1:8" x14ac:dyDescent="0.25">
      <c r="A1287">
        <v>1276</v>
      </c>
      <c r="B1287" t="s">
        <v>8834</v>
      </c>
      <c r="C1287" s="1" t="s">
        <v>8717</v>
      </c>
      <c r="D1287" s="1" t="s">
        <v>8718</v>
      </c>
      <c r="E1287" s="2">
        <v>53083</v>
      </c>
      <c r="F1287" s="2">
        <v>53205</v>
      </c>
      <c r="G1287" s="1" t="s">
        <v>27520</v>
      </c>
      <c r="H1287" s="1">
        <f>+Temporalidad[[#This Row],[ID]]</f>
        <v>1276</v>
      </c>
    </row>
    <row r="1288" spans="1:8" x14ac:dyDescent="0.25">
      <c r="A1288">
        <v>1277</v>
      </c>
      <c r="B1288" t="s">
        <v>8835</v>
      </c>
      <c r="C1288" s="1" t="s">
        <v>8717</v>
      </c>
      <c r="D1288" s="1" t="s">
        <v>8718</v>
      </c>
      <c r="E1288" s="2">
        <v>53448</v>
      </c>
      <c r="F1288" s="2">
        <v>53570</v>
      </c>
      <c r="G1288" s="1" t="s">
        <v>27521</v>
      </c>
      <c r="H1288" s="1">
        <f>+Temporalidad[[#This Row],[ID]]</f>
        <v>1277</v>
      </c>
    </row>
    <row r="1289" spans="1:8" x14ac:dyDescent="0.25">
      <c r="A1289">
        <v>1278</v>
      </c>
      <c r="B1289" t="s">
        <v>8836</v>
      </c>
      <c r="C1289" s="1" t="s">
        <v>8717</v>
      </c>
      <c r="D1289" s="1" t="s">
        <v>8718</v>
      </c>
      <c r="E1289" s="2">
        <v>53813</v>
      </c>
      <c r="F1289" s="2">
        <v>53935</v>
      </c>
      <c r="G1289" s="1" t="s">
        <v>27522</v>
      </c>
      <c r="H1289" s="1">
        <f>+Temporalidad[[#This Row],[ID]]</f>
        <v>1278</v>
      </c>
    </row>
    <row r="1290" spans="1:8" x14ac:dyDescent="0.25">
      <c r="A1290">
        <v>1279</v>
      </c>
      <c r="B1290" t="s">
        <v>8837</v>
      </c>
      <c r="C1290" s="1" t="s">
        <v>8717</v>
      </c>
      <c r="D1290" s="1" t="s">
        <v>8718</v>
      </c>
      <c r="E1290" s="2">
        <v>54179</v>
      </c>
      <c r="F1290" s="2">
        <v>54301</v>
      </c>
      <c r="G1290" s="1" t="s">
        <v>27523</v>
      </c>
      <c r="H1290" s="1">
        <f>+Temporalidad[[#This Row],[ID]]</f>
        <v>1279</v>
      </c>
    </row>
    <row r="1291" spans="1:8" x14ac:dyDescent="0.25">
      <c r="A1291">
        <v>1280</v>
      </c>
      <c r="B1291" t="s">
        <v>8838</v>
      </c>
      <c r="C1291" s="1" t="s">
        <v>8717</v>
      </c>
      <c r="D1291" s="1" t="s">
        <v>8718</v>
      </c>
      <c r="E1291" s="2">
        <v>54544</v>
      </c>
      <c r="F1291" s="2">
        <v>54666</v>
      </c>
      <c r="G1291" s="1" t="s">
        <v>27524</v>
      </c>
      <c r="H1291" s="1">
        <f>+Temporalidad[[#This Row],[ID]]</f>
        <v>1280</v>
      </c>
    </row>
    <row r="1292" spans="1:8" x14ac:dyDescent="0.25">
      <c r="A1292">
        <v>1281</v>
      </c>
      <c r="B1292" t="s">
        <v>8839</v>
      </c>
      <c r="C1292" s="1" t="s">
        <v>8717</v>
      </c>
      <c r="D1292" s="1" t="s">
        <v>8718</v>
      </c>
      <c r="E1292" s="2">
        <v>54909</v>
      </c>
      <c r="F1292" s="2">
        <v>55031</v>
      </c>
      <c r="G1292" s="1" t="s">
        <v>27525</v>
      </c>
      <c r="H1292" s="1">
        <f>+Temporalidad[[#This Row],[ID]]</f>
        <v>1281</v>
      </c>
    </row>
    <row r="1293" spans="1:8" x14ac:dyDescent="0.25">
      <c r="A1293">
        <v>1282</v>
      </c>
      <c r="B1293" t="s">
        <v>8840</v>
      </c>
      <c r="C1293" s="1" t="s">
        <v>8717</v>
      </c>
      <c r="D1293" s="1" t="s">
        <v>8718</v>
      </c>
      <c r="E1293" s="2">
        <v>33117</v>
      </c>
      <c r="F1293" s="2">
        <v>33238</v>
      </c>
      <c r="G1293" s="1" t="s">
        <v>27526</v>
      </c>
      <c r="H1293" s="1">
        <f>+Temporalidad[[#This Row],[ID]]</f>
        <v>1282</v>
      </c>
    </row>
    <row r="1294" spans="1:8" x14ac:dyDescent="0.25">
      <c r="A1294">
        <v>1283</v>
      </c>
      <c r="B1294" t="s">
        <v>8841</v>
      </c>
      <c r="C1294" s="1" t="s">
        <v>8717</v>
      </c>
      <c r="D1294" s="1" t="s">
        <v>8718</v>
      </c>
      <c r="E1294" s="2">
        <v>33482</v>
      </c>
      <c r="F1294" s="2">
        <v>33603</v>
      </c>
      <c r="G1294" s="1" t="s">
        <v>27527</v>
      </c>
      <c r="H1294" s="1">
        <f>+Temporalidad[[#This Row],[ID]]</f>
        <v>1283</v>
      </c>
    </row>
    <row r="1295" spans="1:8" x14ac:dyDescent="0.25">
      <c r="A1295">
        <v>1284</v>
      </c>
      <c r="B1295" t="s">
        <v>8842</v>
      </c>
      <c r="C1295" s="1" t="s">
        <v>8717</v>
      </c>
      <c r="D1295" s="1" t="s">
        <v>8718</v>
      </c>
      <c r="E1295" s="2">
        <v>33848</v>
      </c>
      <c r="F1295" s="2">
        <v>33969</v>
      </c>
      <c r="G1295" s="1" t="s">
        <v>27528</v>
      </c>
      <c r="H1295" s="1">
        <f>+Temporalidad[[#This Row],[ID]]</f>
        <v>1284</v>
      </c>
    </row>
    <row r="1296" spans="1:8" x14ac:dyDescent="0.25">
      <c r="A1296">
        <v>1285</v>
      </c>
      <c r="B1296" t="s">
        <v>8843</v>
      </c>
      <c r="C1296" s="1" t="s">
        <v>8717</v>
      </c>
      <c r="D1296" s="1" t="s">
        <v>8718</v>
      </c>
      <c r="E1296" s="2">
        <v>34213</v>
      </c>
      <c r="F1296" s="2">
        <v>34334</v>
      </c>
      <c r="G1296" s="1" t="s">
        <v>27529</v>
      </c>
      <c r="H1296" s="1">
        <f>+Temporalidad[[#This Row],[ID]]</f>
        <v>1285</v>
      </c>
    </row>
    <row r="1297" spans="1:8" x14ac:dyDescent="0.25">
      <c r="A1297">
        <v>1286</v>
      </c>
      <c r="B1297" t="s">
        <v>8844</v>
      </c>
      <c r="C1297" s="1" t="s">
        <v>8717</v>
      </c>
      <c r="D1297" s="1" t="s">
        <v>8718</v>
      </c>
      <c r="E1297" s="2">
        <v>34578</v>
      </c>
      <c r="F1297" s="2">
        <v>34699</v>
      </c>
      <c r="G1297" s="1" t="s">
        <v>27530</v>
      </c>
      <c r="H1297" s="1">
        <f>+Temporalidad[[#This Row],[ID]]</f>
        <v>1286</v>
      </c>
    </row>
    <row r="1298" spans="1:8" x14ac:dyDescent="0.25">
      <c r="A1298">
        <v>1287</v>
      </c>
      <c r="B1298" t="s">
        <v>8845</v>
      </c>
      <c r="C1298" s="1" t="s">
        <v>8717</v>
      </c>
      <c r="D1298" s="1" t="s">
        <v>8718</v>
      </c>
      <c r="E1298" s="2">
        <v>34943</v>
      </c>
      <c r="F1298" s="2">
        <v>35064</v>
      </c>
      <c r="G1298" s="1" t="s">
        <v>27531</v>
      </c>
      <c r="H1298" s="1">
        <f>+Temporalidad[[#This Row],[ID]]</f>
        <v>1287</v>
      </c>
    </row>
    <row r="1299" spans="1:8" x14ac:dyDescent="0.25">
      <c r="A1299">
        <v>1288</v>
      </c>
      <c r="B1299" t="s">
        <v>8846</v>
      </c>
      <c r="C1299" s="1" t="s">
        <v>8717</v>
      </c>
      <c r="D1299" s="1" t="s">
        <v>8718</v>
      </c>
      <c r="E1299" s="2">
        <v>35309</v>
      </c>
      <c r="F1299" s="2">
        <v>35430</v>
      </c>
      <c r="G1299" s="1" t="s">
        <v>27532</v>
      </c>
      <c r="H1299" s="1">
        <f>+Temporalidad[[#This Row],[ID]]</f>
        <v>1288</v>
      </c>
    </row>
    <row r="1300" spans="1:8" x14ac:dyDescent="0.25">
      <c r="A1300">
        <v>1289</v>
      </c>
      <c r="B1300" t="s">
        <v>8847</v>
      </c>
      <c r="C1300" s="1" t="s">
        <v>8717</v>
      </c>
      <c r="D1300" s="1" t="s">
        <v>8718</v>
      </c>
      <c r="E1300" s="2">
        <v>35674</v>
      </c>
      <c r="F1300" s="2">
        <v>35795</v>
      </c>
      <c r="G1300" s="1" t="s">
        <v>27533</v>
      </c>
      <c r="H1300" s="1">
        <f>+Temporalidad[[#This Row],[ID]]</f>
        <v>1289</v>
      </c>
    </row>
    <row r="1301" spans="1:8" x14ac:dyDescent="0.25">
      <c r="A1301">
        <v>1290</v>
      </c>
      <c r="B1301" t="s">
        <v>8848</v>
      </c>
      <c r="C1301" s="1" t="s">
        <v>8717</v>
      </c>
      <c r="D1301" s="1" t="s">
        <v>8718</v>
      </c>
      <c r="E1301" s="2">
        <v>36039</v>
      </c>
      <c r="F1301" s="2">
        <v>36160</v>
      </c>
      <c r="G1301" s="1" t="s">
        <v>27534</v>
      </c>
      <c r="H1301" s="1">
        <f>+Temporalidad[[#This Row],[ID]]</f>
        <v>1290</v>
      </c>
    </row>
    <row r="1302" spans="1:8" x14ac:dyDescent="0.25">
      <c r="A1302">
        <v>1291</v>
      </c>
      <c r="B1302" t="s">
        <v>8849</v>
      </c>
      <c r="C1302" s="1" t="s">
        <v>8717</v>
      </c>
      <c r="D1302" s="1" t="s">
        <v>8718</v>
      </c>
      <c r="E1302" s="2">
        <v>36404</v>
      </c>
      <c r="F1302" s="2">
        <v>36525</v>
      </c>
      <c r="G1302" s="1" t="s">
        <v>27535</v>
      </c>
      <c r="H1302" s="1">
        <f>+Temporalidad[[#This Row],[ID]]</f>
        <v>1291</v>
      </c>
    </row>
    <row r="1303" spans="1:8" x14ac:dyDescent="0.25">
      <c r="A1303">
        <v>1292</v>
      </c>
      <c r="B1303" t="s">
        <v>8850</v>
      </c>
      <c r="C1303" s="1" t="s">
        <v>8717</v>
      </c>
      <c r="D1303" s="1" t="s">
        <v>8718</v>
      </c>
      <c r="E1303" s="2">
        <v>36770</v>
      </c>
      <c r="F1303" s="2">
        <v>36891</v>
      </c>
      <c r="G1303" s="1" t="s">
        <v>27536</v>
      </c>
      <c r="H1303" s="1">
        <f>+Temporalidad[[#This Row],[ID]]</f>
        <v>1292</v>
      </c>
    </row>
    <row r="1304" spans="1:8" x14ac:dyDescent="0.25">
      <c r="A1304">
        <v>1293</v>
      </c>
      <c r="B1304" t="s">
        <v>8851</v>
      </c>
      <c r="C1304" s="1" t="s">
        <v>8717</v>
      </c>
      <c r="D1304" s="1" t="s">
        <v>8718</v>
      </c>
      <c r="E1304" s="2">
        <v>37135</v>
      </c>
      <c r="F1304" s="2">
        <v>37256</v>
      </c>
      <c r="G1304" s="1" t="s">
        <v>27537</v>
      </c>
      <c r="H1304" s="1">
        <f>+Temporalidad[[#This Row],[ID]]</f>
        <v>1293</v>
      </c>
    </row>
    <row r="1305" spans="1:8" x14ac:dyDescent="0.25">
      <c r="A1305">
        <v>1294</v>
      </c>
      <c r="B1305" t="s">
        <v>8852</v>
      </c>
      <c r="C1305" s="1" t="s">
        <v>8717</v>
      </c>
      <c r="D1305" s="1" t="s">
        <v>8718</v>
      </c>
      <c r="E1305" s="2">
        <v>37500</v>
      </c>
      <c r="F1305" s="2">
        <v>37621</v>
      </c>
      <c r="G1305" s="1" t="s">
        <v>27538</v>
      </c>
      <c r="H1305" s="1">
        <f>+Temporalidad[[#This Row],[ID]]</f>
        <v>1294</v>
      </c>
    </row>
    <row r="1306" spans="1:8" x14ac:dyDescent="0.25">
      <c r="A1306">
        <v>1295</v>
      </c>
      <c r="B1306" t="s">
        <v>8853</v>
      </c>
      <c r="C1306" s="1" t="s">
        <v>8717</v>
      </c>
      <c r="D1306" s="1" t="s">
        <v>8718</v>
      </c>
      <c r="E1306" s="2">
        <v>37865</v>
      </c>
      <c r="F1306" s="2">
        <v>37986</v>
      </c>
      <c r="G1306" s="1" t="s">
        <v>27539</v>
      </c>
      <c r="H1306" s="1">
        <f>+Temporalidad[[#This Row],[ID]]</f>
        <v>1295</v>
      </c>
    </row>
    <row r="1307" spans="1:8" x14ac:dyDescent="0.25">
      <c r="A1307">
        <v>1296</v>
      </c>
      <c r="B1307" t="s">
        <v>8854</v>
      </c>
      <c r="C1307" s="1" t="s">
        <v>8717</v>
      </c>
      <c r="D1307" s="1" t="s">
        <v>8718</v>
      </c>
      <c r="E1307" s="2">
        <v>38231</v>
      </c>
      <c r="F1307" s="2">
        <v>38352</v>
      </c>
      <c r="G1307" s="1" t="s">
        <v>27540</v>
      </c>
      <c r="H1307" s="1">
        <f>+Temporalidad[[#This Row],[ID]]</f>
        <v>1296</v>
      </c>
    </row>
    <row r="1308" spans="1:8" x14ac:dyDescent="0.25">
      <c r="A1308">
        <v>1297</v>
      </c>
      <c r="B1308" t="s">
        <v>8855</v>
      </c>
      <c r="C1308" s="1" t="s">
        <v>8717</v>
      </c>
      <c r="D1308" s="1" t="s">
        <v>8718</v>
      </c>
      <c r="E1308" s="2">
        <v>38596</v>
      </c>
      <c r="F1308" s="2">
        <v>38717</v>
      </c>
      <c r="G1308" s="1" t="s">
        <v>27541</v>
      </c>
      <c r="H1308" s="1">
        <f>+Temporalidad[[#This Row],[ID]]</f>
        <v>1297</v>
      </c>
    </row>
    <row r="1309" spans="1:8" x14ac:dyDescent="0.25">
      <c r="A1309">
        <v>1298</v>
      </c>
      <c r="B1309" t="s">
        <v>8856</v>
      </c>
      <c r="C1309" s="1" t="s">
        <v>8717</v>
      </c>
      <c r="D1309" s="1" t="s">
        <v>8718</v>
      </c>
      <c r="E1309" s="2">
        <v>38961</v>
      </c>
      <c r="F1309" s="2">
        <v>39082</v>
      </c>
      <c r="G1309" s="1" t="s">
        <v>27542</v>
      </c>
      <c r="H1309" s="1">
        <f>+Temporalidad[[#This Row],[ID]]</f>
        <v>1298</v>
      </c>
    </row>
    <row r="1310" spans="1:8" x14ac:dyDescent="0.25">
      <c r="A1310">
        <v>1299</v>
      </c>
      <c r="B1310" t="s">
        <v>8857</v>
      </c>
      <c r="C1310" s="1" t="s">
        <v>8717</v>
      </c>
      <c r="D1310" s="1" t="s">
        <v>8718</v>
      </c>
      <c r="E1310" s="2">
        <v>39326</v>
      </c>
      <c r="F1310" s="2">
        <v>39447</v>
      </c>
      <c r="G1310" s="1" t="s">
        <v>27543</v>
      </c>
      <c r="H1310" s="1">
        <f>+Temporalidad[[#This Row],[ID]]</f>
        <v>1299</v>
      </c>
    </row>
    <row r="1311" spans="1:8" x14ac:dyDescent="0.25">
      <c r="A1311">
        <v>1300</v>
      </c>
      <c r="B1311" t="s">
        <v>8858</v>
      </c>
      <c r="C1311" s="1" t="s">
        <v>8717</v>
      </c>
      <c r="D1311" s="1" t="s">
        <v>8718</v>
      </c>
      <c r="E1311" s="2">
        <v>39692</v>
      </c>
      <c r="F1311" s="2">
        <v>39813</v>
      </c>
      <c r="G1311" s="1" t="s">
        <v>27544</v>
      </c>
      <c r="H1311" s="1">
        <f>+Temporalidad[[#This Row],[ID]]</f>
        <v>1300</v>
      </c>
    </row>
    <row r="1312" spans="1:8" x14ac:dyDescent="0.25">
      <c r="A1312">
        <v>1301</v>
      </c>
      <c r="B1312" t="s">
        <v>8859</v>
      </c>
      <c r="C1312" s="1" t="s">
        <v>8717</v>
      </c>
      <c r="D1312" s="1" t="s">
        <v>8718</v>
      </c>
      <c r="E1312" s="2">
        <v>40057</v>
      </c>
      <c r="F1312" s="2">
        <v>40178</v>
      </c>
      <c r="G1312" s="1" t="s">
        <v>27545</v>
      </c>
      <c r="H1312" s="1">
        <f>+Temporalidad[[#This Row],[ID]]</f>
        <v>1301</v>
      </c>
    </row>
    <row r="1313" spans="1:8" x14ac:dyDescent="0.25">
      <c r="A1313">
        <v>1302</v>
      </c>
      <c r="B1313" t="s">
        <v>8860</v>
      </c>
      <c r="C1313" s="1" t="s">
        <v>8717</v>
      </c>
      <c r="D1313" s="1" t="s">
        <v>8718</v>
      </c>
      <c r="E1313" s="2">
        <v>40422</v>
      </c>
      <c r="F1313" s="2">
        <v>40543</v>
      </c>
      <c r="G1313" s="1" t="s">
        <v>27546</v>
      </c>
      <c r="H1313" s="1">
        <f>+Temporalidad[[#This Row],[ID]]</f>
        <v>1302</v>
      </c>
    </row>
    <row r="1314" spans="1:8" x14ac:dyDescent="0.25">
      <c r="A1314">
        <v>1303</v>
      </c>
      <c r="B1314" t="s">
        <v>8861</v>
      </c>
      <c r="C1314" s="1" t="s">
        <v>8717</v>
      </c>
      <c r="D1314" s="1" t="s">
        <v>8718</v>
      </c>
      <c r="E1314" s="2">
        <v>40787</v>
      </c>
      <c r="F1314" s="2">
        <v>40908</v>
      </c>
      <c r="G1314" s="1" t="s">
        <v>27547</v>
      </c>
      <c r="H1314" s="1">
        <f>+Temporalidad[[#This Row],[ID]]</f>
        <v>1303</v>
      </c>
    </row>
    <row r="1315" spans="1:8" x14ac:dyDescent="0.25">
      <c r="A1315">
        <v>1304</v>
      </c>
      <c r="B1315" t="s">
        <v>8862</v>
      </c>
      <c r="C1315" s="1" t="s">
        <v>8717</v>
      </c>
      <c r="D1315" s="1" t="s">
        <v>8718</v>
      </c>
      <c r="E1315" s="2">
        <v>41153</v>
      </c>
      <c r="F1315" s="2">
        <v>41274</v>
      </c>
      <c r="G1315" s="1" t="s">
        <v>27548</v>
      </c>
      <c r="H1315" s="1">
        <f>+Temporalidad[[#This Row],[ID]]</f>
        <v>1304</v>
      </c>
    </row>
    <row r="1316" spans="1:8" x14ac:dyDescent="0.25">
      <c r="A1316">
        <v>1305</v>
      </c>
      <c r="B1316" t="s">
        <v>8863</v>
      </c>
      <c r="C1316" s="1" t="s">
        <v>8717</v>
      </c>
      <c r="D1316" s="1" t="s">
        <v>8718</v>
      </c>
      <c r="E1316" s="2">
        <v>41518</v>
      </c>
      <c r="F1316" s="2">
        <v>41639</v>
      </c>
      <c r="G1316" s="1" t="s">
        <v>27549</v>
      </c>
      <c r="H1316" s="1">
        <f>+Temporalidad[[#This Row],[ID]]</f>
        <v>1305</v>
      </c>
    </row>
    <row r="1317" spans="1:8" x14ac:dyDescent="0.25">
      <c r="A1317">
        <v>1306</v>
      </c>
      <c r="B1317" t="s">
        <v>8864</v>
      </c>
      <c r="C1317" s="1" t="s">
        <v>8717</v>
      </c>
      <c r="D1317" s="1" t="s">
        <v>8718</v>
      </c>
      <c r="E1317" s="2">
        <v>41883</v>
      </c>
      <c r="F1317" s="2">
        <v>42004</v>
      </c>
      <c r="G1317" s="1" t="s">
        <v>27550</v>
      </c>
      <c r="H1317" s="1">
        <f>+Temporalidad[[#This Row],[ID]]</f>
        <v>1306</v>
      </c>
    </row>
    <row r="1318" spans="1:8" x14ac:dyDescent="0.25">
      <c r="A1318">
        <v>1307</v>
      </c>
      <c r="B1318" t="s">
        <v>8865</v>
      </c>
      <c r="C1318" s="1" t="s">
        <v>8717</v>
      </c>
      <c r="D1318" s="1" t="s">
        <v>8718</v>
      </c>
      <c r="E1318" s="2">
        <v>42248</v>
      </c>
      <c r="F1318" s="2">
        <v>42369</v>
      </c>
      <c r="G1318" s="1" t="s">
        <v>27551</v>
      </c>
      <c r="H1318" s="1">
        <f>+Temporalidad[[#This Row],[ID]]</f>
        <v>1307</v>
      </c>
    </row>
    <row r="1319" spans="1:8" x14ac:dyDescent="0.25">
      <c r="A1319">
        <v>1308</v>
      </c>
      <c r="B1319" t="s">
        <v>8866</v>
      </c>
      <c r="C1319" s="1" t="s">
        <v>8717</v>
      </c>
      <c r="D1319" s="1" t="s">
        <v>8718</v>
      </c>
      <c r="E1319" s="2">
        <v>42614</v>
      </c>
      <c r="F1319" s="2">
        <v>42735</v>
      </c>
      <c r="G1319" s="1" t="s">
        <v>27552</v>
      </c>
      <c r="H1319" s="1">
        <f>+Temporalidad[[#This Row],[ID]]</f>
        <v>1308</v>
      </c>
    </row>
    <row r="1320" spans="1:8" x14ac:dyDescent="0.25">
      <c r="A1320">
        <v>1309</v>
      </c>
      <c r="B1320" t="s">
        <v>8867</v>
      </c>
      <c r="C1320" s="1" t="s">
        <v>8717</v>
      </c>
      <c r="D1320" s="1" t="s">
        <v>8718</v>
      </c>
      <c r="E1320" s="2">
        <v>42979</v>
      </c>
      <c r="F1320" s="2">
        <v>43100</v>
      </c>
      <c r="G1320" s="1" t="s">
        <v>27553</v>
      </c>
      <c r="H1320" s="1">
        <f>+Temporalidad[[#This Row],[ID]]</f>
        <v>1309</v>
      </c>
    </row>
    <row r="1321" spans="1:8" x14ac:dyDescent="0.25">
      <c r="A1321">
        <v>1310</v>
      </c>
      <c r="B1321" t="s">
        <v>8868</v>
      </c>
      <c r="C1321" s="1" t="s">
        <v>8717</v>
      </c>
      <c r="D1321" s="1" t="s">
        <v>8718</v>
      </c>
      <c r="E1321" s="2">
        <v>43344</v>
      </c>
      <c r="F1321" s="2">
        <v>43465</v>
      </c>
      <c r="G1321" s="1" t="s">
        <v>27554</v>
      </c>
      <c r="H1321" s="1">
        <f>+Temporalidad[[#This Row],[ID]]</f>
        <v>1310</v>
      </c>
    </row>
    <row r="1322" spans="1:8" x14ac:dyDescent="0.25">
      <c r="A1322">
        <v>1311</v>
      </c>
      <c r="B1322" t="s">
        <v>8869</v>
      </c>
      <c r="C1322" s="1" t="s">
        <v>8717</v>
      </c>
      <c r="D1322" s="1" t="s">
        <v>8718</v>
      </c>
      <c r="E1322" s="2">
        <v>43709</v>
      </c>
      <c r="F1322" s="2">
        <v>43830</v>
      </c>
      <c r="G1322" s="1" t="s">
        <v>27555</v>
      </c>
      <c r="H1322" s="1">
        <f>+Temporalidad[[#This Row],[ID]]</f>
        <v>1311</v>
      </c>
    </row>
    <row r="1323" spans="1:8" x14ac:dyDescent="0.25">
      <c r="A1323">
        <v>1312</v>
      </c>
      <c r="B1323" t="s">
        <v>8870</v>
      </c>
      <c r="C1323" s="1" t="s">
        <v>8717</v>
      </c>
      <c r="D1323" s="1" t="s">
        <v>8718</v>
      </c>
      <c r="E1323" s="2">
        <v>44075</v>
      </c>
      <c r="F1323" s="2">
        <v>44196</v>
      </c>
      <c r="G1323" s="1" t="s">
        <v>27556</v>
      </c>
      <c r="H1323" s="1">
        <f>+Temporalidad[[#This Row],[ID]]</f>
        <v>1312</v>
      </c>
    </row>
    <row r="1324" spans="1:8" x14ac:dyDescent="0.25">
      <c r="A1324">
        <v>1313</v>
      </c>
      <c r="B1324" t="s">
        <v>8871</v>
      </c>
      <c r="C1324" s="1" t="s">
        <v>8717</v>
      </c>
      <c r="D1324" s="1" t="s">
        <v>8718</v>
      </c>
      <c r="E1324" s="2">
        <v>44440</v>
      </c>
      <c r="F1324" s="2">
        <v>44561</v>
      </c>
      <c r="G1324" s="1" t="s">
        <v>27557</v>
      </c>
      <c r="H1324" s="1">
        <f>+Temporalidad[[#This Row],[ID]]</f>
        <v>1313</v>
      </c>
    </row>
    <row r="1325" spans="1:8" x14ac:dyDescent="0.25">
      <c r="A1325">
        <v>1314</v>
      </c>
      <c r="B1325" t="s">
        <v>8872</v>
      </c>
      <c r="C1325" s="1" t="s">
        <v>8717</v>
      </c>
      <c r="D1325" s="1" t="s">
        <v>8718</v>
      </c>
      <c r="E1325" s="2">
        <v>44805</v>
      </c>
      <c r="F1325" s="2">
        <v>44926</v>
      </c>
      <c r="G1325" s="1" t="s">
        <v>27558</v>
      </c>
      <c r="H1325" s="1">
        <f>+Temporalidad[[#This Row],[ID]]</f>
        <v>1314</v>
      </c>
    </row>
    <row r="1326" spans="1:8" x14ac:dyDescent="0.25">
      <c r="A1326">
        <v>1315</v>
      </c>
      <c r="B1326" t="s">
        <v>8873</v>
      </c>
      <c r="C1326" s="1" t="s">
        <v>8717</v>
      </c>
      <c r="D1326" s="1" t="s">
        <v>8718</v>
      </c>
      <c r="E1326" s="2">
        <v>45170</v>
      </c>
      <c r="F1326" s="2">
        <v>45291</v>
      </c>
      <c r="G1326" s="1" t="s">
        <v>27559</v>
      </c>
      <c r="H1326" s="1">
        <f>+Temporalidad[[#This Row],[ID]]</f>
        <v>1315</v>
      </c>
    </row>
    <row r="1327" spans="1:8" x14ac:dyDescent="0.25">
      <c r="A1327">
        <v>1316</v>
      </c>
      <c r="B1327" t="s">
        <v>8874</v>
      </c>
      <c r="C1327" s="1" t="s">
        <v>8717</v>
      </c>
      <c r="D1327" s="1" t="s">
        <v>8718</v>
      </c>
      <c r="E1327" s="2">
        <v>45536</v>
      </c>
      <c r="F1327" s="2">
        <v>45657</v>
      </c>
      <c r="G1327" s="1" t="s">
        <v>27560</v>
      </c>
      <c r="H1327" s="1">
        <f>+Temporalidad[[#This Row],[ID]]</f>
        <v>1316</v>
      </c>
    </row>
    <row r="1328" spans="1:8" x14ac:dyDescent="0.25">
      <c r="A1328">
        <v>1317</v>
      </c>
      <c r="B1328" t="s">
        <v>8875</v>
      </c>
      <c r="C1328" s="1" t="s">
        <v>8717</v>
      </c>
      <c r="D1328" s="1" t="s">
        <v>8718</v>
      </c>
      <c r="E1328" s="2">
        <v>45901</v>
      </c>
      <c r="F1328" s="2">
        <v>46022</v>
      </c>
      <c r="G1328" s="1" t="s">
        <v>27561</v>
      </c>
      <c r="H1328" s="1">
        <f>+Temporalidad[[#This Row],[ID]]</f>
        <v>1317</v>
      </c>
    </row>
    <row r="1329" spans="1:8" x14ac:dyDescent="0.25">
      <c r="A1329">
        <v>1318</v>
      </c>
      <c r="B1329" t="s">
        <v>8876</v>
      </c>
      <c r="C1329" s="1" t="s">
        <v>8717</v>
      </c>
      <c r="D1329" s="1" t="s">
        <v>8718</v>
      </c>
      <c r="E1329" s="2">
        <v>46266</v>
      </c>
      <c r="F1329" s="2">
        <v>46387</v>
      </c>
      <c r="G1329" s="1" t="s">
        <v>27562</v>
      </c>
      <c r="H1329" s="1">
        <f>+Temporalidad[[#This Row],[ID]]</f>
        <v>1318</v>
      </c>
    </row>
    <row r="1330" spans="1:8" x14ac:dyDescent="0.25">
      <c r="A1330">
        <v>1319</v>
      </c>
      <c r="B1330" t="s">
        <v>8877</v>
      </c>
      <c r="C1330" s="1" t="s">
        <v>8717</v>
      </c>
      <c r="D1330" s="1" t="s">
        <v>8718</v>
      </c>
      <c r="E1330" s="2">
        <v>46631</v>
      </c>
      <c r="F1330" s="2">
        <v>46752</v>
      </c>
      <c r="G1330" s="1" t="s">
        <v>27563</v>
      </c>
      <c r="H1330" s="1">
        <f>+Temporalidad[[#This Row],[ID]]</f>
        <v>1319</v>
      </c>
    </row>
    <row r="1331" spans="1:8" x14ac:dyDescent="0.25">
      <c r="A1331">
        <v>1320</v>
      </c>
      <c r="B1331" t="s">
        <v>8878</v>
      </c>
      <c r="C1331" s="1" t="s">
        <v>8717</v>
      </c>
      <c r="D1331" s="1" t="s">
        <v>8718</v>
      </c>
      <c r="E1331" s="2">
        <v>46997</v>
      </c>
      <c r="F1331" s="2">
        <v>47118</v>
      </c>
      <c r="G1331" s="1" t="s">
        <v>27564</v>
      </c>
      <c r="H1331" s="1">
        <f>+Temporalidad[[#This Row],[ID]]</f>
        <v>1320</v>
      </c>
    </row>
    <row r="1332" spans="1:8" x14ac:dyDescent="0.25">
      <c r="A1332">
        <v>1321</v>
      </c>
      <c r="B1332" t="s">
        <v>8879</v>
      </c>
      <c r="C1332" s="1" t="s">
        <v>8717</v>
      </c>
      <c r="D1332" s="1" t="s">
        <v>8718</v>
      </c>
      <c r="E1332" s="2">
        <v>47362</v>
      </c>
      <c r="F1332" s="2">
        <v>47483</v>
      </c>
      <c r="G1332" s="1" t="s">
        <v>27565</v>
      </c>
      <c r="H1332" s="1">
        <f>+Temporalidad[[#This Row],[ID]]</f>
        <v>1321</v>
      </c>
    </row>
    <row r="1333" spans="1:8" x14ac:dyDescent="0.25">
      <c r="A1333">
        <v>1322</v>
      </c>
      <c r="B1333" t="s">
        <v>8880</v>
      </c>
      <c r="C1333" s="1" t="s">
        <v>8717</v>
      </c>
      <c r="D1333" s="1" t="s">
        <v>8718</v>
      </c>
      <c r="E1333" s="2">
        <v>47727</v>
      </c>
      <c r="F1333" s="2">
        <v>47848</v>
      </c>
      <c r="G1333" s="1" t="s">
        <v>27566</v>
      </c>
      <c r="H1333" s="1">
        <f>+Temporalidad[[#This Row],[ID]]</f>
        <v>1322</v>
      </c>
    </row>
    <row r="1334" spans="1:8" x14ac:dyDescent="0.25">
      <c r="A1334">
        <v>1323</v>
      </c>
      <c r="B1334" t="s">
        <v>8881</v>
      </c>
      <c r="C1334" s="1" t="s">
        <v>8717</v>
      </c>
      <c r="D1334" s="1" t="s">
        <v>8718</v>
      </c>
      <c r="E1334" s="2">
        <v>48092</v>
      </c>
      <c r="F1334" s="2">
        <v>48213</v>
      </c>
      <c r="G1334" s="1" t="s">
        <v>27567</v>
      </c>
      <c r="H1334" s="1">
        <f>+Temporalidad[[#This Row],[ID]]</f>
        <v>1323</v>
      </c>
    </row>
    <row r="1335" spans="1:8" x14ac:dyDescent="0.25">
      <c r="A1335">
        <v>1324</v>
      </c>
      <c r="B1335" t="s">
        <v>8882</v>
      </c>
      <c r="C1335" s="1" t="s">
        <v>8717</v>
      </c>
      <c r="D1335" s="1" t="s">
        <v>8718</v>
      </c>
      <c r="E1335" s="2">
        <v>48458</v>
      </c>
      <c r="F1335" s="2">
        <v>48579</v>
      </c>
      <c r="G1335" s="1" t="s">
        <v>27568</v>
      </c>
      <c r="H1335" s="1">
        <f>+Temporalidad[[#This Row],[ID]]</f>
        <v>1324</v>
      </c>
    </row>
    <row r="1336" spans="1:8" x14ac:dyDescent="0.25">
      <c r="A1336">
        <v>1325</v>
      </c>
      <c r="B1336" t="s">
        <v>8883</v>
      </c>
      <c r="C1336" s="1" t="s">
        <v>8717</v>
      </c>
      <c r="D1336" s="1" t="s">
        <v>8718</v>
      </c>
      <c r="E1336" s="2">
        <v>48823</v>
      </c>
      <c r="F1336" s="2">
        <v>48944</v>
      </c>
      <c r="G1336" s="1" t="s">
        <v>27569</v>
      </c>
      <c r="H1336" s="1">
        <f>+Temporalidad[[#This Row],[ID]]</f>
        <v>1325</v>
      </c>
    </row>
    <row r="1337" spans="1:8" x14ac:dyDescent="0.25">
      <c r="A1337">
        <v>1326</v>
      </c>
      <c r="B1337" t="s">
        <v>8884</v>
      </c>
      <c r="C1337" s="1" t="s">
        <v>8717</v>
      </c>
      <c r="D1337" s="1" t="s">
        <v>8718</v>
      </c>
      <c r="E1337" s="2">
        <v>49188</v>
      </c>
      <c r="F1337" s="2">
        <v>49309</v>
      </c>
      <c r="G1337" s="1" t="s">
        <v>27570</v>
      </c>
      <c r="H1337" s="1">
        <f>+Temporalidad[[#This Row],[ID]]</f>
        <v>1326</v>
      </c>
    </row>
    <row r="1338" spans="1:8" x14ac:dyDescent="0.25">
      <c r="A1338">
        <v>1327</v>
      </c>
      <c r="B1338" t="s">
        <v>8885</v>
      </c>
      <c r="C1338" s="1" t="s">
        <v>8717</v>
      </c>
      <c r="D1338" s="1" t="s">
        <v>8718</v>
      </c>
      <c r="E1338" s="2">
        <v>49553</v>
      </c>
      <c r="F1338" s="2">
        <v>49674</v>
      </c>
      <c r="G1338" s="1" t="s">
        <v>27571</v>
      </c>
      <c r="H1338" s="1">
        <f>+Temporalidad[[#This Row],[ID]]</f>
        <v>1327</v>
      </c>
    </row>
    <row r="1339" spans="1:8" x14ac:dyDescent="0.25">
      <c r="A1339">
        <v>1328</v>
      </c>
      <c r="B1339" t="s">
        <v>8886</v>
      </c>
      <c r="C1339" s="1" t="s">
        <v>8717</v>
      </c>
      <c r="D1339" s="1" t="s">
        <v>8718</v>
      </c>
      <c r="E1339" s="2">
        <v>49919</v>
      </c>
      <c r="F1339" s="2">
        <v>50040</v>
      </c>
      <c r="G1339" s="1" t="s">
        <v>27572</v>
      </c>
      <c r="H1339" s="1">
        <f>+Temporalidad[[#This Row],[ID]]</f>
        <v>1328</v>
      </c>
    </row>
    <row r="1340" spans="1:8" x14ac:dyDescent="0.25">
      <c r="A1340">
        <v>1329</v>
      </c>
      <c r="B1340" t="s">
        <v>8887</v>
      </c>
      <c r="C1340" s="1" t="s">
        <v>8717</v>
      </c>
      <c r="D1340" s="1" t="s">
        <v>8718</v>
      </c>
      <c r="E1340" s="2">
        <v>50284</v>
      </c>
      <c r="F1340" s="2">
        <v>50405</v>
      </c>
      <c r="G1340" s="1" t="s">
        <v>27573</v>
      </c>
      <c r="H1340" s="1">
        <f>+Temporalidad[[#This Row],[ID]]</f>
        <v>1329</v>
      </c>
    </row>
    <row r="1341" spans="1:8" x14ac:dyDescent="0.25">
      <c r="A1341">
        <v>1330</v>
      </c>
      <c r="B1341" t="s">
        <v>8888</v>
      </c>
      <c r="C1341" s="1" t="s">
        <v>8717</v>
      </c>
      <c r="D1341" s="1" t="s">
        <v>8718</v>
      </c>
      <c r="E1341" s="2">
        <v>50649</v>
      </c>
      <c r="F1341" s="2">
        <v>50770</v>
      </c>
      <c r="G1341" s="1" t="s">
        <v>27574</v>
      </c>
      <c r="H1341" s="1">
        <f>+Temporalidad[[#This Row],[ID]]</f>
        <v>1330</v>
      </c>
    </row>
    <row r="1342" spans="1:8" x14ac:dyDescent="0.25">
      <c r="A1342">
        <v>1331</v>
      </c>
      <c r="B1342" t="s">
        <v>8889</v>
      </c>
      <c r="C1342" s="1" t="s">
        <v>8717</v>
      </c>
      <c r="D1342" s="1" t="s">
        <v>8718</v>
      </c>
      <c r="E1342" s="2">
        <v>51014</v>
      </c>
      <c r="F1342" s="2">
        <v>51135</v>
      </c>
      <c r="G1342" s="1" t="s">
        <v>27575</v>
      </c>
      <c r="H1342" s="1">
        <f>+Temporalidad[[#This Row],[ID]]</f>
        <v>1331</v>
      </c>
    </row>
    <row r="1343" spans="1:8" x14ac:dyDescent="0.25">
      <c r="A1343">
        <v>1332</v>
      </c>
      <c r="B1343" t="s">
        <v>8890</v>
      </c>
      <c r="C1343" s="1" t="s">
        <v>8717</v>
      </c>
      <c r="D1343" s="1" t="s">
        <v>8718</v>
      </c>
      <c r="E1343" s="2">
        <v>51380</v>
      </c>
      <c r="F1343" s="2">
        <v>51501</v>
      </c>
      <c r="G1343" s="1" t="s">
        <v>27576</v>
      </c>
      <c r="H1343" s="1">
        <f>+Temporalidad[[#This Row],[ID]]</f>
        <v>1332</v>
      </c>
    </row>
    <row r="1344" spans="1:8" x14ac:dyDescent="0.25">
      <c r="A1344">
        <v>1333</v>
      </c>
      <c r="B1344" t="s">
        <v>8891</v>
      </c>
      <c r="C1344" s="1" t="s">
        <v>8717</v>
      </c>
      <c r="D1344" s="1" t="s">
        <v>8718</v>
      </c>
      <c r="E1344" s="2">
        <v>51745</v>
      </c>
      <c r="F1344" s="2">
        <v>51866</v>
      </c>
      <c r="G1344" s="1" t="s">
        <v>27577</v>
      </c>
      <c r="H1344" s="1">
        <f>+Temporalidad[[#This Row],[ID]]</f>
        <v>1333</v>
      </c>
    </row>
    <row r="1345" spans="1:8" x14ac:dyDescent="0.25">
      <c r="A1345">
        <v>1334</v>
      </c>
      <c r="B1345" t="s">
        <v>8892</v>
      </c>
      <c r="C1345" s="1" t="s">
        <v>8717</v>
      </c>
      <c r="D1345" s="1" t="s">
        <v>8718</v>
      </c>
      <c r="E1345" s="2">
        <v>52110</v>
      </c>
      <c r="F1345" s="2">
        <v>52231</v>
      </c>
      <c r="G1345" s="1" t="s">
        <v>27578</v>
      </c>
      <c r="H1345" s="1">
        <f>+Temporalidad[[#This Row],[ID]]</f>
        <v>1334</v>
      </c>
    </row>
    <row r="1346" spans="1:8" x14ac:dyDescent="0.25">
      <c r="A1346">
        <v>1335</v>
      </c>
      <c r="B1346" t="s">
        <v>8893</v>
      </c>
      <c r="C1346" s="1" t="s">
        <v>8717</v>
      </c>
      <c r="D1346" s="1" t="s">
        <v>8718</v>
      </c>
      <c r="E1346" s="2">
        <v>52475</v>
      </c>
      <c r="F1346" s="2">
        <v>52596</v>
      </c>
      <c r="G1346" s="1" t="s">
        <v>27579</v>
      </c>
      <c r="H1346" s="1">
        <f>+Temporalidad[[#This Row],[ID]]</f>
        <v>1335</v>
      </c>
    </row>
    <row r="1347" spans="1:8" x14ac:dyDescent="0.25">
      <c r="A1347">
        <v>1336</v>
      </c>
      <c r="B1347" t="s">
        <v>8894</v>
      </c>
      <c r="C1347" s="1" t="s">
        <v>8717</v>
      </c>
      <c r="D1347" s="1" t="s">
        <v>8718</v>
      </c>
      <c r="E1347" s="2">
        <v>52841</v>
      </c>
      <c r="F1347" s="2">
        <v>52962</v>
      </c>
      <c r="G1347" s="1" t="s">
        <v>27580</v>
      </c>
      <c r="H1347" s="1">
        <f>+Temporalidad[[#This Row],[ID]]</f>
        <v>1336</v>
      </c>
    </row>
    <row r="1348" spans="1:8" x14ac:dyDescent="0.25">
      <c r="A1348">
        <v>1337</v>
      </c>
      <c r="B1348" t="s">
        <v>8895</v>
      </c>
      <c r="C1348" s="1" t="s">
        <v>8717</v>
      </c>
      <c r="D1348" s="1" t="s">
        <v>8718</v>
      </c>
      <c r="E1348" s="2">
        <v>53206</v>
      </c>
      <c r="F1348" s="2">
        <v>53327</v>
      </c>
      <c r="G1348" s="1" t="s">
        <v>27581</v>
      </c>
      <c r="H1348" s="1">
        <f>+Temporalidad[[#This Row],[ID]]</f>
        <v>1337</v>
      </c>
    </row>
    <row r="1349" spans="1:8" x14ac:dyDescent="0.25">
      <c r="A1349">
        <v>1338</v>
      </c>
      <c r="B1349" t="s">
        <v>8896</v>
      </c>
      <c r="C1349" s="1" t="s">
        <v>8717</v>
      </c>
      <c r="D1349" s="1" t="s">
        <v>8718</v>
      </c>
      <c r="E1349" s="2">
        <v>53571</v>
      </c>
      <c r="F1349" s="2">
        <v>53692</v>
      </c>
      <c r="G1349" s="1" t="s">
        <v>27582</v>
      </c>
      <c r="H1349" s="1">
        <f>+Temporalidad[[#This Row],[ID]]</f>
        <v>1338</v>
      </c>
    </row>
    <row r="1350" spans="1:8" x14ac:dyDescent="0.25">
      <c r="A1350">
        <v>1339</v>
      </c>
      <c r="B1350" t="s">
        <v>8897</v>
      </c>
      <c r="C1350" s="1" t="s">
        <v>8717</v>
      </c>
      <c r="D1350" s="1" t="s">
        <v>8718</v>
      </c>
      <c r="E1350" s="2">
        <v>53936</v>
      </c>
      <c r="F1350" s="2">
        <v>54057</v>
      </c>
      <c r="G1350" s="1" t="s">
        <v>27583</v>
      </c>
      <c r="H1350" s="1">
        <f>+Temporalidad[[#This Row],[ID]]</f>
        <v>1339</v>
      </c>
    </row>
    <row r="1351" spans="1:8" x14ac:dyDescent="0.25">
      <c r="A1351">
        <v>1340</v>
      </c>
      <c r="B1351" t="s">
        <v>8898</v>
      </c>
      <c r="C1351" s="1" t="s">
        <v>8717</v>
      </c>
      <c r="D1351" s="1" t="s">
        <v>8718</v>
      </c>
      <c r="E1351" s="2">
        <v>54302</v>
      </c>
      <c r="F1351" s="2">
        <v>54423</v>
      </c>
      <c r="G1351" s="1" t="s">
        <v>27584</v>
      </c>
      <c r="H1351" s="1">
        <f>+Temporalidad[[#This Row],[ID]]</f>
        <v>1340</v>
      </c>
    </row>
    <row r="1352" spans="1:8" x14ac:dyDescent="0.25">
      <c r="A1352">
        <v>1341</v>
      </c>
      <c r="B1352" t="s">
        <v>8899</v>
      </c>
      <c r="C1352" s="1" t="s">
        <v>8717</v>
      </c>
      <c r="D1352" s="1" t="s">
        <v>8718</v>
      </c>
      <c r="E1352" s="2">
        <v>54667</v>
      </c>
      <c r="F1352" s="2">
        <v>54788</v>
      </c>
      <c r="G1352" s="1" t="s">
        <v>27585</v>
      </c>
      <c r="H1352" s="1">
        <f>+Temporalidad[[#This Row],[ID]]</f>
        <v>1341</v>
      </c>
    </row>
    <row r="1353" spans="1:8" x14ac:dyDescent="0.25">
      <c r="A1353">
        <v>1342</v>
      </c>
      <c r="B1353" t="s">
        <v>8900</v>
      </c>
      <c r="C1353" s="1" t="s">
        <v>8717</v>
      </c>
      <c r="D1353" s="1" t="s">
        <v>8718</v>
      </c>
      <c r="E1353" s="2">
        <v>55032</v>
      </c>
      <c r="F1353" s="2">
        <v>55153</v>
      </c>
      <c r="G1353" s="1" t="s">
        <v>27586</v>
      </c>
      <c r="H1353" s="1">
        <f>+Temporalidad[[#This Row],[ID]]</f>
        <v>1342</v>
      </c>
    </row>
    <row r="1354" spans="1:8" x14ac:dyDescent="0.25">
      <c r="A1354">
        <v>1343</v>
      </c>
      <c r="B1354" t="s">
        <v>8901</v>
      </c>
      <c r="C1354" s="1" t="s">
        <v>8902</v>
      </c>
      <c r="D1354" s="1" t="s">
        <v>8902</v>
      </c>
      <c r="E1354" s="2">
        <v>32874</v>
      </c>
      <c r="F1354" s="2">
        <v>36525</v>
      </c>
      <c r="G1354" s="1" t="s">
        <v>27587</v>
      </c>
      <c r="H1354" s="1">
        <f>+Temporalidad[[#This Row],[ID]]</f>
        <v>1343</v>
      </c>
    </row>
    <row r="1355" spans="1:8" x14ac:dyDescent="0.25">
      <c r="A1355">
        <v>1344</v>
      </c>
      <c r="B1355" t="s">
        <v>8903</v>
      </c>
      <c r="C1355" s="1" t="s">
        <v>8902</v>
      </c>
      <c r="D1355" s="1" t="s">
        <v>8902</v>
      </c>
      <c r="E1355" s="2">
        <v>36526</v>
      </c>
      <c r="F1355" s="2">
        <v>40178</v>
      </c>
      <c r="G1355" s="1" t="s">
        <v>27588</v>
      </c>
      <c r="H1355" s="1">
        <f>+Temporalidad[[#This Row],[ID]]</f>
        <v>1344</v>
      </c>
    </row>
    <row r="1356" spans="1:8" x14ac:dyDescent="0.25">
      <c r="A1356">
        <v>1345</v>
      </c>
      <c r="B1356" t="s">
        <v>8904</v>
      </c>
      <c r="C1356" s="1" t="s">
        <v>8902</v>
      </c>
      <c r="D1356" s="1" t="s">
        <v>8902</v>
      </c>
      <c r="E1356" s="2">
        <v>40179</v>
      </c>
      <c r="F1356" s="2">
        <v>43830</v>
      </c>
      <c r="G1356" s="1" t="s">
        <v>27589</v>
      </c>
      <c r="H1356" s="1">
        <f>+Temporalidad[[#This Row],[ID]]</f>
        <v>1345</v>
      </c>
    </row>
    <row r="1357" spans="1:8" x14ac:dyDescent="0.25">
      <c r="A1357">
        <v>1346</v>
      </c>
      <c r="B1357" t="s">
        <v>8905</v>
      </c>
      <c r="C1357" s="1" t="s">
        <v>8902</v>
      </c>
      <c r="D1357" s="1" t="s">
        <v>8902</v>
      </c>
      <c r="E1357" s="2">
        <v>43831</v>
      </c>
      <c r="F1357" s="2">
        <v>47483</v>
      </c>
      <c r="G1357" s="1" t="s">
        <v>27590</v>
      </c>
      <c r="H1357" s="1">
        <f>+Temporalidad[[#This Row],[ID]]</f>
        <v>1346</v>
      </c>
    </row>
    <row r="1358" spans="1:8" x14ac:dyDescent="0.25">
      <c r="A1358">
        <v>1347</v>
      </c>
      <c r="B1358" t="s">
        <v>8906</v>
      </c>
      <c r="C1358" s="1" t="s">
        <v>8902</v>
      </c>
      <c r="D1358" s="1" t="s">
        <v>8902</v>
      </c>
      <c r="E1358" s="2">
        <v>47484</v>
      </c>
      <c r="F1358" s="2">
        <v>51135</v>
      </c>
      <c r="G1358" s="1" t="s">
        <v>27591</v>
      </c>
      <c r="H1358" s="1">
        <f>+Temporalidad[[#This Row],[ID]]</f>
        <v>1347</v>
      </c>
    </row>
    <row r="1359" spans="1:8" x14ac:dyDescent="0.25">
      <c r="A1359">
        <v>1348</v>
      </c>
      <c r="B1359" t="s">
        <v>8907</v>
      </c>
      <c r="C1359" s="1" t="s">
        <v>8902</v>
      </c>
      <c r="D1359" s="1" t="s">
        <v>8902</v>
      </c>
      <c r="E1359" s="2">
        <v>51136</v>
      </c>
      <c r="F1359" s="2">
        <v>54788</v>
      </c>
      <c r="G1359" s="1" t="s">
        <v>27592</v>
      </c>
      <c r="H1359" s="1">
        <f>+Temporalidad[[#This Row],[ID]]</f>
        <v>1348</v>
      </c>
    </row>
    <row r="1360" spans="1:8" x14ac:dyDescent="0.25">
      <c r="A1360">
        <v>1349</v>
      </c>
      <c r="B1360" t="s">
        <v>8908</v>
      </c>
      <c r="C1360" s="1" t="s">
        <v>8909</v>
      </c>
      <c r="D1360" s="1" t="s">
        <v>8910</v>
      </c>
      <c r="E1360" s="2">
        <v>32874</v>
      </c>
      <c r="F1360" s="2">
        <v>34699</v>
      </c>
      <c r="G1360" s="1" t="s">
        <v>27593</v>
      </c>
      <c r="H1360" s="1">
        <f>+Temporalidad[[#This Row],[ID]]</f>
        <v>1349</v>
      </c>
    </row>
    <row r="1361" spans="1:8" x14ac:dyDescent="0.25">
      <c r="A1361">
        <v>1350</v>
      </c>
      <c r="B1361" t="s">
        <v>8911</v>
      </c>
      <c r="C1361" s="1" t="s">
        <v>8909</v>
      </c>
      <c r="D1361" s="1" t="s">
        <v>8910</v>
      </c>
      <c r="E1361" s="2">
        <v>34700</v>
      </c>
      <c r="F1361" s="2">
        <v>36525</v>
      </c>
      <c r="G1361" s="1" t="s">
        <v>27594</v>
      </c>
      <c r="H1361" s="1">
        <f>+Temporalidad[[#This Row],[ID]]</f>
        <v>1350</v>
      </c>
    </row>
    <row r="1362" spans="1:8" x14ac:dyDescent="0.25">
      <c r="A1362">
        <v>1351</v>
      </c>
      <c r="B1362" t="s">
        <v>8912</v>
      </c>
      <c r="C1362" s="1" t="s">
        <v>8909</v>
      </c>
      <c r="D1362" s="1" t="s">
        <v>8910</v>
      </c>
      <c r="E1362" s="2">
        <v>36526</v>
      </c>
      <c r="F1362" s="2">
        <v>38352</v>
      </c>
      <c r="G1362" s="1" t="s">
        <v>27595</v>
      </c>
      <c r="H1362" s="1">
        <f>+Temporalidad[[#This Row],[ID]]</f>
        <v>1351</v>
      </c>
    </row>
    <row r="1363" spans="1:8" x14ac:dyDescent="0.25">
      <c r="A1363">
        <v>1352</v>
      </c>
      <c r="B1363" t="s">
        <v>8913</v>
      </c>
      <c r="C1363" s="1" t="s">
        <v>8909</v>
      </c>
      <c r="D1363" s="1" t="s">
        <v>8910</v>
      </c>
      <c r="E1363" s="2">
        <v>38353</v>
      </c>
      <c r="F1363" s="2">
        <v>40178</v>
      </c>
      <c r="G1363" s="1" t="s">
        <v>27596</v>
      </c>
      <c r="H1363" s="1">
        <f>+Temporalidad[[#This Row],[ID]]</f>
        <v>1352</v>
      </c>
    </row>
    <row r="1364" spans="1:8" x14ac:dyDescent="0.25">
      <c r="A1364">
        <v>1353</v>
      </c>
      <c r="B1364" t="s">
        <v>8914</v>
      </c>
      <c r="C1364" s="1" t="s">
        <v>8909</v>
      </c>
      <c r="D1364" s="1" t="s">
        <v>8910</v>
      </c>
      <c r="E1364" s="2">
        <v>40179</v>
      </c>
      <c r="F1364" s="2">
        <v>42004</v>
      </c>
      <c r="G1364" s="1" t="s">
        <v>27597</v>
      </c>
      <c r="H1364" s="1">
        <f>+Temporalidad[[#This Row],[ID]]</f>
        <v>1353</v>
      </c>
    </row>
    <row r="1365" spans="1:8" x14ac:dyDescent="0.25">
      <c r="A1365">
        <v>1354</v>
      </c>
      <c r="B1365" t="s">
        <v>8915</v>
      </c>
      <c r="C1365" s="1" t="s">
        <v>8909</v>
      </c>
      <c r="D1365" s="1" t="s">
        <v>8910</v>
      </c>
      <c r="E1365" s="2">
        <v>42005</v>
      </c>
      <c r="F1365" s="2">
        <v>43830</v>
      </c>
      <c r="G1365" s="1" t="s">
        <v>27598</v>
      </c>
      <c r="H1365" s="1">
        <f>+Temporalidad[[#This Row],[ID]]</f>
        <v>1354</v>
      </c>
    </row>
    <row r="1366" spans="1:8" x14ac:dyDescent="0.25">
      <c r="A1366">
        <v>1355</v>
      </c>
      <c r="B1366" t="s">
        <v>8916</v>
      </c>
      <c r="C1366" s="1" t="s">
        <v>8909</v>
      </c>
      <c r="D1366" s="1" t="s">
        <v>8910</v>
      </c>
      <c r="E1366" s="2">
        <v>43831</v>
      </c>
      <c r="F1366" s="2">
        <v>45657</v>
      </c>
      <c r="G1366" s="1" t="s">
        <v>27599</v>
      </c>
      <c r="H1366" s="1">
        <f>+Temporalidad[[#This Row],[ID]]</f>
        <v>1355</v>
      </c>
    </row>
    <row r="1367" spans="1:8" x14ac:dyDescent="0.25">
      <c r="A1367">
        <v>1356</v>
      </c>
      <c r="B1367" t="s">
        <v>8917</v>
      </c>
      <c r="C1367" s="1" t="s">
        <v>8909</v>
      </c>
      <c r="D1367" s="1" t="s">
        <v>8910</v>
      </c>
      <c r="E1367" s="2">
        <v>45658</v>
      </c>
      <c r="F1367" s="2">
        <v>47483</v>
      </c>
      <c r="G1367" s="1" t="s">
        <v>27600</v>
      </c>
      <c r="H1367" s="1">
        <f>+Temporalidad[[#This Row],[ID]]</f>
        <v>1356</v>
      </c>
    </row>
    <row r="1368" spans="1:8" x14ac:dyDescent="0.25">
      <c r="A1368">
        <v>1357</v>
      </c>
      <c r="B1368" t="s">
        <v>8918</v>
      </c>
      <c r="C1368" s="1" t="s">
        <v>8909</v>
      </c>
      <c r="D1368" s="1" t="s">
        <v>8910</v>
      </c>
      <c r="E1368" s="2">
        <v>47484</v>
      </c>
      <c r="F1368" s="2">
        <v>49309</v>
      </c>
      <c r="G1368" s="1" t="s">
        <v>27601</v>
      </c>
      <c r="H1368" s="1">
        <f>+Temporalidad[[#This Row],[ID]]</f>
        <v>1357</v>
      </c>
    </row>
    <row r="1369" spans="1:8" x14ac:dyDescent="0.25">
      <c r="A1369">
        <v>1358</v>
      </c>
      <c r="B1369" t="s">
        <v>8919</v>
      </c>
      <c r="C1369" s="1" t="s">
        <v>8909</v>
      </c>
      <c r="D1369" s="1" t="s">
        <v>8910</v>
      </c>
      <c r="E1369" s="2">
        <v>49310</v>
      </c>
      <c r="F1369" s="2">
        <v>51135</v>
      </c>
      <c r="G1369" s="1" t="s">
        <v>27602</v>
      </c>
      <c r="H1369" s="1">
        <f>+Temporalidad[[#This Row],[ID]]</f>
        <v>1358</v>
      </c>
    </row>
    <row r="1370" spans="1:8" x14ac:dyDescent="0.25">
      <c r="A1370">
        <v>1359</v>
      </c>
      <c r="B1370" t="s">
        <v>8920</v>
      </c>
      <c r="C1370" s="1" t="s">
        <v>8909</v>
      </c>
      <c r="D1370" s="1" t="s">
        <v>8910</v>
      </c>
      <c r="E1370" s="2">
        <v>51136</v>
      </c>
      <c r="F1370" s="2">
        <v>52962</v>
      </c>
      <c r="G1370" s="1" t="s">
        <v>27603</v>
      </c>
      <c r="H1370" s="1">
        <f>+Temporalidad[[#This Row],[ID]]</f>
        <v>1359</v>
      </c>
    </row>
    <row r="1371" spans="1:8" x14ac:dyDescent="0.25">
      <c r="A1371">
        <v>1360</v>
      </c>
      <c r="B1371" t="s">
        <v>8921</v>
      </c>
      <c r="C1371" s="1" t="s">
        <v>8909</v>
      </c>
      <c r="D1371" s="1" t="s">
        <v>8910</v>
      </c>
      <c r="E1371" s="2">
        <v>52963</v>
      </c>
      <c r="F1371" s="2">
        <v>54788</v>
      </c>
      <c r="G1371" s="1" t="s">
        <v>27604</v>
      </c>
      <c r="H1371" s="1">
        <f>+Temporalidad[[#This Row],[ID]]</f>
        <v>1360</v>
      </c>
    </row>
    <row r="1372" spans="1:8" x14ac:dyDescent="0.25">
      <c r="A1372">
        <v>1361</v>
      </c>
      <c r="B1372" t="s">
        <v>8922</v>
      </c>
      <c r="C1372" s="1" t="s">
        <v>8923</v>
      </c>
      <c r="D1372" s="1" t="s">
        <v>8924</v>
      </c>
      <c r="E1372" s="2">
        <v>32874</v>
      </c>
      <c r="F1372" s="2">
        <v>33603</v>
      </c>
      <c r="G1372" s="1" t="s">
        <v>27605</v>
      </c>
      <c r="H1372" s="1">
        <f>+Temporalidad[[#This Row],[ID]]</f>
        <v>1361</v>
      </c>
    </row>
    <row r="1373" spans="1:8" x14ac:dyDescent="0.25">
      <c r="A1373">
        <v>1362</v>
      </c>
      <c r="B1373" t="s">
        <v>8925</v>
      </c>
      <c r="C1373" s="1" t="s">
        <v>8923</v>
      </c>
      <c r="D1373" s="1" t="s">
        <v>8924</v>
      </c>
      <c r="E1373" s="2">
        <v>33604</v>
      </c>
      <c r="F1373" s="2">
        <v>34334</v>
      </c>
      <c r="G1373" s="1" t="s">
        <v>27606</v>
      </c>
      <c r="H1373" s="1">
        <f>+Temporalidad[[#This Row],[ID]]</f>
        <v>1362</v>
      </c>
    </row>
    <row r="1374" spans="1:8" x14ac:dyDescent="0.25">
      <c r="A1374">
        <v>1363</v>
      </c>
      <c r="B1374" t="s">
        <v>8926</v>
      </c>
      <c r="C1374" s="1" t="s">
        <v>8923</v>
      </c>
      <c r="D1374" s="1" t="s">
        <v>8924</v>
      </c>
      <c r="E1374" s="2">
        <v>34335</v>
      </c>
      <c r="F1374" s="2">
        <v>35064</v>
      </c>
      <c r="G1374" s="1" t="s">
        <v>27607</v>
      </c>
      <c r="H1374" s="1">
        <f>+Temporalidad[[#This Row],[ID]]</f>
        <v>1363</v>
      </c>
    </row>
    <row r="1375" spans="1:8" x14ac:dyDescent="0.25">
      <c r="A1375">
        <v>1364</v>
      </c>
      <c r="B1375" t="s">
        <v>8927</v>
      </c>
      <c r="C1375" s="1" t="s">
        <v>8923</v>
      </c>
      <c r="D1375" s="1" t="s">
        <v>8924</v>
      </c>
      <c r="E1375" s="2">
        <v>35065</v>
      </c>
      <c r="F1375" s="2">
        <v>35795</v>
      </c>
      <c r="G1375" s="1" t="s">
        <v>27608</v>
      </c>
      <c r="H1375" s="1">
        <f>+Temporalidad[[#This Row],[ID]]</f>
        <v>1364</v>
      </c>
    </row>
    <row r="1376" spans="1:8" x14ac:dyDescent="0.25">
      <c r="A1376">
        <v>1365</v>
      </c>
      <c r="B1376" t="s">
        <v>8928</v>
      </c>
      <c r="C1376" s="1" t="s">
        <v>8923</v>
      </c>
      <c r="D1376" s="1" t="s">
        <v>8924</v>
      </c>
      <c r="E1376" s="2">
        <v>35796</v>
      </c>
      <c r="F1376" s="2">
        <v>36525</v>
      </c>
      <c r="G1376" s="1" t="s">
        <v>27609</v>
      </c>
      <c r="H1376" s="1">
        <f>+Temporalidad[[#This Row],[ID]]</f>
        <v>1365</v>
      </c>
    </row>
    <row r="1377" spans="1:8" x14ac:dyDescent="0.25">
      <c r="A1377">
        <v>1366</v>
      </c>
      <c r="B1377" t="s">
        <v>8929</v>
      </c>
      <c r="C1377" s="1" t="s">
        <v>8923</v>
      </c>
      <c r="D1377" s="1" t="s">
        <v>8924</v>
      </c>
      <c r="E1377" s="2">
        <v>36526</v>
      </c>
      <c r="F1377" s="2">
        <v>37256</v>
      </c>
      <c r="G1377" s="1" t="s">
        <v>27610</v>
      </c>
      <c r="H1377" s="1">
        <f>+Temporalidad[[#This Row],[ID]]</f>
        <v>1366</v>
      </c>
    </row>
    <row r="1378" spans="1:8" x14ac:dyDescent="0.25">
      <c r="A1378">
        <v>1367</v>
      </c>
      <c r="B1378" t="s">
        <v>8930</v>
      </c>
      <c r="C1378" s="1" t="s">
        <v>8923</v>
      </c>
      <c r="D1378" s="1" t="s">
        <v>8924</v>
      </c>
      <c r="E1378" s="2">
        <v>37257</v>
      </c>
      <c r="F1378" s="2">
        <v>37986</v>
      </c>
      <c r="G1378" s="1" t="s">
        <v>27611</v>
      </c>
      <c r="H1378" s="1">
        <f>+Temporalidad[[#This Row],[ID]]</f>
        <v>1367</v>
      </c>
    </row>
    <row r="1379" spans="1:8" x14ac:dyDescent="0.25">
      <c r="A1379">
        <v>1368</v>
      </c>
      <c r="B1379" t="s">
        <v>8931</v>
      </c>
      <c r="C1379" s="1" t="s">
        <v>8923</v>
      </c>
      <c r="D1379" s="1" t="s">
        <v>8924</v>
      </c>
      <c r="E1379" s="2">
        <v>37987</v>
      </c>
      <c r="F1379" s="2">
        <v>38717</v>
      </c>
      <c r="G1379" s="1" t="s">
        <v>27612</v>
      </c>
      <c r="H1379" s="1">
        <f>+Temporalidad[[#This Row],[ID]]</f>
        <v>1368</v>
      </c>
    </row>
    <row r="1380" spans="1:8" x14ac:dyDescent="0.25">
      <c r="A1380">
        <v>1369</v>
      </c>
      <c r="B1380" t="s">
        <v>8932</v>
      </c>
      <c r="C1380" s="1" t="s">
        <v>8923</v>
      </c>
      <c r="D1380" s="1" t="s">
        <v>8924</v>
      </c>
      <c r="E1380" s="2">
        <v>38718</v>
      </c>
      <c r="F1380" s="2">
        <v>39447</v>
      </c>
      <c r="G1380" s="1" t="s">
        <v>27613</v>
      </c>
      <c r="H1380" s="1">
        <f>+Temporalidad[[#This Row],[ID]]</f>
        <v>1369</v>
      </c>
    </row>
    <row r="1381" spans="1:8" x14ac:dyDescent="0.25">
      <c r="A1381">
        <v>1370</v>
      </c>
      <c r="B1381" t="s">
        <v>8933</v>
      </c>
      <c r="C1381" s="1" t="s">
        <v>8923</v>
      </c>
      <c r="D1381" s="1" t="s">
        <v>8924</v>
      </c>
      <c r="E1381" s="2">
        <v>39448</v>
      </c>
      <c r="F1381" s="2">
        <v>40178</v>
      </c>
      <c r="G1381" s="1" t="s">
        <v>27614</v>
      </c>
      <c r="H1381" s="1">
        <f>+Temporalidad[[#This Row],[ID]]</f>
        <v>1370</v>
      </c>
    </row>
    <row r="1382" spans="1:8" x14ac:dyDescent="0.25">
      <c r="A1382">
        <v>1371</v>
      </c>
      <c r="B1382" t="s">
        <v>8934</v>
      </c>
      <c r="C1382" s="1" t="s">
        <v>8923</v>
      </c>
      <c r="D1382" s="1" t="s">
        <v>8924</v>
      </c>
      <c r="E1382" s="2">
        <v>40179</v>
      </c>
      <c r="F1382" s="2">
        <v>40908</v>
      </c>
      <c r="G1382" s="1" t="s">
        <v>27615</v>
      </c>
      <c r="H1382" s="1">
        <f>+Temporalidad[[#This Row],[ID]]</f>
        <v>1371</v>
      </c>
    </row>
    <row r="1383" spans="1:8" x14ac:dyDescent="0.25">
      <c r="A1383">
        <v>1372</v>
      </c>
      <c r="B1383" t="s">
        <v>8935</v>
      </c>
      <c r="C1383" s="1" t="s">
        <v>8923</v>
      </c>
      <c r="D1383" s="1" t="s">
        <v>8924</v>
      </c>
      <c r="E1383" s="2">
        <v>40909</v>
      </c>
      <c r="F1383" s="2">
        <v>41639</v>
      </c>
      <c r="G1383" s="1" t="s">
        <v>27616</v>
      </c>
      <c r="H1383" s="1">
        <f>+Temporalidad[[#This Row],[ID]]</f>
        <v>1372</v>
      </c>
    </row>
    <row r="1384" spans="1:8" x14ac:dyDescent="0.25">
      <c r="A1384">
        <v>1373</v>
      </c>
      <c r="B1384" t="s">
        <v>8936</v>
      </c>
      <c r="C1384" s="1" t="s">
        <v>8923</v>
      </c>
      <c r="D1384" s="1" t="s">
        <v>8924</v>
      </c>
      <c r="E1384" s="2">
        <v>41640</v>
      </c>
      <c r="F1384" s="2">
        <v>42369</v>
      </c>
      <c r="G1384" s="1" t="s">
        <v>27617</v>
      </c>
      <c r="H1384" s="1">
        <f>+Temporalidad[[#This Row],[ID]]</f>
        <v>1373</v>
      </c>
    </row>
    <row r="1385" spans="1:8" x14ac:dyDescent="0.25">
      <c r="A1385">
        <v>1374</v>
      </c>
      <c r="B1385" t="s">
        <v>8937</v>
      </c>
      <c r="C1385" s="1" t="s">
        <v>8923</v>
      </c>
      <c r="D1385" s="1" t="s">
        <v>8924</v>
      </c>
      <c r="E1385" s="2">
        <v>42370</v>
      </c>
      <c r="F1385" s="2">
        <v>43100</v>
      </c>
      <c r="G1385" s="1" t="s">
        <v>27618</v>
      </c>
      <c r="H1385" s="1">
        <f>+Temporalidad[[#This Row],[ID]]</f>
        <v>1374</v>
      </c>
    </row>
    <row r="1386" spans="1:8" x14ac:dyDescent="0.25">
      <c r="A1386">
        <v>1375</v>
      </c>
      <c r="B1386" t="s">
        <v>8938</v>
      </c>
      <c r="C1386" s="1" t="s">
        <v>8923</v>
      </c>
      <c r="D1386" s="1" t="s">
        <v>8924</v>
      </c>
      <c r="E1386" s="2">
        <v>43101</v>
      </c>
      <c r="F1386" s="2">
        <v>43830</v>
      </c>
      <c r="G1386" s="1" t="s">
        <v>27619</v>
      </c>
      <c r="H1386" s="1">
        <f>+Temporalidad[[#This Row],[ID]]</f>
        <v>1375</v>
      </c>
    </row>
    <row r="1387" spans="1:8" x14ac:dyDescent="0.25">
      <c r="A1387">
        <v>1376</v>
      </c>
      <c r="B1387" t="s">
        <v>8939</v>
      </c>
      <c r="C1387" s="1" t="s">
        <v>8923</v>
      </c>
      <c r="D1387" s="1" t="s">
        <v>8924</v>
      </c>
      <c r="E1387" s="2">
        <v>43831</v>
      </c>
      <c r="F1387" s="2">
        <v>44561</v>
      </c>
      <c r="G1387" s="1" t="s">
        <v>27620</v>
      </c>
      <c r="H1387" s="1">
        <f>+Temporalidad[[#This Row],[ID]]</f>
        <v>1376</v>
      </c>
    </row>
    <row r="1388" spans="1:8" x14ac:dyDescent="0.25">
      <c r="A1388">
        <v>1377</v>
      </c>
      <c r="B1388" t="s">
        <v>8940</v>
      </c>
      <c r="C1388" s="1" t="s">
        <v>8923</v>
      </c>
      <c r="D1388" s="1" t="s">
        <v>8924</v>
      </c>
      <c r="E1388" s="2">
        <v>44562</v>
      </c>
      <c r="F1388" s="2">
        <v>45291</v>
      </c>
      <c r="G1388" s="1" t="s">
        <v>27621</v>
      </c>
      <c r="H1388" s="1">
        <f>+Temporalidad[[#This Row],[ID]]</f>
        <v>1377</v>
      </c>
    </row>
    <row r="1389" spans="1:8" x14ac:dyDescent="0.25">
      <c r="A1389">
        <v>1378</v>
      </c>
      <c r="B1389" t="s">
        <v>8941</v>
      </c>
      <c r="C1389" s="1" t="s">
        <v>8923</v>
      </c>
      <c r="D1389" s="1" t="s">
        <v>8924</v>
      </c>
      <c r="E1389" s="2">
        <v>45292</v>
      </c>
      <c r="F1389" s="2">
        <v>46022</v>
      </c>
      <c r="G1389" s="1" t="s">
        <v>27622</v>
      </c>
      <c r="H1389" s="1">
        <f>+Temporalidad[[#This Row],[ID]]</f>
        <v>1378</v>
      </c>
    </row>
    <row r="1390" spans="1:8" x14ac:dyDescent="0.25">
      <c r="A1390">
        <v>1379</v>
      </c>
      <c r="B1390" t="s">
        <v>8942</v>
      </c>
      <c r="C1390" s="1" t="s">
        <v>8923</v>
      </c>
      <c r="D1390" s="1" t="s">
        <v>8924</v>
      </c>
      <c r="E1390" s="2">
        <v>46023</v>
      </c>
      <c r="F1390" s="2">
        <v>46752</v>
      </c>
      <c r="G1390" s="1" t="s">
        <v>27623</v>
      </c>
      <c r="H1390" s="1">
        <f>+Temporalidad[[#This Row],[ID]]</f>
        <v>1379</v>
      </c>
    </row>
    <row r="1391" spans="1:8" x14ac:dyDescent="0.25">
      <c r="A1391">
        <v>1380</v>
      </c>
      <c r="B1391" t="s">
        <v>8943</v>
      </c>
      <c r="C1391" s="1" t="s">
        <v>8923</v>
      </c>
      <c r="D1391" s="1" t="s">
        <v>8924</v>
      </c>
      <c r="E1391" s="2">
        <v>46753</v>
      </c>
      <c r="F1391" s="2">
        <v>47483</v>
      </c>
      <c r="G1391" s="1" t="s">
        <v>27624</v>
      </c>
      <c r="H1391" s="1">
        <f>+Temporalidad[[#This Row],[ID]]</f>
        <v>1380</v>
      </c>
    </row>
    <row r="1392" spans="1:8" x14ac:dyDescent="0.25">
      <c r="A1392">
        <v>1381</v>
      </c>
      <c r="B1392" t="s">
        <v>8944</v>
      </c>
      <c r="C1392" s="1" t="s">
        <v>8923</v>
      </c>
      <c r="D1392" s="1" t="s">
        <v>8924</v>
      </c>
      <c r="E1392" s="2">
        <v>47484</v>
      </c>
      <c r="F1392" s="2">
        <v>48213</v>
      </c>
      <c r="G1392" s="1" t="s">
        <v>27625</v>
      </c>
      <c r="H1392" s="1">
        <f>+Temporalidad[[#This Row],[ID]]</f>
        <v>1381</v>
      </c>
    </row>
    <row r="1393" spans="1:8" x14ac:dyDescent="0.25">
      <c r="A1393">
        <v>1382</v>
      </c>
      <c r="B1393" t="s">
        <v>8945</v>
      </c>
      <c r="C1393" s="1" t="s">
        <v>8923</v>
      </c>
      <c r="D1393" s="1" t="s">
        <v>8924</v>
      </c>
      <c r="E1393" s="2">
        <v>48214</v>
      </c>
      <c r="F1393" s="2">
        <v>48944</v>
      </c>
      <c r="G1393" s="1" t="s">
        <v>27626</v>
      </c>
      <c r="H1393" s="1">
        <f>+Temporalidad[[#This Row],[ID]]</f>
        <v>1382</v>
      </c>
    </row>
    <row r="1394" spans="1:8" x14ac:dyDescent="0.25">
      <c r="A1394">
        <v>1383</v>
      </c>
      <c r="B1394" t="s">
        <v>8946</v>
      </c>
      <c r="C1394" s="1" t="s">
        <v>8923</v>
      </c>
      <c r="D1394" s="1" t="s">
        <v>8924</v>
      </c>
      <c r="E1394" s="2">
        <v>48945</v>
      </c>
      <c r="F1394" s="2">
        <v>49674</v>
      </c>
      <c r="G1394" s="1" t="s">
        <v>27627</v>
      </c>
      <c r="H1394" s="1">
        <f>+Temporalidad[[#This Row],[ID]]</f>
        <v>1383</v>
      </c>
    </row>
    <row r="1395" spans="1:8" x14ac:dyDescent="0.25">
      <c r="A1395">
        <v>1384</v>
      </c>
      <c r="B1395" t="s">
        <v>8947</v>
      </c>
      <c r="C1395" s="1" t="s">
        <v>8923</v>
      </c>
      <c r="D1395" s="1" t="s">
        <v>8924</v>
      </c>
      <c r="E1395" s="2">
        <v>49675</v>
      </c>
      <c r="F1395" s="2">
        <v>50405</v>
      </c>
      <c r="G1395" s="1" t="s">
        <v>27628</v>
      </c>
      <c r="H1395" s="1">
        <f>+Temporalidad[[#This Row],[ID]]</f>
        <v>1384</v>
      </c>
    </row>
    <row r="1396" spans="1:8" x14ac:dyDescent="0.25">
      <c r="A1396">
        <v>1385</v>
      </c>
      <c r="B1396" t="s">
        <v>8948</v>
      </c>
      <c r="C1396" s="1" t="s">
        <v>8923</v>
      </c>
      <c r="D1396" s="1" t="s">
        <v>8924</v>
      </c>
      <c r="E1396" s="2">
        <v>50406</v>
      </c>
      <c r="F1396" s="2">
        <v>51135</v>
      </c>
      <c r="G1396" s="1" t="s">
        <v>27629</v>
      </c>
      <c r="H1396" s="1">
        <f>+Temporalidad[[#This Row],[ID]]</f>
        <v>1385</v>
      </c>
    </row>
    <row r="1397" spans="1:8" x14ac:dyDescent="0.25">
      <c r="A1397">
        <v>1386</v>
      </c>
      <c r="B1397" t="s">
        <v>8949</v>
      </c>
      <c r="C1397" s="1" t="s">
        <v>8923</v>
      </c>
      <c r="D1397" s="1" t="s">
        <v>8924</v>
      </c>
      <c r="E1397" s="2">
        <v>51136</v>
      </c>
      <c r="F1397" s="2">
        <v>51866</v>
      </c>
      <c r="G1397" s="1" t="s">
        <v>27630</v>
      </c>
      <c r="H1397" s="1">
        <f>+Temporalidad[[#This Row],[ID]]</f>
        <v>1386</v>
      </c>
    </row>
    <row r="1398" spans="1:8" x14ac:dyDescent="0.25">
      <c r="A1398">
        <v>1387</v>
      </c>
      <c r="B1398" t="s">
        <v>8950</v>
      </c>
      <c r="C1398" s="1" t="s">
        <v>8923</v>
      </c>
      <c r="D1398" s="1" t="s">
        <v>8924</v>
      </c>
      <c r="E1398" s="2">
        <v>51867</v>
      </c>
      <c r="F1398" s="2">
        <v>52596</v>
      </c>
      <c r="G1398" s="1" t="s">
        <v>27631</v>
      </c>
      <c r="H1398" s="1">
        <f>+Temporalidad[[#This Row],[ID]]</f>
        <v>1387</v>
      </c>
    </row>
    <row r="1399" spans="1:8" x14ac:dyDescent="0.25">
      <c r="A1399">
        <v>1388</v>
      </c>
      <c r="B1399" t="s">
        <v>8951</v>
      </c>
      <c r="C1399" s="1" t="s">
        <v>8923</v>
      </c>
      <c r="D1399" s="1" t="s">
        <v>8924</v>
      </c>
      <c r="E1399" s="2">
        <v>52597</v>
      </c>
      <c r="F1399" s="2">
        <v>53327</v>
      </c>
      <c r="G1399" s="1" t="s">
        <v>27632</v>
      </c>
      <c r="H1399" s="1">
        <f>+Temporalidad[[#This Row],[ID]]</f>
        <v>1388</v>
      </c>
    </row>
    <row r="1400" spans="1:8" x14ac:dyDescent="0.25">
      <c r="A1400">
        <v>1389</v>
      </c>
      <c r="B1400" t="s">
        <v>8952</v>
      </c>
      <c r="C1400" s="1" t="s">
        <v>8923</v>
      </c>
      <c r="D1400" s="1" t="s">
        <v>8924</v>
      </c>
      <c r="E1400" s="2">
        <v>53328</v>
      </c>
      <c r="F1400" s="2">
        <v>54057</v>
      </c>
      <c r="G1400" s="1" t="s">
        <v>27633</v>
      </c>
      <c r="H1400" s="1">
        <f>+Temporalidad[[#This Row],[ID]]</f>
        <v>1389</v>
      </c>
    </row>
    <row r="1401" spans="1:8" x14ac:dyDescent="0.25">
      <c r="A1401">
        <v>1390</v>
      </c>
      <c r="B1401" t="s">
        <v>8953</v>
      </c>
      <c r="C1401" s="1" t="s">
        <v>8923</v>
      </c>
      <c r="D1401" s="1" t="s">
        <v>8924</v>
      </c>
      <c r="E1401" s="2">
        <v>54058</v>
      </c>
      <c r="F1401" s="2">
        <v>54788</v>
      </c>
      <c r="G1401" s="1" t="s">
        <v>27634</v>
      </c>
      <c r="H1401" s="1">
        <f>+Temporalidad[[#This Row],[ID]]</f>
        <v>1390</v>
      </c>
    </row>
    <row r="1402" spans="1:8" x14ac:dyDescent="0.25">
      <c r="A1402">
        <v>1391</v>
      </c>
      <c r="B1402" t="s">
        <v>8954</v>
      </c>
      <c r="C1402" s="1" t="s">
        <v>8955</v>
      </c>
      <c r="D1402" s="1" t="s">
        <v>8955</v>
      </c>
      <c r="E1402" s="2">
        <v>32874</v>
      </c>
      <c r="F1402" s="2">
        <v>32932</v>
      </c>
      <c r="G1402" s="1" t="s">
        <v>27635</v>
      </c>
      <c r="H1402" s="1">
        <f>+Temporalidad[[#This Row],[ID]]</f>
        <v>1391</v>
      </c>
    </row>
    <row r="1403" spans="1:8" x14ac:dyDescent="0.25">
      <c r="A1403">
        <v>1392</v>
      </c>
      <c r="B1403" t="s">
        <v>8956</v>
      </c>
      <c r="C1403" s="1" t="s">
        <v>8955</v>
      </c>
      <c r="D1403" s="1" t="s">
        <v>8955</v>
      </c>
      <c r="E1403" s="2">
        <v>33239</v>
      </c>
      <c r="F1403" s="2">
        <v>33297</v>
      </c>
      <c r="G1403" s="1" t="s">
        <v>27636</v>
      </c>
      <c r="H1403" s="1">
        <f>+Temporalidad[[#This Row],[ID]]</f>
        <v>1392</v>
      </c>
    </row>
    <row r="1404" spans="1:8" x14ac:dyDescent="0.25">
      <c r="A1404">
        <v>1393</v>
      </c>
      <c r="B1404" t="s">
        <v>8957</v>
      </c>
      <c r="C1404" s="1" t="s">
        <v>8955</v>
      </c>
      <c r="D1404" s="1" t="s">
        <v>8955</v>
      </c>
      <c r="E1404" s="2">
        <v>33604</v>
      </c>
      <c r="F1404" s="2">
        <v>33662</v>
      </c>
      <c r="G1404" s="1" t="s">
        <v>27637</v>
      </c>
      <c r="H1404" s="1">
        <f>+Temporalidad[[#This Row],[ID]]</f>
        <v>1393</v>
      </c>
    </row>
    <row r="1405" spans="1:8" x14ac:dyDescent="0.25">
      <c r="A1405">
        <v>1394</v>
      </c>
      <c r="B1405" t="s">
        <v>8958</v>
      </c>
      <c r="C1405" s="1" t="s">
        <v>8955</v>
      </c>
      <c r="D1405" s="1" t="s">
        <v>8955</v>
      </c>
      <c r="E1405" s="2">
        <v>33970</v>
      </c>
      <c r="F1405" s="2">
        <v>34028</v>
      </c>
      <c r="G1405" s="1" t="s">
        <v>27638</v>
      </c>
      <c r="H1405" s="1">
        <f>+Temporalidad[[#This Row],[ID]]</f>
        <v>1394</v>
      </c>
    </row>
    <row r="1406" spans="1:8" x14ac:dyDescent="0.25">
      <c r="A1406">
        <v>1395</v>
      </c>
      <c r="B1406" t="s">
        <v>8959</v>
      </c>
      <c r="C1406" s="1" t="s">
        <v>8955</v>
      </c>
      <c r="D1406" s="1" t="s">
        <v>8955</v>
      </c>
      <c r="E1406" s="2">
        <v>34335</v>
      </c>
      <c r="F1406" s="2">
        <v>34393</v>
      </c>
      <c r="G1406" s="1" t="s">
        <v>27639</v>
      </c>
      <c r="H1406" s="1">
        <f>+Temporalidad[[#This Row],[ID]]</f>
        <v>1395</v>
      </c>
    </row>
    <row r="1407" spans="1:8" x14ac:dyDescent="0.25">
      <c r="A1407">
        <v>1396</v>
      </c>
      <c r="B1407" t="s">
        <v>8960</v>
      </c>
      <c r="C1407" s="1" t="s">
        <v>8955</v>
      </c>
      <c r="D1407" s="1" t="s">
        <v>8955</v>
      </c>
      <c r="E1407" s="2">
        <v>34700</v>
      </c>
      <c r="F1407" s="2">
        <v>34758</v>
      </c>
      <c r="G1407" s="1" t="s">
        <v>27640</v>
      </c>
      <c r="H1407" s="1">
        <f>+Temporalidad[[#This Row],[ID]]</f>
        <v>1396</v>
      </c>
    </row>
    <row r="1408" spans="1:8" x14ac:dyDescent="0.25">
      <c r="A1408">
        <v>1397</v>
      </c>
      <c r="B1408" t="s">
        <v>8961</v>
      </c>
      <c r="C1408" s="1" t="s">
        <v>8955</v>
      </c>
      <c r="D1408" s="1" t="s">
        <v>8955</v>
      </c>
      <c r="E1408" s="2">
        <v>35065</v>
      </c>
      <c r="F1408" s="2">
        <v>35123</v>
      </c>
      <c r="G1408" s="1" t="s">
        <v>27641</v>
      </c>
      <c r="H1408" s="1">
        <f>+Temporalidad[[#This Row],[ID]]</f>
        <v>1397</v>
      </c>
    </row>
    <row r="1409" spans="1:8" x14ac:dyDescent="0.25">
      <c r="A1409">
        <v>1398</v>
      </c>
      <c r="B1409" t="s">
        <v>8962</v>
      </c>
      <c r="C1409" s="1" t="s">
        <v>8955</v>
      </c>
      <c r="D1409" s="1" t="s">
        <v>8955</v>
      </c>
      <c r="E1409" s="2">
        <v>35431</v>
      </c>
      <c r="F1409" s="2">
        <v>35489</v>
      </c>
      <c r="G1409" s="1" t="s">
        <v>27642</v>
      </c>
      <c r="H1409" s="1">
        <f>+Temporalidad[[#This Row],[ID]]</f>
        <v>1398</v>
      </c>
    </row>
    <row r="1410" spans="1:8" x14ac:dyDescent="0.25">
      <c r="A1410">
        <v>1399</v>
      </c>
      <c r="B1410" t="s">
        <v>8963</v>
      </c>
      <c r="C1410" s="1" t="s">
        <v>8955</v>
      </c>
      <c r="D1410" s="1" t="s">
        <v>8955</v>
      </c>
      <c r="E1410" s="2">
        <v>35796</v>
      </c>
      <c r="F1410" s="2">
        <v>35854</v>
      </c>
      <c r="G1410" s="1" t="s">
        <v>27643</v>
      </c>
      <c r="H1410" s="1">
        <f>+Temporalidad[[#This Row],[ID]]</f>
        <v>1399</v>
      </c>
    </row>
    <row r="1411" spans="1:8" x14ac:dyDescent="0.25">
      <c r="A1411">
        <v>1400</v>
      </c>
      <c r="B1411" t="s">
        <v>8964</v>
      </c>
      <c r="C1411" s="1" t="s">
        <v>8955</v>
      </c>
      <c r="D1411" s="1" t="s">
        <v>8955</v>
      </c>
      <c r="E1411" s="2">
        <v>36161</v>
      </c>
      <c r="F1411" s="2">
        <v>36219</v>
      </c>
      <c r="G1411" s="1" t="s">
        <v>27644</v>
      </c>
      <c r="H1411" s="1">
        <f>+Temporalidad[[#This Row],[ID]]</f>
        <v>1400</v>
      </c>
    </row>
    <row r="1412" spans="1:8" x14ac:dyDescent="0.25">
      <c r="A1412">
        <v>1401</v>
      </c>
      <c r="B1412" t="s">
        <v>8965</v>
      </c>
      <c r="C1412" s="1" t="s">
        <v>8955</v>
      </c>
      <c r="D1412" s="1" t="s">
        <v>8955</v>
      </c>
      <c r="E1412" s="2">
        <v>36526</v>
      </c>
      <c r="F1412" s="2">
        <v>36584</v>
      </c>
      <c r="G1412" s="1" t="s">
        <v>27645</v>
      </c>
      <c r="H1412" s="1">
        <f>+Temporalidad[[#This Row],[ID]]</f>
        <v>1401</v>
      </c>
    </row>
    <row r="1413" spans="1:8" x14ac:dyDescent="0.25">
      <c r="A1413">
        <v>1402</v>
      </c>
      <c r="B1413" t="s">
        <v>8966</v>
      </c>
      <c r="C1413" s="1" t="s">
        <v>8955</v>
      </c>
      <c r="D1413" s="1" t="s">
        <v>8955</v>
      </c>
      <c r="E1413" s="2">
        <v>36892</v>
      </c>
      <c r="F1413" s="2">
        <v>36950</v>
      </c>
      <c r="G1413" s="1" t="s">
        <v>27646</v>
      </c>
      <c r="H1413" s="1">
        <f>+Temporalidad[[#This Row],[ID]]</f>
        <v>1402</v>
      </c>
    </row>
    <row r="1414" spans="1:8" x14ac:dyDescent="0.25">
      <c r="A1414">
        <v>1403</v>
      </c>
      <c r="B1414" t="s">
        <v>8967</v>
      </c>
      <c r="C1414" s="1" t="s">
        <v>8955</v>
      </c>
      <c r="D1414" s="1" t="s">
        <v>8955</v>
      </c>
      <c r="E1414" s="2">
        <v>37257</v>
      </c>
      <c r="F1414" s="2">
        <v>37315</v>
      </c>
      <c r="G1414" s="1" t="s">
        <v>27647</v>
      </c>
      <c r="H1414" s="1">
        <f>+Temporalidad[[#This Row],[ID]]</f>
        <v>1403</v>
      </c>
    </row>
    <row r="1415" spans="1:8" x14ac:dyDescent="0.25">
      <c r="A1415">
        <v>1404</v>
      </c>
      <c r="B1415" t="s">
        <v>8968</v>
      </c>
      <c r="C1415" s="1" t="s">
        <v>8955</v>
      </c>
      <c r="D1415" s="1" t="s">
        <v>8955</v>
      </c>
      <c r="E1415" s="2">
        <v>37622</v>
      </c>
      <c r="F1415" s="2">
        <v>37680</v>
      </c>
      <c r="G1415" s="1" t="s">
        <v>27648</v>
      </c>
      <c r="H1415" s="1">
        <f>+Temporalidad[[#This Row],[ID]]</f>
        <v>1404</v>
      </c>
    </row>
    <row r="1416" spans="1:8" x14ac:dyDescent="0.25">
      <c r="A1416">
        <v>1405</v>
      </c>
      <c r="B1416" t="s">
        <v>8969</v>
      </c>
      <c r="C1416" s="1" t="s">
        <v>8955</v>
      </c>
      <c r="D1416" s="1" t="s">
        <v>8955</v>
      </c>
      <c r="E1416" s="2">
        <v>37987</v>
      </c>
      <c r="F1416" s="2">
        <v>38045</v>
      </c>
      <c r="G1416" s="1" t="s">
        <v>27649</v>
      </c>
      <c r="H1416" s="1">
        <f>+Temporalidad[[#This Row],[ID]]</f>
        <v>1405</v>
      </c>
    </row>
    <row r="1417" spans="1:8" x14ac:dyDescent="0.25">
      <c r="A1417">
        <v>1406</v>
      </c>
      <c r="B1417" t="s">
        <v>8970</v>
      </c>
      <c r="C1417" s="1" t="s">
        <v>8955</v>
      </c>
      <c r="D1417" s="1" t="s">
        <v>8955</v>
      </c>
      <c r="E1417" s="2">
        <v>38353</v>
      </c>
      <c r="F1417" s="2">
        <v>38411</v>
      </c>
      <c r="G1417" s="1" t="s">
        <v>27650</v>
      </c>
      <c r="H1417" s="1">
        <f>+Temporalidad[[#This Row],[ID]]</f>
        <v>1406</v>
      </c>
    </row>
    <row r="1418" spans="1:8" x14ac:dyDescent="0.25">
      <c r="A1418">
        <v>1407</v>
      </c>
      <c r="B1418" t="s">
        <v>8971</v>
      </c>
      <c r="C1418" s="1" t="s">
        <v>8955</v>
      </c>
      <c r="D1418" s="1" t="s">
        <v>8955</v>
      </c>
      <c r="E1418" s="2">
        <v>38718</v>
      </c>
      <c r="F1418" s="2">
        <v>38776</v>
      </c>
      <c r="G1418" s="1" t="s">
        <v>27651</v>
      </c>
      <c r="H1418" s="1">
        <f>+Temporalidad[[#This Row],[ID]]</f>
        <v>1407</v>
      </c>
    </row>
    <row r="1419" spans="1:8" x14ac:dyDescent="0.25">
      <c r="A1419">
        <v>1408</v>
      </c>
      <c r="B1419" t="s">
        <v>8972</v>
      </c>
      <c r="C1419" s="1" t="s">
        <v>8955</v>
      </c>
      <c r="D1419" s="1" t="s">
        <v>8955</v>
      </c>
      <c r="E1419" s="2">
        <v>39083</v>
      </c>
      <c r="F1419" s="2">
        <v>39141</v>
      </c>
      <c r="G1419" s="1" t="s">
        <v>27652</v>
      </c>
      <c r="H1419" s="1">
        <f>+Temporalidad[[#This Row],[ID]]</f>
        <v>1408</v>
      </c>
    </row>
    <row r="1420" spans="1:8" x14ac:dyDescent="0.25">
      <c r="A1420">
        <v>1409</v>
      </c>
      <c r="B1420" t="s">
        <v>8973</v>
      </c>
      <c r="C1420" s="1" t="s">
        <v>8955</v>
      </c>
      <c r="D1420" s="1" t="s">
        <v>8955</v>
      </c>
      <c r="E1420" s="2">
        <v>39448</v>
      </c>
      <c r="F1420" s="2">
        <v>39506</v>
      </c>
      <c r="G1420" s="1" t="s">
        <v>27653</v>
      </c>
      <c r="H1420" s="1">
        <f>+Temporalidad[[#This Row],[ID]]</f>
        <v>1409</v>
      </c>
    </row>
    <row r="1421" spans="1:8" x14ac:dyDescent="0.25">
      <c r="A1421">
        <v>1410</v>
      </c>
      <c r="B1421" t="s">
        <v>8974</v>
      </c>
      <c r="C1421" s="1" t="s">
        <v>8955</v>
      </c>
      <c r="D1421" s="1" t="s">
        <v>8955</v>
      </c>
      <c r="E1421" s="2">
        <v>39814</v>
      </c>
      <c r="F1421" s="2">
        <v>39872</v>
      </c>
      <c r="G1421" s="1" t="s">
        <v>27654</v>
      </c>
      <c r="H1421" s="1">
        <f>+Temporalidad[[#This Row],[ID]]</f>
        <v>1410</v>
      </c>
    </row>
    <row r="1422" spans="1:8" x14ac:dyDescent="0.25">
      <c r="A1422">
        <v>1411</v>
      </c>
      <c r="B1422" t="s">
        <v>8975</v>
      </c>
      <c r="C1422" s="1" t="s">
        <v>8955</v>
      </c>
      <c r="D1422" s="1" t="s">
        <v>8955</v>
      </c>
      <c r="E1422" s="2">
        <v>40179</v>
      </c>
      <c r="F1422" s="2">
        <v>40237</v>
      </c>
      <c r="G1422" s="1" t="s">
        <v>27655</v>
      </c>
      <c r="H1422" s="1">
        <f>+Temporalidad[[#This Row],[ID]]</f>
        <v>1411</v>
      </c>
    </row>
    <row r="1423" spans="1:8" x14ac:dyDescent="0.25">
      <c r="A1423">
        <v>1412</v>
      </c>
      <c r="B1423" t="s">
        <v>8976</v>
      </c>
      <c r="C1423" s="1" t="s">
        <v>8955</v>
      </c>
      <c r="D1423" s="1" t="s">
        <v>8955</v>
      </c>
      <c r="E1423" s="2">
        <v>40544</v>
      </c>
      <c r="F1423" s="2">
        <v>40602</v>
      </c>
      <c r="G1423" s="1" t="s">
        <v>27656</v>
      </c>
      <c r="H1423" s="1">
        <f>+Temporalidad[[#This Row],[ID]]</f>
        <v>1412</v>
      </c>
    </row>
    <row r="1424" spans="1:8" x14ac:dyDescent="0.25">
      <c r="A1424">
        <v>1413</v>
      </c>
      <c r="B1424" t="s">
        <v>8977</v>
      </c>
      <c r="C1424" s="1" t="s">
        <v>8955</v>
      </c>
      <c r="D1424" s="1" t="s">
        <v>8955</v>
      </c>
      <c r="E1424" s="2">
        <v>40909</v>
      </c>
      <c r="F1424" s="2">
        <v>40967</v>
      </c>
      <c r="G1424" s="1" t="s">
        <v>27657</v>
      </c>
      <c r="H1424" s="1">
        <f>+Temporalidad[[#This Row],[ID]]</f>
        <v>1413</v>
      </c>
    </row>
    <row r="1425" spans="1:8" x14ac:dyDescent="0.25">
      <c r="A1425">
        <v>1414</v>
      </c>
      <c r="B1425" t="s">
        <v>8978</v>
      </c>
      <c r="C1425" s="1" t="s">
        <v>8955</v>
      </c>
      <c r="D1425" s="1" t="s">
        <v>8955</v>
      </c>
      <c r="E1425" s="2">
        <v>41275</v>
      </c>
      <c r="F1425" s="2">
        <v>41333</v>
      </c>
      <c r="G1425" s="1" t="s">
        <v>27658</v>
      </c>
      <c r="H1425" s="1">
        <f>+Temporalidad[[#This Row],[ID]]</f>
        <v>1414</v>
      </c>
    </row>
    <row r="1426" spans="1:8" x14ac:dyDescent="0.25">
      <c r="A1426">
        <v>1415</v>
      </c>
      <c r="B1426" t="s">
        <v>8979</v>
      </c>
      <c r="C1426" s="1" t="s">
        <v>8955</v>
      </c>
      <c r="D1426" s="1" t="s">
        <v>8955</v>
      </c>
      <c r="E1426" s="2">
        <v>41640</v>
      </c>
      <c r="F1426" s="2">
        <v>41698</v>
      </c>
      <c r="G1426" s="1" t="s">
        <v>27659</v>
      </c>
      <c r="H1426" s="1">
        <f>+Temporalidad[[#This Row],[ID]]</f>
        <v>1415</v>
      </c>
    </row>
    <row r="1427" spans="1:8" x14ac:dyDescent="0.25">
      <c r="A1427">
        <v>1416</v>
      </c>
      <c r="B1427" t="s">
        <v>8980</v>
      </c>
      <c r="C1427" s="1" t="s">
        <v>8955</v>
      </c>
      <c r="D1427" s="1" t="s">
        <v>8955</v>
      </c>
      <c r="E1427" s="2">
        <v>42005</v>
      </c>
      <c r="F1427" s="2">
        <v>42063</v>
      </c>
      <c r="G1427" s="1" t="s">
        <v>27660</v>
      </c>
      <c r="H1427" s="1">
        <f>+Temporalidad[[#This Row],[ID]]</f>
        <v>1416</v>
      </c>
    </row>
    <row r="1428" spans="1:8" x14ac:dyDescent="0.25">
      <c r="A1428">
        <v>1417</v>
      </c>
      <c r="B1428" t="s">
        <v>8981</v>
      </c>
      <c r="C1428" s="1" t="s">
        <v>8955</v>
      </c>
      <c r="D1428" s="1" t="s">
        <v>8955</v>
      </c>
      <c r="E1428" s="2">
        <v>42370</v>
      </c>
      <c r="F1428" s="2">
        <v>42428</v>
      </c>
      <c r="G1428" s="1" t="s">
        <v>27661</v>
      </c>
      <c r="H1428" s="1">
        <f>+Temporalidad[[#This Row],[ID]]</f>
        <v>1417</v>
      </c>
    </row>
    <row r="1429" spans="1:8" x14ac:dyDescent="0.25">
      <c r="A1429">
        <v>1418</v>
      </c>
      <c r="B1429" t="s">
        <v>8982</v>
      </c>
      <c r="C1429" s="1" t="s">
        <v>8955</v>
      </c>
      <c r="D1429" s="1" t="s">
        <v>8955</v>
      </c>
      <c r="E1429" s="2">
        <v>42736</v>
      </c>
      <c r="F1429" s="2">
        <v>42794</v>
      </c>
      <c r="G1429" s="1" t="s">
        <v>27662</v>
      </c>
      <c r="H1429" s="1">
        <f>+Temporalidad[[#This Row],[ID]]</f>
        <v>1418</v>
      </c>
    </row>
    <row r="1430" spans="1:8" x14ac:dyDescent="0.25">
      <c r="A1430">
        <v>1419</v>
      </c>
      <c r="B1430" t="s">
        <v>8983</v>
      </c>
      <c r="C1430" s="1" t="s">
        <v>8955</v>
      </c>
      <c r="D1430" s="1" t="s">
        <v>8955</v>
      </c>
      <c r="E1430" s="2">
        <v>43101</v>
      </c>
      <c r="F1430" s="2">
        <v>43159</v>
      </c>
      <c r="G1430" s="1" t="s">
        <v>27663</v>
      </c>
      <c r="H1430" s="1">
        <f>+Temporalidad[[#This Row],[ID]]</f>
        <v>1419</v>
      </c>
    </row>
    <row r="1431" spans="1:8" x14ac:dyDescent="0.25">
      <c r="A1431">
        <v>1420</v>
      </c>
      <c r="B1431" t="s">
        <v>8984</v>
      </c>
      <c r="C1431" s="1" t="s">
        <v>8955</v>
      </c>
      <c r="D1431" s="1" t="s">
        <v>8955</v>
      </c>
      <c r="E1431" s="2">
        <v>43466</v>
      </c>
      <c r="F1431" s="2">
        <v>43524</v>
      </c>
      <c r="G1431" s="1" t="s">
        <v>27664</v>
      </c>
      <c r="H1431" s="1">
        <f>+Temporalidad[[#This Row],[ID]]</f>
        <v>1420</v>
      </c>
    </row>
    <row r="1432" spans="1:8" x14ac:dyDescent="0.25">
      <c r="A1432">
        <v>1421</v>
      </c>
      <c r="B1432" t="s">
        <v>8985</v>
      </c>
      <c r="C1432" s="1" t="s">
        <v>8955</v>
      </c>
      <c r="D1432" s="1" t="s">
        <v>8955</v>
      </c>
      <c r="E1432" s="2">
        <v>43831</v>
      </c>
      <c r="F1432" s="2">
        <v>43889</v>
      </c>
      <c r="G1432" s="1" t="s">
        <v>27665</v>
      </c>
      <c r="H1432" s="1">
        <f>+Temporalidad[[#This Row],[ID]]</f>
        <v>1421</v>
      </c>
    </row>
    <row r="1433" spans="1:8" x14ac:dyDescent="0.25">
      <c r="A1433">
        <v>1422</v>
      </c>
      <c r="B1433" t="s">
        <v>8986</v>
      </c>
      <c r="C1433" s="1" t="s">
        <v>8955</v>
      </c>
      <c r="D1433" s="1" t="s">
        <v>8955</v>
      </c>
      <c r="E1433" s="2">
        <v>44197</v>
      </c>
      <c r="F1433" s="2">
        <v>44255</v>
      </c>
      <c r="G1433" s="1" t="s">
        <v>27666</v>
      </c>
      <c r="H1433" s="1">
        <f>+Temporalidad[[#This Row],[ID]]</f>
        <v>1422</v>
      </c>
    </row>
    <row r="1434" spans="1:8" x14ac:dyDescent="0.25">
      <c r="A1434">
        <v>1423</v>
      </c>
      <c r="B1434" t="s">
        <v>8987</v>
      </c>
      <c r="C1434" s="1" t="s">
        <v>8955</v>
      </c>
      <c r="D1434" s="1" t="s">
        <v>8955</v>
      </c>
      <c r="E1434" s="2">
        <v>44562</v>
      </c>
      <c r="F1434" s="2">
        <v>44620</v>
      </c>
      <c r="G1434" s="1" t="s">
        <v>27667</v>
      </c>
      <c r="H1434" s="1">
        <f>+Temporalidad[[#This Row],[ID]]</f>
        <v>1423</v>
      </c>
    </row>
    <row r="1435" spans="1:8" x14ac:dyDescent="0.25">
      <c r="A1435">
        <v>1424</v>
      </c>
      <c r="B1435" t="s">
        <v>8988</v>
      </c>
      <c r="C1435" s="1" t="s">
        <v>8955</v>
      </c>
      <c r="D1435" s="1" t="s">
        <v>8955</v>
      </c>
      <c r="E1435" s="2">
        <v>44927</v>
      </c>
      <c r="F1435" s="2">
        <v>44985</v>
      </c>
      <c r="G1435" s="1" t="s">
        <v>27668</v>
      </c>
      <c r="H1435" s="1">
        <f>+Temporalidad[[#This Row],[ID]]</f>
        <v>1424</v>
      </c>
    </row>
    <row r="1436" spans="1:8" x14ac:dyDescent="0.25">
      <c r="A1436">
        <v>1425</v>
      </c>
      <c r="B1436" t="s">
        <v>8989</v>
      </c>
      <c r="C1436" s="1" t="s">
        <v>8955</v>
      </c>
      <c r="D1436" s="1" t="s">
        <v>8955</v>
      </c>
      <c r="E1436" s="2">
        <v>45292</v>
      </c>
      <c r="F1436" s="2">
        <v>45350</v>
      </c>
      <c r="G1436" s="1" t="s">
        <v>27669</v>
      </c>
      <c r="H1436" s="1">
        <f>+Temporalidad[[#This Row],[ID]]</f>
        <v>1425</v>
      </c>
    </row>
    <row r="1437" spans="1:8" x14ac:dyDescent="0.25">
      <c r="A1437">
        <v>1426</v>
      </c>
      <c r="B1437" t="s">
        <v>8990</v>
      </c>
      <c r="C1437" s="1" t="s">
        <v>8955</v>
      </c>
      <c r="D1437" s="1" t="s">
        <v>8955</v>
      </c>
      <c r="E1437" s="2">
        <v>45658</v>
      </c>
      <c r="F1437" s="2">
        <v>45716</v>
      </c>
      <c r="G1437" s="1" t="s">
        <v>27670</v>
      </c>
      <c r="H1437" s="1">
        <f>+Temporalidad[[#This Row],[ID]]</f>
        <v>1426</v>
      </c>
    </row>
    <row r="1438" spans="1:8" x14ac:dyDescent="0.25">
      <c r="A1438">
        <v>1427</v>
      </c>
      <c r="B1438" t="s">
        <v>8991</v>
      </c>
      <c r="C1438" s="1" t="s">
        <v>8955</v>
      </c>
      <c r="D1438" s="1" t="s">
        <v>8955</v>
      </c>
      <c r="E1438" s="2">
        <v>46023</v>
      </c>
      <c r="F1438" s="2">
        <v>46081</v>
      </c>
      <c r="G1438" s="1" t="s">
        <v>27671</v>
      </c>
      <c r="H1438" s="1">
        <f>+Temporalidad[[#This Row],[ID]]</f>
        <v>1427</v>
      </c>
    </row>
    <row r="1439" spans="1:8" x14ac:dyDescent="0.25">
      <c r="A1439">
        <v>1428</v>
      </c>
      <c r="B1439" t="s">
        <v>8992</v>
      </c>
      <c r="C1439" s="1" t="s">
        <v>8955</v>
      </c>
      <c r="D1439" s="1" t="s">
        <v>8955</v>
      </c>
      <c r="E1439" s="2">
        <v>46388</v>
      </c>
      <c r="F1439" s="2">
        <v>46446</v>
      </c>
      <c r="G1439" s="1" t="s">
        <v>27672</v>
      </c>
      <c r="H1439" s="1">
        <f>+Temporalidad[[#This Row],[ID]]</f>
        <v>1428</v>
      </c>
    </row>
    <row r="1440" spans="1:8" x14ac:dyDescent="0.25">
      <c r="A1440">
        <v>1429</v>
      </c>
      <c r="B1440" t="s">
        <v>8993</v>
      </c>
      <c r="C1440" s="1" t="s">
        <v>8955</v>
      </c>
      <c r="D1440" s="1" t="s">
        <v>8955</v>
      </c>
      <c r="E1440" s="2">
        <v>46753</v>
      </c>
      <c r="F1440" s="2">
        <v>46811</v>
      </c>
      <c r="G1440" s="1" t="s">
        <v>27673</v>
      </c>
      <c r="H1440" s="1">
        <f>+Temporalidad[[#This Row],[ID]]</f>
        <v>1429</v>
      </c>
    </row>
    <row r="1441" spans="1:8" x14ac:dyDescent="0.25">
      <c r="A1441">
        <v>1430</v>
      </c>
      <c r="B1441" t="s">
        <v>8994</v>
      </c>
      <c r="C1441" s="1" t="s">
        <v>8955</v>
      </c>
      <c r="D1441" s="1" t="s">
        <v>8955</v>
      </c>
      <c r="E1441" s="2">
        <v>47119</v>
      </c>
      <c r="F1441" s="2">
        <v>47177</v>
      </c>
      <c r="G1441" s="1" t="s">
        <v>27674</v>
      </c>
      <c r="H1441" s="1">
        <f>+Temporalidad[[#This Row],[ID]]</f>
        <v>1430</v>
      </c>
    </row>
    <row r="1442" spans="1:8" x14ac:dyDescent="0.25">
      <c r="A1442">
        <v>1431</v>
      </c>
      <c r="B1442" t="s">
        <v>8995</v>
      </c>
      <c r="C1442" s="1" t="s">
        <v>8955</v>
      </c>
      <c r="D1442" s="1" t="s">
        <v>8955</v>
      </c>
      <c r="E1442" s="2">
        <v>47484</v>
      </c>
      <c r="F1442" s="2">
        <v>47542</v>
      </c>
      <c r="G1442" s="1" t="s">
        <v>27675</v>
      </c>
      <c r="H1442" s="1">
        <f>+Temporalidad[[#This Row],[ID]]</f>
        <v>1431</v>
      </c>
    </row>
    <row r="1443" spans="1:8" x14ac:dyDescent="0.25">
      <c r="A1443">
        <v>1432</v>
      </c>
      <c r="B1443" t="s">
        <v>8996</v>
      </c>
      <c r="C1443" s="1" t="s">
        <v>8955</v>
      </c>
      <c r="D1443" s="1" t="s">
        <v>8955</v>
      </c>
      <c r="E1443" s="2">
        <v>47849</v>
      </c>
      <c r="F1443" s="2">
        <v>47907</v>
      </c>
      <c r="G1443" s="1" t="s">
        <v>27676</v>
      </c>
      <c r="H1443" s="1">
        <f>+Temporalidad[[#This Row],[ID]]</f>
        <v>1432</v>
      </c>
    </row>
    <row r="1444" spans="1:8" x14ac:dyDescent="0.25">
      <c r="A1444">
        <v>1433</v>
      </c>
      <c r="B1444" t="s">
        <v>8997</v>
      </c>
      <c r="C1444" s="1" t="s">
        <v>8955</v>
      </c>
      <c r="D1444" s="1" t="s">
        <v>8955</v>
      </c>
      <c r="E1444" s="2">
        <v>48214</v>
      </c>
      <c r="F1444" s="2">
        <v>48272</v>
      </c>
      <c r="G1444" s="1" t="s">
        <v>27677</v>
      </c>
      <c r="H1444" s="1">
        <f>+Temporalidad[[#This Row],[ID]]</f>
        <v>1433</v>
      </c>
    </row>
    <row r="1445" spans="1:8" x14ac:dyDescent="0.25">
      <c r="A1445">
        <v>1434</v>
      </c>
      <c r="B1445" t="s">
        <v>8998</v>
      </c>
      <c r="C1445" s="1" t="s">
        <v>8955</v>
      </c>
      <c r="D1445" s="1" t="s">
        <v>8955</v>
      </c>
      <c r="E1445" s="2">
        <v>48580</v>
      </c>
      <c r="F1445" s="2">
        <v>48638</v>
      </c>
      <c r="G1445" s="1" t="s">
        <v>27678</v>
      </c>
      <c r="H1445" s="1">
        <f>+Temporalidad[[#This Row],[ID]]</f>
        <v>1434</v>
      </c>
    </row>
    <row r="1446" spans="1:8" x14ac:dyDescent="0.25">
      <c r="A1446">
        <v>1435</v>
      </c>
      <c r="B1446" t="s">
        <v>8999</v>
      </c>
      <c r="C1446" s="1" t="s">
        <v>8955</v>
      </c>
      <c r="D1446" s="1" t="s">
        <v>8955</v>
      </c>
      <c r="E1446" s="2">
        <v>48945</v>
      </c>
      <c r="F1446" s="2">
        <v>49003</v>
      </c>
      <c r="G1446" s="1" t="s">
        <v>27679</v>
      </c>
      <c r="H1446" s="1">
        <f>+Temporalidad[[#This Row],[ID]]</f>
        <v>1435</v>
      </c>
    </row>
    <row r="1447" spans="1:8" x14ac:dyDescent="0.25">
      <c r="A1447">
        <v>1436</v>
      </c>
      <c r="B1447" t="s">
        <v>9000</v>
      </c>
      <c r="C1447" s="1" t="s">
        <v>8955</v>
      </c>
      <c r="D1447" s="1" t="s">
        <v>8955</v>
      </c>
      <c r="E1447" s="2">
        <v>49310</v>
      </c>
      <c r="F1447" s="2">
        <v>49368</v>
      </c>
      <c r="G1447" s="1" t="s">
        <v>27680</v>
      </c>
      <c r="H1447" s="1">
        <f>+Temporalidad[[#This Row],[ID]]</f>
        <v>1436</v>
      </c>
    </row>
    <row r="1448" spans="1:8" x14ac:dyDescent="0.25">
      <c r="A1448">
        <v>1437</v>
      </c>
      <c r="B1448" t="s">
        <v>9001</v>
      </c>
      <c r="C1448" s="1" t="s">
        <v>8955</v>
      </c>
      <c r="D1448" s="1" t="s">
        <v>8955</v>
      </c>
      <c r="E1448" s="2">
        <v>49675</v>
      </c>
      <c r="F1448" s="2">
        <v>49733</v>
      </c>
      <c r="G1448" s="1" t="s">
        <v>27681</v>
      </c>
      <c r="H1448" s="1">
        <f>+Temporalidad[[#This Row],[ID]]</f>
        <v>1437</v>
      </c>
    </row>
    <row r="1449" spans="1:8" x14ac:dyDescent="0.25">
      <c r="A1449">
        <v>1438</v>
      </c>
      <c r="B1449" t="s">
        <v>9002</v>
      </c>
      <c r="C1449" s="1" t="s">
        <v>8955</v>
      </c>
      <c r="D1449" s="1" t="s">
        <v>8955</v>
      </c>
      <c r="E1449" s="2">
        <v>50041</v>
      </c>
      <c r="F1449" s="2">
        <v>50099</v>
      </c>
      <c r="G1449" s="1" t="s">
        <v>27682</v>
      </c>
      <c r="H1449" s="1">
        <f>+Temporalidad[[#This Row],[ID]]</f>
        <v>1438</v>
      </c>
    </row>
    <row r="1450" spans="1:8" x14ac:dyDescent="0.25">
      <c r="A1450">
        <v>1439</v>
      </c>
      <c r="B1450" t="s">
        <v>9003</v>
      </c>
      <c r="C1450" s="1" t="s">
        <v>8955</v>
      </c>
      <c r="D1450" s="1" t="s">
        <v>8955</v>
      </c>
      <c r="E1450" s="2">
        <v>50406</v>
      </c>
      <c r="F1450" s="2">
        <v>50464</v>
      </c>
      <c r="G1450" s="1" t="s">
        <v>27683</v>
      </c>
      <c r="H1450" s="1">
        <f>+Temporalidad[[#This Row],[ID]]</f>
        <v>1439</v>
      </c>
    </row>
    <row r="1451" spans="1:8" x14ac:dyDescent="0.25">
      <c r="A1451">
        <v>1440</v>
      </c>
      <c r="B1451" t="s">
        <v>9004</v>
      </c>
      <c r="C1451" s="1" t="s">
        <v>8955</v>
      </c>
      <c r="D1451" s="1" t="s">
        <v>8955</v>
      </c>
      <c r="E1451" s="2">
        <v>50771</v>
      </c>
      <c r="F1451" s="2">
        <v>50829</v>
      </c>
      <c r="G1451" s="1" t="s">
        <v>27684</v>
      </c>
      <c r="H1451" s="1">
        <f>+Temporalidad[[#This Row],[ID]]</f>
        <v>1440</v>
      </c>
    </row>
    <row r="1452" spans="1:8" x14ac:dyDescent="0.25">
      <c r="A1452">
        <v>1441</v>
      </c>
      <c r="B1452" t="s">
        <v>9005</v>
      </c>
      <c r="C1452" s="1" t="s">
        <v>8955</v>
      </c>
      <c r="D1452" s="1" t="s">
        <v>8955</v>
      </c>
      <c r="E1452" s="2">
        <v>51136</v>
      </c>
      <c r="F1452" s="2">
        <v>51194</v>
      </c>
      <c r="G1452" s="1" t="s">
        <v>27685</v>
      </c>
      <c r="H1452" s="1">
        <f>+Temporalidad[[#This Row],[ID]]</f>
        <v>1441</v>
      </c>
    </row>
    <row r="1453" spans="1:8" x14ac:dyDescent="0.25">
      <c r="A1453">
        <v>1442</v>
      </c>
      <c r="B1453" t="s">
        <v>9006</v>
      </c>
      <c r="C1453" s="1" t="s">
        <v>8955</v>
      </c>
      <c r="D1453" s="1" t="s">
        <v>8955</v>
      </c>
      <c r="E1453" s="2">
        <v>51502</v>
      </c>
      <c r="F1453" s="2">
        <v>51560</v>
      </c>
      <c r="G1453" s="1" t="s">
        <v>27686</v>
      </c>
      <c r="H1453" s="1">
        <f>+Temporalidad[[#This Row],[ID]]</f>
        <v>1442</v>
      </c>
    </row>
    <row r="1454" spans="1:8" x14ac:dyDescent="0.25">
      <c r="A1454">
        <v>1443</v>
      </c>
      <c r="B1454" t="s">
        <v>9007</v>
      </c>
      <c r="C1454" s="1" t="s">
        <v>8955</v>
      </c>
      <c r="D1454" s="1" t="s">
        <v>8955</v>
      </c>
      <c r="E1454" s="2">
        <v>51867</v>
      </c>
      <c r="F1454" s="2">
        <v>51925</v>
      </c>
      <c r="G1454" s="1" t="s">
        <v>27687</v>
      </c>
      <c r="H1454" s="1">
        <f>+Temporalidad[[#This Row],[ID]]</f>
        <v>1443</v>
      </c>
    </row>
    <row r="1455" spans="1:8" x14ac:dyDescent="0.25">
      <c r="A1455">
        <v>1444</v>
      </c>
      <c r="B1455" t="s">
        <v>9008</v>
      </c>
      <c r="C1455" s="1" t="s">
        <v>8955</v>
      </c>
      <c r="D1455" s="1" t="s">
        <v>8955</v>
      </c>
      <c r="E1455" s="2">
        <v>52232</v>
      </c>
      <c r="F1455" s="2">
        <v>52290</v>
      </c>
      <c r="G1455" s="1" t="s">
        <v>27688</v>
      </c>
      <c r="H1455" s="1">
        <f>+Temporalidad[[#This Row],[ID]]</f>
        <v>1444</v>
      </c>
    </row>
    <row r="1456" spans="1:8" x14ac:dyDescent="0.25">
      <c r="A1456">
        <v>1445</v>
      </c>
      <c r="B1456" t="s">
        <v>9009</v>
      </c>
      <c r="C1456" s="1" t="s">
        <v>8955</v>
      </c>
      <c r="D1456" s="1" t="s">
        <v>8955</v>
      </c>
      <c r="E1456" s="2">
        <v>52597</v>
      </c>
      <c r="F1456" s="2">
        <v>52655</v>
      </c>
      <c r="G1456" s="1" t="s">
        <v>27689</v>
      </c>
      <c r="H1456" s="1">
        <f>+Temporalidad[[#This Row],[ID]]</f>
        <v>1445</v>
      </c>
    </row>
    <row r="1457" spans="1:8" x14ac:dyDescent="0.25">
      <c r="A1457">
        <v>1446</v>
      </c>
      <c r="B1457" t="s">
        <v>9010</v>
      </c>
      <c r="C1457" s="1" t="s">
        <v>8955</v>
      </c>
      <c r="D1457" s="1" t="s">
        <v>8955</v>
      </c>
      <c r="E1457" s="2">
        <v>52963</v>
      </c>
      <c r="F1457" s="2">
        <v>53021</v>
      </c>
      <c r="G1457" s="1" t="s">
        <v>27690</v>
      </c>
      <c r="H1457" s="1">
        <f>+Temporalidad[[#This Row],[ID]]</f>
        <v>1446</v>
      </c>
    </row>
    <row r="1458" spans="1:8" x14ac:dyDescent="0.25">
      <c r="A1458">
        <v>1447</v>
      </c>
      <c r="B1458" t="s">
        <v>9011</v>
      </c>
      <c r="C1458" s="1" t="s">
        <v>8955</v>
      </c>
      <c r="D1458" s="1" t="s">
        <v>8955</v>
      </c>
      <c r="E1458" s="2">
        <v>53328</v>
      </c>
      <c r="F1458" s="2">
        <v>53386</v>
      </c>
      <c r="G1458" s="1" t="s">
        <v>27691</v>
      </c>
      <c r="H1458" s="1">
        <f>+Temporalidad[[#This Row],[ID]]</f>
        <v>1447</v>
      </c>
    </row>
    <row r="1459" spans="1:8" x14ac:dyDescent="0.25">
      <c r="A1459">
        <v>1448</v>
      </c>
      <c r="B1459" t="s">
        <v>9012</v>
      </c>
      <c r="C1459" s="1" t="s">
        <v>8955</v>
      </c>
      <c r="D1459" s="1" t="s">
        <v>8955</v>
      </c>
      <c r="E1459" s="2">
        <v>53693</v>
      </c>
      <c r="F1459" s="2">
        <v>53751</v>
      </c>
      <c r="G1459" s="1" t="s">
        <v>27692</v>
      </c>
      <c r="H1459" s="1">
        <f>+Temporalidad[[#This Row],[ID]]</f>
        <v>1448</v>
      </c>
    </row>
    <row r="1460" spans="1:8" x14ac:dyDescent="0.25">
      <c r="A1460">
        <v>1449</v>
      </c>
      <c r="B1460" t="s">
        <v>9013</v>
      </c>
      <c r="C1460" s="1" t="s">
        <v>8955</v>
      </c>
      <c r="D1460" s="1" t="s">
        <v>8955</v>
      </c>
      <c r="E1460" s="2">
        <v>54058</v>
      </c>
      <c r="F1460" s="2">
        <v>54116</v>
      </c>
      <c r="G1460" s="1" t="s">
        <v>27693</v>
      </c>
      <c r="H1460" s="1">
        <f>+Temporalidad[[#This Row],[ID]]</f>
        <v>1449</v>
      </c>
    </row>
    <row r="1461" spans="1:8" x14ac:dyDescent="0.25">
      <c r="A1461">
        <v>1450</v>
      </c>
      <c r="B1461" t="s">
        <v>9014</v>
      </c>
      <c r="C1461" s="1" t="s">
        <v>8955</v>
      </c>
      <c r="D1461" s="1" t="s">
        <v>8955</v>
      </c>
      <c r="E1461" s="2">
        <v>54424</v>
      </c>
      <c r="F1461" s="2">
        <v>54482</v>
      </c>
      <c r="G1461" s="1" t="s">
        <v>27694</v>
      </c>
      <c r="H1461" s="1">
        <f>+Temporalidad[[#This Row],[ID]]</f>
        <v>1450</v>
      </c>
    </row>
    <row r="1462" spans="1:8" x14ac:dyDescent="0.25">
      <c r="A1462">
        <v>1451</v>
      </c>
      <c r="B1462" t="s">
        <v>9015</v>
      </c>
      <c r="C1462" s="1" t="s">
        <v>8955</v>
      </c>
      <c r="D1462" s="1" t="s">
        <v>8955</v>
      </c>
      <c r="E1462" s="2">
        <v>54789</v>
      </c>
      <c r="F1462" s="2">
        <v>54847</v>
      </c>
      <c r="G1462" s="1" t="s">
        <v>27695</v>
      </c>
      <c r="H1462" s="1">
        <f>+Temporalidad[[#This Row],[ID]]</f>
        <v>1451</v>
      </c>
    </row>
    <row r="1463" spans="1:8" x14ac:dyDescent="0.25">
      <c r="A1463">
        <v>1452</v>
      </c>
      <c r="B1463" t="s">
        <v>9016</v>
      </c>
      <c r="C1463" s="1" t="s">
        <v>8955</v>
      </c>
      <c r="D1463" s="1" t="s">
        <v>8955</v>
      </c>
      <c r="E1463" s="2">
        <v>32933</v>
      </c>
      <c r="F1463" s="2">
        <v>32993</v>
      </c>
      <c r="G1463" s="1" t="s">
        <v>27696</v>
      </c>
      <c r="H1463" s="1">
        <f>+Temporalidad[[#This Row],[ID]]</f>
        <v>1452</v>
      </c>
    </row>
    <row r="1464" spans="1:8" x14ac:dyDescent="0.25">
      <c r="A1464">
        <v>1453</v>
      </c>
      <c r="B1464" t="s">
        <v>9017</v>
      </c>
      <c r="C1464" s="1" t="s">
        <v>8955</v>
      </c>
      <c r="D1464" s="1" t="s">
        <v>8955</v>
      </c>
      <c r="E1464" s="2">
        <v>33298</v>
      </c>
      <c r="F1464" s="2">
        <v>33358</v>
      </c>
      <c r="G1464" s="1" t="s">
        <v>27697</v>
      </c>
      <c r="H1464" s="1">
        <f>+Temporalidad[[#This Row],[ID]]</f>
        <v>1453</v>
      </c>
    </row>
    <row r="1465" spans="1:8" x14ac:dyDescent="0.25">
      <c r="A1465">
        <v>1454</v>
      </c>
      <c r="B1465" t="s">
        <v>9018</v>
      </c>
      <c r="C1465" s="1" t="s">
        <v>8955</v>
      </c>
      <c r="D1465" s="1" t="s">
        <v>8955</v>
      </c>
      <c r="E1465" s="2">
        <v>33664</v>
      </c>
      <c r="F1465" s="2">
        <v>33724</v>
      </c>
      <c r="G1465" s="1" t="s">
        <v>27698</v>
      </c>
      <c r="H1465" s="1">
        <f>+Temporalidad[[#This Row],[ID]]</f>
        <v>1454</v>
      </c>
    </row>
    <row r="1466" spans="1:8" x14ac:dyDescent="0.25">
      <c r="A1466">
        <v>1455</v>
      </c>
      <c r="B1466" t="s">
        <v>9019</v>
      </c>
      <c r="C1466" s="1" t="s">
        <v>8955</v>
      </c>
      <c r="D1466" s="1" t="s">
        <v>8955</v>
      </c>
      <c r="E1466" s="2">
        <v>34029</v>
      </c>
      <c r="F1466" s="2">
        <v>34089</v>
      </c>
      <c r="G1466" s="1" t="s">
        <v>27699</v>
      </c>
      <c r="H1466" s="1">
        <f>+Temporalidad[[#This Row],[ID]]</f>
        <v>1455</v>
      </c>
    </row>
    <row r="1467" spans="1:8" x14ac:dyDescent="0.25">
      <c r="A1467">
        <v>1456</v>
      </c>
      <c r="B1467" t="s">
        <v>9020</v>
      </c>
      <c r="C1467" s="1" t="s">
        <v>8955</v>
      </c>
      <c r="D1467" s="1" t="s">
        <v>8955</v>
      </c>
      <c r="E1467" s="2">
        <v>34394</v>
      </c>
      <c r="F1467" s="2">
        <v>34454</v>
      </c>
      <c r="G1467" s="1" t="s">
        <v>27700</v>
      </c>
      <c r="H1467" s="1">
        <f>+Temporalidad[[#This Row],[ID]]</f>
        <v>1456</v>
      </c>
    </row>
    <row r="1468" spans="1:8" x14ac:dyDescent="0.25">
      <c r="A1468">
        <v>1457</v>
      </c>
      <c r="B1468" t="s">
        <v>9021</v>
      </c>
      <c r="C1468" s="1" t="s">
        <v>8955</v>
      </c>
      <c r="D1468" s="1" t="s">
        <v>8955</v>
      </c>
      <c r="E1468" s="2">
        <v>34759</v>
      </c>
      <c r="F1468" s="2">
        <v>34819</v>
      </c>
      <c r="G1468" s="1" t="s">
        <v>27701</v>
      </c>
      <c r="H1468" s="1">
        <f>+Temporalidad[[#This Row],[ID]]</f>
        <v>1457</v>
      </c>
    </row>
    <row r="1469" spans="1:8" x14ac:dyDescent="0.25">
      <c r="A1469">
        <v>1458</v>
      </c>
      <c r="B1469" t="s">
        <v>9022</v>
      </c>
      <c r="C1469" s="1" t="s">
        <v>8955</v>
      </c>
      <c r="D1469" s="1" t="s">
        <v>8955</v>
      </c>
      <c r="E1469" s="2">
        <v>35125</v>
      </c>
      <c r="F1469" s="2">
        <v>35185</v>
      </c>
      <c r="G1469" s="1" t="s">
        <v>27702</v>
      </c>
      <c r="H1469" s="1">
        <f>+Temporalidad[[#This Row],[ID]]</f>
        <v>1458</v>
      </c>
    </row>
    <row r="1470" spans="1:8" x14ac:dyDescent="0.25">
      <c r="A1470">
        <v>1459</v>
      </c>
      <c r="B1470" t="s">
        <v>9023</v>
      </c>
      <c r="C1470" s="1" t="s">
        <v>8955</v>
      </c>
      <c r="D1470" s="1" t="s">
        <v>8955</v>
      </c>
      <c r="E1470" s="2">
        <v>35490</v>
      </c>
      <c r="F1470" s="2">
        <v>35550</v>
      </c>
      <c r="G1470" s="1" t="s">
        <v>27703</v>
      </c>
      <c r="H1470" s="1">
        <f>+Temporalidad[[#This Row],[ID]]</f>
        <v>1459</v>
      </c>
    </row>
    <row r="1471" spans="1:8" x14ac:dyDescent="0.25">
      <c r="A1471">
        <v>1460</v>
      </c>
      <c r="B1471" t="s">
        <v>9024</v>
      </c>
      <c r="C1471" s="1" t="s">
        <v>8955</v>
      </c>
      <c r="D1471" s="1" t="s">
        <v>8955</v>
      </c>
      <c r="E1471" s="2">
        <v>35855</v>
      </c>
      <c r="F1471" s="2">
        <v>35915</v>
      </c>
      <c r="G1471" s="1" t="s">
        <v>27704</v>
      </c>
      <c r="H1471" s="1">
        <f>+Temporalidad[[#This Row],[ID]]</f>
        <v>1460</v>
      </c>
    </row>
    <row r="1472" spans="1:8" x14ac:dyDescent="0.25">
      <c r="A1472">
        <v>1461</v>
      </c>
      <c r="B1472" t="s">
        <v>9025</v>
      </c>
      <c r="C1472" s="1" t="s">
        <v>8955</v>
      </c>
      <c r="D1472" s="1" t="s">
        <v>8955</v>
      </c>
      <c r="E1472" s="2">
        <v>36220</v>
      </c>
      <c r="F1472" s="2">
        <v>36280</v>
      </c>
      <c r="G1472" s="1" t="s">
        <v>27705</v>
      </c>
      <c r="H1472" s="1">
        <f>+Temporalidad[[#This Row],[ID]]</f>
        <v>1461</v>
      </c>
    </row>
    <row r="1473" spans="1:8" x14ac:dyDescent="0.25">
      <c r="A1473">
        <v>1462</v>
      </c>
      <c r="B1473" t="s">
        <v>9026</v>
      </c>
      <c r="C1473" s="1" t="s">
        <v>8955</v>
      </c>
      <c r="D1473" s="1" t="s">
        <v>8955</v>
      </c>
      <c r="E1473" s="2">
        <v>36586</v>
      </c>
      <c r="F1473" s="2">
        <v>36646</v>
      </c>
      <c r="G1473" s="1" t="s">
        <v>27706</v>
      </c>
      <c r="H1473" s="1">
        <f>+Temporalidad[[#This Row],[ID]]</f>
        <v>1462</v>
      </c>
    </row>
    <row r="1474" spans="1:8" x14ac:dyDescent="0.25">
      <c r="A1474">
        <v>1463</v>
      </c>
      <c r="B1474" t="s">
        <v>9027</v>
      </c>
      <c r="C1474" s="1" t="s">
        <v>8955</v>
      </c>
      <c r="D1474" s="1" t="s">
        <v>8955</v>
      </c>
      <c r="E1474" s="2">
        <v>36951</v>
      </c>
      <c r="F1474" s="2">
        <v>37011</v>
      </c>
      <c r="G1474" s="1" t="s">
        <v>27707</v>
      </c>
      <c r="H1474" s="1">
        <f>+Temporalidad[[#This Row],[ID]]</f>
        <v>1463</v>
      </c>
    </row>
    <row r="1475" spans="1:8" x14ac:dyDescent="0.25">
      <c r="A1475">
        <v>1464</v>
      </c>
      <c r="B1475" t="s">
        <v>9028</v>
      </c>
      <c r="C1475" s="1" t="s">
        <v>8955</v>
      </c>
      <c r="D1475" s="1" t="s">
        <v>8955</v>
      </c>
      <c r="E1475" s="2">
        <v>37316</v>
      </c>
      <c r="F1475" s="2">
        <v>37376</v>
      </c>
      <c r="G1475" s="1" t="s">
        <v>27708</v>
      </c>
      <c r="H1475" s="1">
        <f>+Temporalidad[[#This Row],[ID]]</f>
        <v>1464</v>
      </c>
    </row>
    <row r="1476" spans="1:8" x14ac:dyDescent="0.25">
      <c r="A1476">
        <v>1465</v>
      </c>
      <c r="B1476" t="s">
        <v>9029</v>
      </c>
      <c r="C1476" s="1" t="s">
        <v>8955</v>
      </c>
      <c r="D1476" s="1" t="s">
        <v>8955</v>
      </c>
      <c r="E1476" s="2">
        <v>37681</v>
      </c>
      <c r="F1476" s="2">
        <v>37741</v>
      </c>
      <c r="G1476" s="1" t="s">
        <v>27709</v>
      </c>
      <c r="H1476" s="1">
        <f>+Temporalidad[[#This Row],[ID]]</f>
        <v>1465</v>
      </c>
    </row>
    <row r="1477" spans="1:8" x14ac:dyDescent="0.25">
      <c r="A1477">
        <v>1466</v>
      </c>
      <c r="B1477" t="s">
        <v>9030</v>
      </c>
      <c r="C1477" s="1" t="s">
        <v>8955</v>
      </c>
      <c r="D1477" s="1" t="s">
        <v>8955</v>
      </c>
      <c r="E1477" s="2">
        <v>38047</v>
      </c>
      <c r="F1477" s="2">
        <v>38107</v>
      </c>
      <c r="G1477" s="1" t="s">
        <v>27710</v>
      </c>
      <c r="H1477" s="1">
        <f>+Temporalidad[[#This Row],[ID]]</f>
        <v>1466</v>
      </c>
    </row>
    <row r="1478" spans="1:8" x14ac:dyDescent="0.25">
      <c r="A1478">
        <v>1467</v>
      </c>
      <c r="B1478" t="s">
        <v>9031</v>
      </c>
      <c r="C1478" s="1" t="s">
        <v>8955</v>
      </c>
      <c r="D1478" s="1" t="s">
        <v>8955</v>
      </c>
      <c r="E1478" s="2">
        <v>38412</v>
      </c>
      <c r="F1478" s="2">
        <v>38472</v>
      </c>
      <c r="G1478" s="1" t="s">
        <v>27711</v>
      </c>
      <c r="H1478" s="1">
        <f>+Temporalidad[[#This Row],[ID]]</f>
        <v>1467</v>
      </c>
    </row>
    <row r="1479" spans="1:8" x14ac:dyDescent="0.25">
      <c r="A1479">
        <v>1468</v>
      </c>
      <c r="B1479" t="s">
        <v>9032</v>
      </c>
      <c r="C1479" s="1" t="s">
        <v>8955</v>
      </c>
      <c r="D1479" s="1" t="s">
        <v>8955</v>
      </c>
      <c r="E1479" s="2">
        <v>38777</v>
      </c>
      <c r="F1479" s="2">
        <v>38837</v>
      </c>
      <c r="G1479" s="1" t="s">
        <v>27712</v>
      </c>
      <c r="H1479" s="1">
        <f>+Temporalidad[[#This Row],[ID]]</f>
        <v>1468</v>
      </c>
    </row>
    <row r="1480" spans="1:8" x14ac:dyDescent="0.25">
      <c r="A1480">
        <v>1469</v>
      </c>
      <c r="B1480" t="s">
        <v>9033</v>
      </c>
      <c r="C1480" s="1" t="s">
        <v>8955</v>
      </c>
      <c r="D1480" s="1" t="s">
        <v>8955</v>
      </c>
      <c r="E1480" s="2">
        <v>39142</v>
      </c>
      <c r="F1480" s="2">
        <v>39202</v>
      </c>
      <c r="G1480" s="1" t="s">
        <v>27713</v>
      </c>
      <c r="H1480" s="1">
        <f>+Temporalidad[[#This Row],[ID]]</f>
        <v>1469</v>
      </c>
    </row>
    <row r="1481" spans="1:8" x14ac:dyDescent="0.25">
      <c r="A1481">
        <v>1470</v>
      </c>
      <c r="B1481" t="s">
        <v>9034</v>
      </c>
      <c r="C1481" s="1" t="s">
        <v>8955</v>
      </c>
      <c r="D1481" s="1" t="s">
        <v>8955</v>
      </c>
      <c r="E1481" s="2">
        <v>39508</v>
      </c>
      <c r="F1481" s="2">
        <v>39568</v>
      </c>
      <c r="G1481" s="1" t="s">
        <v>27714</v>
      </c>
      <c r="H1481" s="1">
        <f>+Temporalidad[[#This Row],[ID]]</f>
        <v>1470</v>
      </c>
    </row>
    <row r="1482" spans="1:8" x14ac:dyDescent="0.25">
      <c r="A1482">
        <v>1471</v>
      </c>
      <c r="B1482" t="s">
        <v>9035</v>
      </c>
      <c r="C1482" s="1" t="s">
        <v>8955</v>
      </c>
      <c r="D1482" s="1" t="s">
        <v>8955</v>
      </c>
      <c r="E1482" s="2">
        <v>39873</v>
      </c>
      <c r="F1482" s="2">
        <v>39933</v>
      </c>
      <c r="G1482" s="1" t="s">
        <v>27715</v>
      </c>
      <c r="H1482" s="1">
        <f>+Temporalidad[[#This Row],[ID]]</f>
        <v>1471</v>
      </c>
    </row>
    <row r="1483" spans="1:8" x14ac:dyDescent="0.25">
      <c r="A1483">
        <v>1472</v>
      </c>
      <c r="B1483" t="s">
        <v>9036</v>
      </c>
      <c r="C1483" s="1" t="s">
        <v>8955</v>
      </c>
      <c r="D1483" s="1" t="s">
        <v>8955</v>
      </c>
      <c r="E1483" s="2">
        <v>40238</v>
      </c>
      <c r="F1483" s="2">
        <v>40298</v>
      </c>
      <c r="G1483" s="1" t="s">
        <v>27716</v>
      </c>
      <c r="H1483" s="1">
        <f>+Temporalidad[[#This Row],[ID]]</f>
        <v>1472</v>
      </c>
    </row>
    <row r="1484" spans="1:8" x14ac:dyDescent="0.25">
      <c r="A1484">
        <v>1473</v>
      </c>
      <c r="B1484" t="s">
        <v>9037</v>
      </c>
      <c r="C1484" s="1" t="s">
        <v>8955</v>
      </c>
      <c r="D1484" s="1" t="s">
        <v>8955</v>
      </c>
      <c r="E1484" s="2">
        <v>40603</v>
      </c>
      <c r="F1484" s="2">
        <v>40663</v>
      </c>
      <c r="G1484" s="1" t="s">
        <v>27717</v>
      </c>
      <c r="H1484" s="1">
        <f>+Temporalidad[[#This Row],[ID]]</f>
        <v>1473</v>
      </c>
    </row>
    <row r="1485" spans="1:8" x14ac:dyDescent="0.25">
      <c r="A1485">
        <v>1474</v>
      </c>
      <c r="B1485" t="s">
        <v>9038</v>
      </c>
      <c r="C1485" s="1" t="s">
        <v>8955</v>
      </c>
      <c r="D1485" s="1" t="s">
        <v>8955</v>
      </c>
      <c r="E1485" s="2">
        <v>40969</v>
      </c>
      <c r="F1485" s="2">
        <v>41029</v>
      </c>
      <c r="G1485" s="1" t="s">
        <v>27718</v>
      </c>
      <c r="H1485" s="1">
        <f>+Temporalidad[[#This Row],[ID]]</f>
        <v>1474</v>
      </c>
    </row>
    <row r="1486" spans="1:8" x14ac:dyDescent="0.25">
      <c r="A1486">
        <v>1475</v>
      </c>
      <c r="B1486" t="s">
        <v>9039</v>
      </c>
      <c r="C1486" s="1" t="s">
        <v>8955</v>
      </c>
      <c r="D1486" s="1" t="s">
        <v>8955</v>
      </c>
      <c r="E1486" s="2">
        <v>41334</v>
      </c>
      <c r="F1486" s="2">
        <v>41394</v>
      </c>
      <c r="G1486" s="1" t="s">
        <v>27719</v>
      </c>
      <c r="H1486" s="1">
        <f>+Temporalidad[[#This Row],[ID]]</f>
        <v>1475</v>
      </c>
    </row>
    <row r="1487" spans="1:8" x14ac:dyDescent="0.25">
      <c r="A1487">
        <v>1476</v>
      </c>
      <c r="B1487" t="s">
        <v>9040</v>
      </c>
      <c r="C1487" s="1" t="s">
        <v>8955</v>
      </c>
      <c r="D1487" s="1" t="s">
        <v>8955</v>
      </c>
      <c r="E1487" s="2">
        <v>41699</v>
      </c>
      <c r="F1487" s="2">
        <v>41759</v>
      </c>
      <c r="G1487" s="1" t="s">
        <v>27720</v>
      </c>
      <c r="H1487" s="1">
        <f>+Temporalidad[[#This Row],[ID]]</f>
        <v>1476</v>
      </c>
    </row>
    <row r="1488" spans="1:8" x14ac:dyDescent="0.25">
      <c r="A1488">
        <v>1477</v>
      </c>
      <c r="B1488" t="s">
        <v>9041</v>
      </c>
      <c r="C1488" s="1" t="s">
        <v>8955</v>
      </c>
      <c r="D1488" s="1" t="s">
        <v>8955</v>
      </c>
      <c r="E1488" s="2">
        <v>42064</v>
      </c>
      <c r="F1488" s="2">
        <v>42124</v>
      </c>
      <c r="G1488" s="1" t="s">
        <v>27721</v>
      </c>
      <c r="H1488" s="1">
        <f>+Temporalidad[[#This Row],[ID]]</f>
        <v>1477</v>
      </c>
    </row>
    <row r="1489" spans="1:8" x14ac:dyDescent="0.25">
      <c r="A1489">
        <v>1478</v>
      </c>
      <c r="B1489" t="s">
        <v>9042</v>
      </c>
      <c r="C1489" s="1" t="s">
        <v>8955</v>
      </c>
      <c r="D1489" s="1" t="s">
        <v>8955</v>
      </c>
      <c r="E1489" s="2">
        <v>42430</v>
      </c>
      <c r="F1489" s="2">
        <v>42490</v>
      </c>
      <c r="G1489" s="1" t="s">
        <v>27722</v>
      </c>
      <c r="H1489" s="1">
        <f>+Temporalidad[[#This Row],[ID]]</f>
        <v>1478</v>
      </c>
    </row>
    <row r="1490" spans="1:8" x14ac:dyDescent="0.25">
      <c r="A1490">
        <v>1479</v>
      </c>
      <c r="B1490" t="s">
        <v>9043</v>
      </c>
      <c r="C1490" s="1" t="s">
        <v>8955</v>
      </c>
      <c r="D1490" s="1" t="s">
        <v>8955</v>
      </c>
      <c r="E1490" s="2">
        <v>42795</v>
      </c>
      <c r="F1490" s="2">
        <v>42855</v>
      </c>
      <c r="G1490" s="1" t="s">
        <v>27723</v>
      </c>
      <c r="H1490" s="1">
        <f>+Temporalidad[[#This Row],[ID]]</f>
        <v>1479</v>
      </c>
    </row>
    <row r="1491" spans="1:8" x14ac:dyDescent="0.25">
      <c r="A1491">
        <v>1480</v>
      </c>
      <c r="B1491" t="s">
        <v>9044</v>
      </c>
      <c r="C1491" s="1" t="s">
        <v>8955</v>
      </c>
      <c r="D1491" s="1" t="s">
        <v>8955</v>
      </c>
      <c r="E1491" s="2">
        <v>43160</v>
      </c>
      <c r="F1491" s="2">
        <v>43220</v>
      </c>
      <c r="G1491" s="1" t="s">
        <v>27724</v>
      </c>
      <c r="H1491" s="1">
        <f>+Temporalidad[[#This Row],[ID]]</f>
        <v>1480</v>
      </c>
    </row>
    <row r="1492" spans="1:8" x14ac:dyDescent="0.25">
      <c r="A1492">
        <v>1481</v>
      </c>
      <c r="B1492" t="s">
        <v>9045</v>
      </c>
      <c r="C1492" s="1" t="s">
        <v>8955</v>
      </c>
      <c r="D1492" s="1" t="s">
        <v>8955</v>
      </c>
      <c r="E1492" s="2">
        <v>43525</v>
      </c>
      <c r="F1492" s="2">
        <v>43585</v>
      </c>
      <c r="G1492" s="1" t="s">
        <v>27725</v>
      </c>
      <c r="H1492" s="1">
        <f>+Temporalidad[[#This Row],[ID]]</f>
        <v>1481</v>
      </c>
    </row>
    <row r="1493" spans="1:8" x14ac:dyDescent="0.25">
      <c r="A1493">
        <v>1482</v>
      </c>
      <c r="B1493" t="s">
        <v>9046</v>
      </c>
      <c r="C1493" s="1" t="s">
        <v>8955</v>
      </c>
      <c r="D1493" s="1" t="s">
        <v>8955</v>
      </c>
      <c r="E1493" s="2">
        <v>43891</v>
      </c>
      <c r="F1493" s="2">
        <v>43951</v>
      </c>
      <c r="G1493" s="1" t="s">
        <v>27726</v>
      </c>
      <c r="H1493" s="1">
        <f>+Temporalidad[[#This Row],[ID]]</f>
        <v>1482</v>
      </c>
    </row>
    <row r="1494" spans="1:8" x14ac:dyDescent="0.25">
      <c r="A1494">
        <v>1483</v>
      </c>
      <c r="B1494" t="s">
        <v>9047</v>
      </c>
      <c r="C1494" s="1" t="s">
        <v>8955</v>
      </c>
      <c r="D1494" s="1" t="s">
        <v>8955</v>
      </c>
      <c r="E1494" s="2">
        <v>44256</v>
      </c>
      <c r="F1494" s="2">
        <v>44316</v>
      </c>
      <c r="G1494" s="1" t="s">
        <v>27727</v>
      </c>
      <c r="H1494" s="1">
        <f>+Temporalidad[[#This Row],[ID]]</f>
        <v>1483</v>
      </c>
    </row>
    <row r="1495" spans="1:8" x14ac:dyDescent="0.25">
      <c r="A1495">
        <v>1484</v>
      </c>
      <c r="B1495" t="s">
        <v>9048</v>
      </c>
      <c r="C1495" s="1" t="s">
        <v>8955</v>
      </c>
      <c r="D1495" s="1" t="s">
        <v>8955</v>
      </c>
      <c r="E1495" s="2">
        <v>44621</v>
      </c>
      <c r="F1495" s="2">
        <v>44681</v>
      </c>
      <c r="G1495" s="1" t="s">
        <v>27728</v>
      </c>
      <c r="H1495" s="1">
        <f>+Temporalidad[[#This Row],[ID]]</f>
        <v>1484</v>
      </c>
    </row>
    <row r="1496" spans="1:8" x14ac:dyDescent="0.25">
      <c r="A1496">
        <v>1485</v>
      </c>
      <c r="B1496" t="s">
        <v>9049</v>
      </c>
      <c r="C1496" s="1" t="s">
        <v>8955</v>
      </c>
      <c r="D1496" s="1" t="s">
        <v>8955</v>
      </c>
      <c r="E1496" s="2">
        <v>44986</v>
      </c>
      <c r="F1496" s="2">
        <v>45046</v>
      </c>
      <c r="G1496" s="1" t="s">
        <v>27729</v>
      </c>
      <c r="H1496" s="1">
        <f>+Temporalidad[[#This Row],[ID]]</f>
        <v>1485</v>
      </c>
    </row>
    <row r="1497" spans="1:8" x14ac:dyDescent="0.25">
      <c r="A1497">
        <v>1486</v>
      </c>
      <c r="B1497" t="s">
        <v>9050</v>
      </c>
      <c r="C1497" s="1" t="s">
        <v>8955</v>
      </c>
      <c r="D1497" s="1" t="s">
        <v>8955</v>
      </c>
      <c r="E1497" s="2">
        <v>45352</v>
      </c>
      <c r="F1497" s="2">
        <v>45412</v>
      </c>
      <c r="G1497" s="1" t="s">
        <v>27730</v>
      </c>
      <c r="H1497" s="1">
        <f>+Temporalidad[[#This Row],[ID]]</f>
        <v>1486</v>
      </c>
    </row>
    <row r="1498" spans="1:8" x14ac:dyDescent="0.25">
      <c r="A1498">
        <v>1487</v>
      </c>
      <c r="B1498" t="s">
        <v>9051</v>
      </c>
      <c r="C1498" s="1" t="s">
        <v>8955</v>
      </c>
      <c r="D1498" s="1" t="s">
        <v>8955</v>
      </c>
      <c r="E1498" s="2">
        <v>45717</v>
      </c>
      <c r="F1498" s="2">
        <v>45777</v>
      </c>
      <c r="G1498" s="1" t="s">
        <v>27731</v>
      </c>
      <c r="H1498" s="1">
        <f>+Temporalidad[[#This Row],[ID]]</f>
        <v>1487</v>
      </c>
    </row>
    <row r="1499" spans="1:8" x14ac:dyDescent="0.25">
      <c r="A1499">
        <v>1488</v>
      </c>
      <c r="B1499" t="s">
        <v>9052</v>
      </c>
      <c r="C1499" s="1" t="s">
        <v>8955</v>
      </c>
      <c r="D1499" s="1" t="s">
        <v>8955</v>
      </c>
      <c r="E1499" s="2">
        <v>46082</v>
      </c>
      <c r="F1499" s="2">
        <v>46142</v>
      </c>
      <c r="G1499" s="1" t="s">
        <v>27732</v>
      </c>
      <c r="H1499" s="1">
        <f>+Temporalidad[[#This Row],[ID]]</f>
        <v>1488</v>
      </c>
    </row>
    <row r="1500" spans="1:8" x14ac:dyDescent="0.25">
      <c r="A1500">
        <v>1489</v>
      </c>
      <c r="B1500" t="s">
        <v>9053</v>
      </c>
      <c r="C1500" s="1" t="s">
        <v>8955</v>
      </c>
      <c r="D1500" s="1" t="s">
        <v>8955</v>
      </c>
      <c r="E1500" s="2">
        <v>46447</v>
      </c>
      <c r="F1500" s="2">
        <v>46507</v>
      </c>
      <c r="G1500" s="1" t="s">
        <v>27733</v>
      </c>
      <c r="H1500" s="1">
        <f>+Temporalidad[[#This Row],[ID]]</f>
        <v>1489</v>
      </c>
    </row>
    <row r="1501" spans="1:8" x14ac:dyDescent="0.25">
      <c r="A1501">
        <v>1490</v>
      </c>
      <c r="B1501" t="s">
        <v>9054</v>
      </c>
      <c r="C1501" s="1" t="s">
        <v>8955</v>
      </c>
      <c r="D1501" s="1" t="s">
        <v>8955</v>
      </c>
      <c r="E1501" s="2">
        <v>46813</v>
      </c>
      <c r="F1501" s="2">
        <v>46873</v>
      </c>
      <c r="G1501" s="1" t="s">
        <v>27734</v>
      </c>
      <c r="H1501" s="1">
        <f>+Temporalidad[[#This Row],[ID]]</f>
        <v>1490</v>
      </c>
    </row>
    <row r="1502" spans="1:8" x14ac:dyDescent="0.25">
      <c r="A1502">
        <v>1491</v>
      </c>
      <c r="B1502" t="s">
        <v>9055</v>
      </c>
      <c r="C1502" s="1" t="s">
        <v>8955</v>
      </c>
      <c r="D1502" s="1" t="s">
        <v>8955</v>
      </c>
      <c r="E1502" s="2">
        <v>47178</v>
      </c>
      <c r="F1502" s="2">
        <v>47238</v>
      </c>
      <c r="G1502" s="1" t="s">
        <v>27735</v>
      </c>
      <c r="H1502" s="1">
        <f>+Temporalidad[[#This Row],[ID]]</f>
        <v>1491</v>
      </c>
    </row>
    <row r="1503" spans="1:8" x14ac:dyDescent="0.25">
      <c r="A1503">
        <v>1492</v>
      </c>
      <c r="B1503" t="s">
        <v>9056</v>
      </c>
      <c r="C1503" s="1" t="s">
        <v>8955</v>
      </c>
      <c r="D1503" s="1" t="s">
        <v>8955</v>
      </c>
      <c r="E1503" s="2">
        <v>47543</v>
      </c>
      <c r="F1503" s="2">
        <v>47603</v>
      </c>
      <c r="G1503" s="1" t="s">
        <v>27736</v>
      </c>
      <c r="H1503" s="1">
        <f>+Temporalidad[[#This Row],[ID]]</f>
        <v>1492</v>
      </c>
    </row>
    <row r="1504" spans="1:8" x14ac:dyDescent="0.25">
      <c r="A1504">
        <v>1493</v>
      </c>
      <c r="B1504" t="s">
        <v>9057</v>
      </c>
      <c r="C1504" s="1" t="s">
        <v>8955</v>
      </c>
      <c r="D1504" s="1" t="s">
        <v>8955</v>
      </c>
      <c r="E1504" s="2">
        <v>47908</v>
      </c>
      <c r="F1504" s="2">
        <v>47968</v>
      </c>
      <c r="G1504" s="1" t="s">
        <v>27737</v>
      </c>
      <c r="H1504" s="1">
        <f>+Temporalidad[[#This Row],[ID]]</f>
        <v>1493</v>
      </c>
    </row>
    <row r="1505" spans="1:8" x14ac:dyDescent="0.25">
      <c r="A1505">
        <v>1494</v>
      </c>
      <c r="B1505" t="s">
        <v>9058</v>
      </c>
      <c r="C1505" s="1" t="s">
        <v>8955</v>
      </c>
      <c r="D1505" s="1" t="s">
        <v>8955</v>
      </c>
      <c r="E1505" s="2">
        <v>48274</v>
      </c>
      <c r="F1505" s="2">
        <v>48334</v>
      </c>
      <c r="G1505" s="1" t="s">
        <v>27738</v>
      </c>
      <c r="H1505" s="1">
        <f>+Temporalidad[[#This Row],[ID]]</f>
        <v>1494</v>
      </c>
    </row>
    <row r="1506" spans="1:8" x14ac:dyDescent="0.25">
      <c r="A1506">
        <v>1495</v>
      </c>
      <c r="B1506" t="s">
        <v>9059</v>
      </c>
      <c r="C1506" s="1" t="s">
        <v>8955</v>
      </c>
      <c r="D1506" s="1" t="s">
        <v>8955</v>
      </c>
      <c r="E1506" s="2">
        <v>48639</v>
      </c>
      <c r="F1506" s="2">
        <v>48699</v>
      </c>
      <c r="G1506" s="1" t="s">
        <v>27739</v>
      </c>
      <c r="H1506" s="1">
        <f>+Temporalidad[[#This Row],[ID]]</f>
        <v>1495</v>
      </c>
    </row>
    <row r="1507" spans="1:8" x14ac:dyDescent="0.25">
      <c r="A1507">
        <v>1496</v>
      </c>
      <c r="B1507" t="s">
        <v>9060</v>
      </c>
      <c r="C1507" s="1" t="s">
        <v>8955</v>
      </c>
      <c r="D1507" s="1" t="s">
        <v>8955</v>
      </c>
      <c r="E1507" s="2">
        <v>49004</v>
      </c>
      <c r="F1507" s="2">
        <v>49064</v>
      </c>
      <c r="G1507" s="1" t="s">
        <v>27740</v>
      </c>
      <c r="H1507" s="1">
        <f>+Temporalidad[[#This Row],[ID]]</f>
        <v>1496</v>
      </c>
    </row>
    <row r="1508" spans="1:8" x14ac:dyDescent="0.25">
      <c r="A1508">
        <v>1497</v>
      </c>
      <c r="B1508" t="s">
        <v>9061</v>
      </c>
      <c r="C1508" s="1" t="s">
        <v>8955</v>
      </c>
      <c r="D1508" s="1" t="s">
        <v>8955</v>
      </c>
      <c r="E1508" s="2">
        <v>49369</v>
      </c>
      <c r="F1508" s="2">
        <v>49429</v>
      </c>
      <c r="G1508" s="1" t="s">
        <v>27741</v>
      </c>
      <c r="H1508" s="1">
        <f>+Temporalidad[[#This Row],[ID]]</f>
        <v>1497</v>
      </c>
    </row>
    <row r="1509" spans="1:8" x14ac:dyDescent="0.25">
      <c r="A1509">
        <v>1498</v>
      </c>
      <c r="B1509" t="s">
        <v>9062</v>
      </c>
      <c r="C1509" s="1" t="s">
        <v>8955</v>
      </c>
      <c r="D1509" s="1" t="s">
        <v>8955</v>
      </c>
      <c r="E1509" s="2">
        <v>49735</v>
      </c>
      <c r="F1509" s="2">
        <v>49795</v>
      </c>
      <c r="G1509" s="1" t="s">
        <v>27742</v>
      </c>
      <c r="H1509" s="1">
        <f>+Temporalidad[[#This Row],[ID]]</f>
        <v>1498</v>
      </c>
    </row>
    <row r="1510" spans="1:8" x14ac:dyDescent="0.25">
      <c r="A1510">
        <v>1499</v>
      </c>
      <c r="B1510" t="s">
        <v>9063</v>
      </c>
      <c r="C1510" s="1" t="s">
        <v>8955</v>
      </c>
      <c r="D1510" s="1" t="s">
        <v>8955</v>
      </c>
      <c r="E1510" s="2">
        <v>50100</v>
      </c>
      <c r="F1510" s="2">
        <v>50160</v>
      </c>
      <c r="G1510" s="1" t="s">
        <v>27743</v>
      </c>
      <c r="H1510" s="1">
        <f>+Temporalidad[[#This Row],[ID]]</f>
        <v>1499</v>
      </c>
    </row>
    <row r="1511" spans="1:8" x14ac:dyDescent="0.25">
      <c r="A1511">
        <v>1500</v>
      </c>
      <c r="B1511" t="s">
        <v>9064</v>
      </c>
      <c r="C1511" s="1" t="s">
        <v>8955</v>
      </c>
      <c r="D1511" s="1" t="s">
        <v>8955</v>
      </c>
      <c r="E1511" s="2">
        <v>50465</v>
      </c>
      <c r="F1511" s="2">
        <v>50525</v>
      </c>
      <c r="G1511" s="1" t="s">
        <v>27744</v>
      </c>
      <c r="H1511" s="1">
        <f>+Temporalidad[[#This Row],[ID]]</f>
        <v>1500</v>
      </c>
    </row>
    <row r="1512" spans="1:8" x14ac:dyDescent="0.25">
      <c r="A1512">
        <v>1501</v>
      </c>
      <c r="B1512" t="s">
        <v>9065</v>
      </c>
      <c r="C1512" s="1" t="s">
        <v>8955</v>
      </c>
      <c r="D1512" s="1" t="s">
        <v>8955</v>
      </c>
      <c r="E1512" s="2">
        <v>50830</v>
      </c>
      <c r="F1512" s="2">
        <v>50890</v>
      </c>
      <c r="G1512" s="1" t="s">
        <v>27745</v>
      </c>
      <c r="H1512" s="1">
        <f>+Temporalidad[[#This Row],[ID]]</f>
        <v>1501</v>
      </c>
    </row>
    <row r="1513" spans="1:8" x14ac:dyDescent="0.25">
      <c r="A1513">
        <v>1502</v>
      </c>
      <c r="B1513" t="s">
        <v>9066</v>
      </c>
      <c r="C1513" s="1" t="s">
        <v>8955</v>
      </c>
      <c r="D1513" s="1" t="s">
        <v>8955</v>
      </c>
      <c r="E1513" s="2">
        <v>51196</v>
      </c>
      <c r="F1513" s="2">
        <v>51256</v>
      </c>
      <c r="G1513" s="1" t="s">
        <v>27746</v>
      </c>
      <c r="H1513" s="1">
        <f>+Temporalidad[[#This Row],[ID]]</f>
        <v>1502</v>
      </c>
    </row>
    <row r="1514" spans="1:8" x14ac:dyDescent="0.25">
      <c r="A1514">
        <v>1503</v>
      </c>
      <c r="B1514" t="s">
        <v>9067</v>
      </c>
      <c r="C1514" s="1" t="s">
        <v>8955</v>
      </c>
      <c r="D1514" s="1" t="s">
        <v>8955</v>
      </c>
      <c r="E1514" s="2">
        <v>51561</v>
      </c>
      <c r="F1514" s="2">
        <v>51621</v>
      </c>
      <c r="G1514" s="1" t="s">
        <v>27747</v>
      </c>
      <c r="H1514" s="1">
        <f>+Temporalidad[[#This Row],[ID]]</f>
        <v>1503</v>
      </c>
    </row>
    <row r="1515" spans="1:8" x14ac:dyDescent="0.25">
      <c r="A1515">
        <v>1504</v>
      </c>
      <c r="B1515" t="s">
        <v>9068</v>
      </c>
      <c r="C1515" s="1" t="s">
        <v>8955</v>
      </c>
      <c r="D1515" s="1" t="s">
        <v>8955</v>
      </c>
      <c r="E1515" s="2">
        <v>51926</v>
      </c>
      <c r="F1515" s="2">
        <v>51986</v>
      </c>
      <c r="G1515" s="1" t="s">
        <v>27748</v>
      </c>
      <c r="H1515" s="1">
        <f>+Temporalidad[[#This Row],[ID]]</f>
        <v>1504</v>
      </c>
    </row>
    <row r="1516" spans="1:8" x14ac:dyDescent="0.25">
      <c r="A1516">
        <v>1505</v>
      </c>
      <c r="B1516" t="s">
        <v>9069</v>
      </c>
      <c r="C1516" s="1" t="s">
        <v>8955</v>
      </c>
      <c r="D1516" s="1" t="s">
        <v>8955</v>
      </c>
      <c r="E1516" s="2">
        <v>52291</v>
      </c>
      <c r="F1516" s="2">
        <v>52351</v>
      </c>
      <c r="G1516" s="1" t="s">
        <v>27749</v>
      </c>
      <c r="H1516" s="1">
        <f>+Temporalidad[[#This Row],[ID]]</f>
        <v>1505</v>
      </c>
    </row>
    <row r="1517" spans="1:8" x14ac:dyDescent="0.25">
      <c r="A1517">
        <v>1506</v>
      </c>
      <c r="B1517" t="s">
        <v>9070</v>
      </c>
      <c r="C1517" s="1" t="s">
        <v>8955</v>
      </c>
      <c r="D1517" s="1" t="s">
        <v>8955</v>
      </c>
      <c r="E1517" s="2">
        <v>52657</v>
      </c>
      <c r="F1517" s="2">
        <v>52717</v>
      </c>
      <c r="G1517" s="1" t="s">
        <v>27750</v>
      </c>
      <c r="H1517" s="1">
        <f>+Temporalidad[[#This Row],[ID]]</f>
        <v>1506</v>
      </c>
    </row>
    <row r="1518" spans="1:8" x14ac:dyDescent="0.25">
      <c r="A1518">
        <v>1507</v>
      </c>
      <c r="B1518" t="s">
        <v>9071</v>
      </c>
      <c r="C1518" s="1" t="s">
        <v>8955</v>
      </c>
      <c r="D1518" s="1" t="s">
        <v>8955</v>
      </c>
      <c r="E1518" s="2">
        <v>53022</v>
      </c>
      <c r="F1518" s="2">
        <v>53082</v>
      </c>
      <c r="G1518" s="1" t="s">
        <v>27751</v>
      </c>
      <c r="H1518" s="1">
        <f>+Temporalidad[[#This Row],[ID]]</f>
        <v>1507</v>
      </c>
    </row>
    <row r="1519" spans="1:8" x14ac:dyDescent="0.25">
      <c r="A1519">
        <v>1508</v>
      </c>
      <c r="B1519" t="s">
        <v>9072</v>
      </c>
      <c r="C1519" s="1" t="s">
        <v>8955</v>
      </c>
      <c r="D1519" s="1" t="s">
        <v>8955</v>
      </c>
      <c r="E1519" s="2">
        <v>53387</v>
      </c>
      <c r="F1519" s="2">
        <v>53447</v>
      </c>
      <c r="G1519" s="1" t="s">
        <v>27752</v>
      </c>
      <c r="H1519" s="1">
        <f>+Temporalidad[[#This Row],[ID]]</f>
        <v>1508</v>
      </c>
    </row>
    <row r="1520" spans="1:8" x14ac:dyDescent="0.25">
      <c r="A1520">
        <v>1509</v>
      </c>
      <c r="B1520" t="s">
        <v>9073</v>
      </c>
      <c r="C1520" s="1" t="s">
        <v>8955</v>
      </c>
      <c r="D1520" s="1" t="s">
        <v>8955</v>
      </c>
      <c r="E1520" s="2">
        <v>53752</v>
      </c>
      <c r="F1520" s="2">
        <v>53812</v>
      </c>
      <c r="G1520" s="1" t="s">
        <v>27753</v>
      </c>
      <c r="H1520" s="1">
        <f>+Temporalidad[[#This Row],[ID]]</f>
        <v>1509</v>
      </c>
    </row>
    <row r="1521" spans="1:8" x14ac:dyDescent="0.25">
      <c r="A1521">
        <v>1510</v>
      </c>
      <c r="B1521" t="s">
        <v>9074</v>
      </c>
      <c r="C1521" s="1" t="s">
        <v>8955</v>
      </c>
      <c r="D1521" s="1" t="s">
        <v>8955</v>
      </c>
      <c r="E1521" s="2">
        <v>54118</v>
      </c>
      <c r="F1521" s="2">
        <v>54178</v>
      </c>
      <c r="G1521" s="1" t="s">
        <v>27754</v>
      </c>
      <c r="H1521" s="1">
        <f>+Temporalidad[[#This Row],[ID]]</f>
        <v>1510</v>
      </c>
    </row>
    <row r="1522" spans="1:8" x14ac:dyDescent="0.25">
      <c r="A1522">
        <v>1511</v>
      </c>
      <c r="B1522" t="s">
        <v>9075</v>
      </c>
      <c r="C1522" s="1" t="s">
        <v>8955</v>
      </c>
      <c r="D1522" s="1" t="s">
        <v>8955</v>
      </c>
      <c r="E1522" s="2">
        <v>54483</v>
      </c>
      <c r="F1522" s="2">
        <v>54543</v>
      </c>
      <c r="G1522" s="1" t="s">
        <v>27755</v>
      </c>
      <c r="H1522" s="1">
        <f>+Temporalidad[[#This Row],[ID]]</f>
        <v>1511</v>
      </c>
    </row>
    <row r="1523" spans="1:8" x14ac:dyDescent="0.25">
      <c r="A1523">
        <v>1512</v>
      </c>
      <c r="B1523" t="s">
        <v>9076</v>
      </c>
      <c r="C1523" s="1" t="s">
        <v>8955</v>
      </c>
      <c r="D1523" s="1" t="s">
        <v>8955</v>
      </c>
      <c r="E1523" s="2">
        <v>54848</v>
      </c>
      <c r="F1523" s="2">
        <v>54908</v>
      </c>
      <c r="G1523" s="1" t="s">
        <v>27756</v>
      </c>
      <c r="H1523" s="1">
        <f>+Temporalidad[[#This Row],[ID]]</f>
        <v>1512</v>
      </c>
    </row>
    <row r="1524" spans="1:8" x14ac:dyDescent="0.25">
      <c r="A1524">
        <v>1513</v>
      </c>
      <c r="B1524" t="s">
        <v>9077</v>
      </c>
      <c r="C1524" s="1" t="s">
        <v>8955</v>
      </c>
      <c r="D1524" s="1" t="s">
        <v>8955</v>
      </c>
      <c r="E1524" s="2">
        <v>32994</v>
      </c>
      <c r="F1524" s="2">
        <v>33054</v>
      </c>
      <c r="G1524" s="1" t="s">
        <v>27757</v>
      </c>
      <c r="H1524" s="1">
        <f>+Temporalidad[[#This Row],[ID]]</f>
        <v>1513</v>
      </c>
    </row>
    <row r="1525" spans="1:8" x14ac:dyDescent="0.25">
      <c r="A1525">
        <v>1514</v>
      </c>
      <c r="B1525" t="s">
        <v>9078</v>
      </c>
      <c r="C1525" s="1" t="s">
        <v>8955</v>
      </c>
      <c r="D1525" s="1" t="s">
        <v>8955</v>
      </c>
      <c r="E1525" s="2">
        <v>33359</v>
      </c>
      <c r="F1525" s="2">
        <v>33419</v>
      </c>
      <c r="G1525" s="1" t="s">
        <v>27758</v>
      </c>
      <c r="H1525" s="1">
        <f>+Temporalidad[[#This Row],[ID]]</f>
        <v>1514</v>
      </c>
    </row>
    <row r="1526" spans="1:8" x14ac:dyDescent="0.25">
      <c r="A1526">
        <v>1515</v>
      </c>
      <c r="B1526" t="s">
        <v>9079</v>
      </c>
      <c r="C1526" s="1" t="s">
        <v>8955</v>
      </c>
      <c r="D1526" s="1" t="s">
        <v>8955</v>
      </c>
      <c r="E1526" s="2">
        <v>33725</v>
      </c>
      <c r="F1526" s="2">
        <v>33785</v>
      </c>
      <c r="G1526" s="1" t="s">
        <v>27759</v>
      </c>
      <c r="H1526" s="1">
        <f>+Temporalidad[[#This Row],[ID]]</f>
        <v>1515</v>
      </c>
    </row>
    <row r="1527" spans="1:8" x14ac:dyDescent="0.25">
      <c r="A1527">
        <v>1516</v>
      </c>
      <c r="B1527" t="s">
        <v>9080</v>
      </c>
      <c r="C1527" s="1" t="s">
        <v>8955</v>
      </c>
      <c r="D1527" s="1" t="s">
        <v>8955</v>
      </c>
      <c r="E1527" s="2">
        <v>34090</v>
      </c>
      <c r="F1527" s="2">
        <v>34150</v>
      </c>
      <c r="G1527" s="1" t="s">
        <v>27760</v>
      </c>
      <c r="H1527" s="1">
        <f>+Temporalidad[[#This Row],[ID]]</f>
        <v>1516</v>
      </c>
    </row>
    <row r="1528" spans="1:8" x14ac:dyDescent="0.25">
      <c r="A1528">
        <v>1517</v>
      </c>
      <c r="B1528" t="s">
        <v>9081</v>
      </c>
      <c r="C1528" s="1" t="s">
        <v>8955</v>
      </c>
      <c r="D1528" s="1" t="s">
        <v>8955</v>
      </c>
      <c r="E1528" s="2">
        <v>34455</v>
      </c>
      <c r="F1528" s="2">
        <v>34515</v>
      </c>
      <c r="G1528" s="1" t="s">
        <v>27761</v>
      </c>
      <c r="H1528" s="1">
        <f>+Temporalidad[[#This Row],[ID]]</f>
        <v>1517</v>
      </c>
    </row>
    <row r="1529" spans="1:8" x14ac:dyDescent="0.25">
      <c r="A1529">
        <v>1518</v>
      </c>
      <c r="B1529" t="s">
        <v>9082</v>
      </c>
      <c r="C1529" s="1" t="s">
        <v>8955</v>
      </c>
      <c r="D1529" s="1" t="s">
        <v>8955</v>
      </c>
      <c r="E1529" s="2">
        <v>34820</v>
      </c>
      <c r="F1529" s="2">
        <v>34880</v>
      </c>
      <c r="G1529" s="1" t="s">
        <v>27762</v>
      </c>
      <c r="H1529" s="1">
        <f>+Temporalidad[[#This Row],[ID]]</f>
        <v>1518</v>
      </c>
    </row>
    <row r="1530" spans="1:8" x14ac:dyDescent="0.25">
      <c r="A1530">
        <v>1519</v>
      </c>
      <c r="B1530" t="s">
        <v>9083</v>
      </c>
      <c r="C1530" s="1" t="s">
        <v>8955</v>
      </c>
      <c r="D1530" s="1" t="s">
        <v>8955</v>
      </c>
      <c r="E1530" s="2">
        <v>35186</v>
      </c>
      <c r="F1530" s="2">
        <v>35246</v>
      </c>
      <c r="G1530" s="1" t="s">
        <v>27763</v>
      </c>
      <c r="H1530" s="1">
        <f>+Temporalidad[[#This Row],[ID]]</f>
        <v>1519</v>
      </c>
    </row>
    <row r="1531" spans="1:8" x14ac:dyDescent="0.25">
      <c r="A1531">
        <v>1520</v>
      </c>
      <c r="B1531" t="s">
        <v>9084</v>
      </c>
      <c r="C1531" s="1" t="s">
        <v>8955</v>
      </c>
      <c r="D1531" s="1" t="s">
        <v>8955</v>
      </c>
      <c r="E1531" s="2">
        <v>35551</v>
      </c>
      <c r="F1531" s="2">
        <v>35611</v>
      </c>
      <c r="G1531" s="1" t="s">
        <v>27764</v>
      </c>
      <c r="H1531" s="1">
        <f>+Temporalidad[[#This Row],[ID]]</f>
        <v>1520</v>
      </c>
    </row>
    <row r="1532" spans="1:8" x14ac:dyDescent="0.25">
      <c r="A1532">
        <v>1521</v>
      </c>
      <c r="B1532" t="s">
        <v>9085</v>
      </c>
      <c r="C1532" s="1" t="s">
        <v>8955</v>
      </c>
      <c r="D1532" s="1" t="s">
        <v>8955</v>
      </c>
      <c r="E1532" s="2">
        <v>35916</v>
      </c>
      <c r="F1532" s="2">
        <v>35976</v>
      </c>
      <c r="G1532" s="1" t="s">
        <v>27765</v>
      </c>
      <c r="H1532" s="1">
        <f>+Temporalidad[[#This Row],[ID]]</f>
        <v>1521</v>
      </c>
    </row>
    <row r="1533" spans="1:8" x14ac:dyDescent="0.25">
      <c r="A1533">
        <v>1522</v>
      </c>
      <c r="B1533" t="s">
        <v>9086</v>
      </c>
      <c r="C1533" s="1" t="s">
        <v>8955</v>
      </c>
      <c r="D1533" s="1" t="s">
        <v>8955</v>
      </c>
      <c r="E1533" s="2">
        <v>36281</v>
      </c>
      <c r="F1533" s="2">
        <v>36341</v>
      </c>
      <c r="G1533" s="1" t="s">
        <v>27766</v>
      </c>
      <c r="H1533" s="1">
        <f>+Temporalidad[[#This Row],[ID]]</f>
        <v>1522</v>
      </c>
    </row>
    <row r="1534" spans="1:8" x14ac:dyDescent="0.25">
      <c r="A1534">
        <v>1523</v>
      </c>
      <c r="B1534" t="s">
        <v>9087</v>
      </c>
      <c r="C1534" s="1" t="s">
        <v>8955</v>
      </c>
      <c r="D1534" s="1" t="s">
        <v>8955</v>
      </c>
      <c r="E1534" s="2">
        <v>36647</v>
      </c>
      <c r="F1534" s="2">
        <v>36707</v>
      </c>
      <c r="G1534" s="1" t="s">
        <v>27767</v>
      </c>
      <c r="H1534" s="1">
        <f>+Temporalidad[[#This Row],[ID]]</f>
        <v>1523</v>
      </c>
    </row>
    <row r="1535" spans="1:8" x14ac:dyDescent="0.25">
      <c r="A1535">
        <v>1524</v>
      </c>
      <c r="B1535" t="s">
        <v>9088</v>
      </c>
      <c r="C1535" s="1" t="s">
        <v>8955</v>
      </c>
      <c r="D1535" s="1" t="s">
        <v>8955</v>
      </c>
      <c r="E1535" s="2">
        <v>37012</v>
      </c>
      <c r="F1535" s="2">
        <v>37072</v>
      </c>
      <c r="G1535" s="1" t="s">
        <v>27768</v>
      </c>
      <c r="H1535" s="1">
        <f>+Temporalidad[[#This Row],[ID]]</f>
        <v>1524</v>
      </c>
    </row>
    <row r="1536" spans="1:8" x14ac:dyDescent="0.25">
      <c r="A1536">
        <v>1525</v>
      </c>
      <c r="B1536" t="s">
        <v>9089</v>
      </c>
      <c r="C1536" s="1" t="s">
        <v>8955</v>
      </c>
      <c r="D1536" s="1" t="s">
        <v>8955</v>
      </c>
      <c r="E1536" s="2">
        <v>37377</v>
      </c>
      <c r="F1536" s="2">
        <v>37437</v>
      </c>
      <c r="G1536" s="1" t="s">
        <v>27769</v>
      </c>
      <c r="H1536" s="1">
        <f>+Temporalidad[[#This Row],[ID]]</f>
        <v>1525</v>
      </c>
    </row>
    <row r="1537" spans="1:8" x14ac:dyDescent="0.25">
      <c r="A1537">
        <v>1526</v>
      </c>
      <c r="B1537" t="s">
        <v>9090</v>
      </c>
      <c r="C1537" s="1" t="s">
        <v>8955</v>
      </c>
      <c r="D1537" s="1" t="s">
        <v>8955</v>
      </c>
      <c r="E1537" s="2">
        <v>37742</v>
      </c>
      <c r="F1537" s="2">
        <v>37802</v>
      </c>
      <c r="G1537" s="1" t="s">
        <v>27770</v>
      </c>
      <c r="H1537" s="1">
        <f>+Temporalidad[[#This Row],[ID]]</f>
        <v>1526</v>
      </c>
    </row>
    <row r="1538" spans="1:8" x14ac:dyDescent="0.25">
      <c r="A1538">
        <v>1527</v>
      </c>
      <c r="B1538" t="s">
        <v>9091</v>
      </c>
      <c r="C1538" s="1" t="s">
        <v>8955</v>
      </c>
      <c r="D1538" s="1" t="s">
        <v>8955</v>
      </c>
      <c r="E1538" s="2">
        <v>38108</v>
      </c>
      <c r="F1538" s="2">
        <v>38168</v>
      </c>
      <c r="G1538" s="1" t="s">
        <v>27771</v>
      </c>
      <c r="H1538" s="1">
        <f>+Temporalidad[[#This Row],[ID]]</f>
        <v>1527</v>
      </c>
    </row>
    <row r="1539" spans="1:8" x14ac:dyDescent="0.25">
      <c r="A1539">
        <v>1528</v>
      </c>
      <c r="B1539" t="s">
        <v>9092</v>
      </c>
      <c r="C1539" s="1" t="s">
        <v>8955</v>
      </c>
      <c r="D1539" s="1" t="s">
        <v>8955</v>
      </c>
      <c r="E1539" s="2">
        <v>38473</v>
      </c>
      <c r="F1539" s="2">
        <v>38533</v>
      </c>
      <c r="G1539" s="1" t="s">
        <v>27772</v>
      </c>
      <c r="H1539" s="1">
        <f>+Temporalidad[[#This Row],[ID]]</f>
        <v>1528</v>
      </c>
    </row>
    <row r="1540" spans="1:8" x14ac:dyDescent="0.25">
      <c r="A1540">
        <v>1529</v>
      </c>
      <c r="B1540" t="s">
        <v>9093</v>
      </c>
      <c r="C1540" s="1" t="s">
        <v>8955</v>
      </c>
      <c r="D1540" s="1" t="s">
        <v>8955</v>
      </c>
      <c r="E1540" s="2">
        <v>38838</v>
      </c>
      <c r="F1540" s="2">
        <v>38898</v>
      </c>
      <c r="G1540" s="1" t="s">
        <v>27773</v>
      </c>
      <c r="H1540" s="1">
        <f>+Temporalidad[[#This Row],[ID]]</f>
        <v>1529</v>
      </c>
    </row>
    <row r="1541" spans="1:8" x14ac:dyDescent="0.25">
      <c r="A1541">
        <v>1530</v>
      </c>
      <c r="B1541" t="s">
        <v>9094</v>
      </c>
      <c r="C1541" s="1" t="s">
        <v>8955</v>
      </c>
      <c r="D1541" s="1" t="s">
        <v>8955</v>
      </c>
      <c r="E1541" s="2">
        <v>39203</v>
      </c>
      <c r="F1541" s="2">
        <v>39263</v>
      </c>
      <c r="G1541" s="1" t="s">
        <v>27774</v>
      </c>
      <c r="H1541" s="1">
        <f>+Temporalidad[[#This Row],[ID]]</f>
        <v>1530</v>
      </c>
    </row>
    <row r="1542" spans="1:8" x14ac:dyDescent="0.25">
      <c r="A1542">
        <v>1531</v>
      </c>
      <c r="B1542" t="s">
        <v>9095</v>
      </c>
      <c r="C1542" s="1" t="s">
        <v>8955</v>
      </c>
      <c r="D1542" s="1" t="s">
        <v>8955</v>
      </c>
      <c r="E1542" s="2">
        <v>39569</v>
      </c>
      <c r="F1542" s="2">
        <v>39629</v>
      </c>
      <c r="G1542" s="1" t="s">
        <v>27775</v>
      </c>
      <c r="H1542" s="1">
        <f>+Temporalidad[[#This Row],[ID]]</f>
        <v>1531</v>
      </c>
    </row>
    <row r="1543" spans="1:8" x14ac:dyDescent="0.25">
      <c r="A1543">
        <v>1532</v>
      </c>
      <c r="B1543" t="s">
        <v>9096</v>
      </c>
      <c r="C1543" s="1" t="s">
        <v>8955</v>
      </c>
      <c r="D1543" s="1" t="s">
        <v>8955</v>
      </c>
      <c r="E1543" s="2">
        <v>39934</v>
      </c>
      <c r="F1543" s="2">
        <v>39994</v>
      </c>
      <c r="G1543" s="1" t="s">
        <v>27776</v>
      </c>
      <c r="H1543" s="1">
        <f>+Temporalidad[[#This Row],[ID]]</f>
        <v>1532</v>
      </c>
    </row>
    <row r="1544" spans="1:8" x14ac:dyDescent="0.25">
      <c r="A1544">
        <v>1533</v>
      </c>
      <c r="B1544" t="s">
        <v>9097</v>
      </c>
      <c r="C1544" s="1" t="s">
        <v>8955</v>
      </c>
      <c r="D1544" s="1" t="s">
        <v>8955</v>
      </c>
      <c r="E1544" s="2">
        <v>40299</v>
      </c>
      <c r="F1544" s="2">
        <v>40359</v>
      </c>
      <c r="G1544" s="1" t="s">
        <v>27777</v>
      </c>
      <c r="H1544" s="1">
        <f>+Temporalidad[[#This Row],[ID]]</f>
        <v>1533</v>
      </c>
    </row>
    <row r="1545" spans="1:8" x14ac:dyDescent="0.25">
      <c r="A1545">
        <v>1534</v>
      </c>
      <c r="B1545" t="s">
        <v>9098</v>
      </c>
      <c r="C1545" s="1" t="s">
        <v>8955</v>
      </c>
      <c r="D1545" s="1" t="s">
        <v>8955</v>
      </c>
      <c r="E1545" s="2">
        <v>40664</v>
      </c>
      <c r="F1545" s="2">
        <v>40724</v>
      </c>
      <c r="G1545" s="1" t="s">
        <v>27778</v>
      </c>
      <c r="H1545" s="1">
        <f>+Temporalidad[[#This Row],[ID]]</f>
        <v>1534</v>
      </c>
    </row>
    <row r="1546" spans="1:8" x14ac:dyDescent="0.25">
      <c r="A1546">
        <v>1535</v>
      </c>
      <c r="B1546" t="s">
        <v>9099</v>
      </c>
      <c r="C1546" s="1" t="s">
        <v>8955</v>
      </c>
      <c r="D1546" s="1" t="s">
        <v>8955</v>
      </c>
      <c r="E1546" s="2">
        <v>41030</v>
      </c>
      <c r="F1546" s="2">
        <v>41090</v>
      </c>
      <c r="G1546" s="1" t="s">
        <v>27779</v>
      </c>
      <c r="H1546" s="1">
        <f>+Temporalidad[[#This Row],[ID]]</f>
        <v>1535</v>
      </c>
    </row>
    <row r="1547" spans="1:8" x14ac:dyDescent="0.25">
      <c r="A1547">
        <v>1536</v>
      </c>
      <c r="B1547" t="s">
        <v>9100</v>
      </c>
      <c r="C1547" s="1" t="s">
        <v>8955</v>
      </c>
      <c r="D1547" s="1" t="s">
        <v>8955</v>
      </c>
      <c r="E1547" s="2">
        <v>41395</v>
      </c>
      <c r="F1547" s="2">
        <v>41455</v>
      </c>
      <c r="G1547" s="1" t="s">
        <v>27780</v>
      </c>
      <c r="H1547" s="1">
        <f>+Temporalidad[[#This Row],[ID]]</f>
        <v>1536</v>
      </c>
    </row>
    <row r="1548" spans="1:8" x14ac:dyDescent="0.25">
      <c r="A1548">
        <v>1537</v>
      </c>
      <c r="B1548" t="s">
        <v>9101</v>
      </c>
      <c r="C1548" s="1" t="s">
        <v>8955</v>
      </c>
      <c r="D1548" s="1" t="s">
        <v>8955</v>
      </c>
      <c r="E1548" s="2">
        <v>41760</v>
      </c>
      <c r="F1548" s="2">
        <v>41820</v>
      </c>
      <c r="G1548" s="1" t="s">
        <v>27781</v>
      </c>
      <c r="H1548" s="1">
        <f>+Temporalidad[[#This Row],[ID]]</f>
        <v>1537</v>
      </c>
    </row>
    <row r="1549" spans="1:8" x14ac:dyDescent="0.25">
      <c r="A1549">
        <v>1538</v>
      </c>
      <c r="B1549" t="s">
        <v>9102</v>
      </c>
      <c r="C1549" s="1" t="s">
        <v>8955</v>
      </c>
      <c r="D1549" s="1" t="s">
        <v>8955</v>
      </c>
      <c r="E1549" s="2">
        <v>42125</v>
      </c>
      <c r="F1549" s="2">
        <v>42185</v>
      </c>
      <c r="G1549" s="1" t="s">
        <v>27782</v>
      </c>
      <c r="H1549" s="1">
        <f>+Temporalidad[[#This Row],[ID]]</f>
        <v>1538</v>
      </c>
    </row>
    <row r="1550" spans="1:8" x14ac:dyDescent="0.25">
      <c r="A1550">
        <v>1539</v>
      </c>
      <c r="B1550" t="s">
        <v>9103</v>
      </c>
      <c r="C1550" s="1" t="s">
        <v>8955</v>
      </c>
      <c r="D1550" s="1" t="s">
        <v>8955</v>
      </c>
      <c r="E1550" s="2">
        <v>42491</v>
      </c>
      <c r="F1550" s="2">
        <v>42551</v>
      </c>
      <c r="G1550" s="1" t="s">
        <v>27783</v>
      </c>
      <c r="H1550" s="1">
        <f>+Temporalidad[[#This Row],[ID]]</f>
        <v>1539</v>
      </c>
    </row>
    <row r="1551" spans="1:8" x14ac:dyDescent="0.25">
      <c r="A1551">
        <v>1540</v>
      </c>
      <c r="B1551" t="s">
        <v>9104</v>
      </c>
      <c r="C1551" s="1" t="s">
        <v>8955</v>
      </c>
      <c r="D1551" s="1" t="s">
        <v>8955</v>
      </c>
      <c r="E1551" s="2">
        <v>42856</v>
      </c>
      <c r="F1551" s="2">
        <v>42916</v>
      </c>
      <c r="G1551" s="1" t="s">
        <v>27784</v>
      </c>
      <c r="H1551" s="1">
        <f>+Temporalidad[[#This Row],[ID]]</f>
        <v>1540</v>
      </c>
    </row>
    <row r="1552" spans="1:8" x14ac:dyDescent="0.25">
      <c r="A1552">
        <v>1541</v>
      </c>
      <c r="B1552" t="s">
        <v>9105</v>
      </c>
      <c r="C1552" s="1" t="s">
        <v>8955</v>
      </c>
      <c r="D1552" s="1" t="s">
        <v>8955</v>
      </c>
      <c r="E1552" s="2">
        <v>43221</v>
      </c>
      <c r="F1552" s="2">
        <v>43281</v>
      </c>
      <c r="G1552" s="1" t="s">
        <v>27785</v>
      </c>
      <c r="H1552" s="1">
        <f>+Temporalidad[[#This Row],[ID]]</f>
        <v>1541</v>
      </c>
    </row>
    <row r="1553" spans="1:8" x14ac:dyDescent="0.25">
      <c r="A1553">
        <v>1542</v>
      </c>
      <c r="B1553" t="s">
        <v>9106</v>
      </c>
      <c r="C1553" s="1" t="s">
        <v>8955</v>
      </c>
      <c r="D1553" s="1" t="s">
        <v>8955</v>
      </c>
      <c r="E1553" s="2">
        <v>43586</v>
      </c>
      <c r="F1553" s="2">
        <v>43646</v>
      </c>
      <c r="G1553" s="1" t="s">
        <v>27786</v>
      </c>
      <c r="H1553" s="1">
        <f>+Temporalidad[[#This Row],[ID]]</f>
        <v>1542</v>
      </c>
    </row>
    <row r="1554" spans="1:8" x14ac:dyDescent="0.25">
      <c r="A1554">
        <v>1543</v>
      </c>
      <c r="B1554" t="s">
        <v>9107</v>
      </c>
      <c r="C1554" s="1" t="s">
        <v>8955</v>
      </c>
      <c r="D1554" s="1" t="s">
        <v>8955</v>
      </c>
      <c r="E1554" s="2">
        <v>43952</v>
      </c>
      <c r="F1554" s="2">
        <v>44012</v>
      </c>
      <c r="G1554" s="1" t="s">
        <v>27787</v>
      </c>
      <c r="H1554" s="1">
        <f>+Temporalidad[[#This Row],[ID]]</f>
        <v>1543</v>
      </c>
    </row>
    <row r="1555" spans="1:8" x14ac:dyDescent="0.25">
      <c r="A1555">
        <v>1544</v>
      </c>
      <c r="B1555" t="s">
        <v>9108</v>
      </c>
      <c r="C1555" s="1" t="s">
        <v>8955</v>
      </c>
      <c r="D1555" s="1" t="s">
        <v>8955</v>
      </c>
      <c r="E1555" s="2">
        <v>44317</v>
      </c>
      <c r="F1555" s="2">
        <v>44377</v>
      </c>
      <c r="G1555" s="1" t="s">
        <v>27788</v>
      </c>
      <c r="H1555" s="1">
        <f>+Temporalidad[[#This Row],[ID]]</f>
        <v>1544</v>
      </c>
    </row>
    <row r="1556" spans="1:8" x14ac:dyDescent="0.25">
      <c r="A1556">
        <v>1545</v>
      </c>
      <c r="B1556" t="s">
        <v>9109</v>
      </c>
      <c r="C1556" s="1" t="s">
        <v>8955</v>
      </c>
      <c r="D1556" s="1" t="s">
        <v>8955</v>
      </c>
      <c r="E1556" s="2">
        <v>44682</v>
      </c>
      <c r="F1556" s="2">
        <v>44742</v>
      </c>
      <c r="G1556" s="1" t="s">
        <v>27789</v>
      </c>
      <c r="H1556" s="1">
        <f>+Temporalidad[[#This Row],[ID]]</f>
        <v>1545</v>
      </c>
    </row>
    <row r="1557" spans="1:8" x14ac:dyDescent="0.25">
      <c r="A1557">
        <v>1546</v>
      </c>
      <c r="B1557" t="s">
        <v>9110</v>
      </c>
      <c r="C1557" s="1" t="s">
        <v>8955</v>
      </c>
      <c r="D1557" s="1" t="s">
        <v>8955</v>
      </c>
      <c r="E1557" s="2">
        <v>45047</v>
      </c>
      <c r="F1557" s="2">
        <v>45107</v>
      </c>
      <c r="G1557" s="1" t="s">
        <v>27790</v>
      </c>
      <c r="H1557" s="1">
        <f>+Temporalidad[[#This Row],[ID]]</f>
        <v>1546</v>
      </c>
    </row>
    <row r="1558" spans="1:8" x14ac:dyDescent="0.25">
      <c r="A1558">
        <v>1547</v>
      </c>
      <c r="B1558" t="s">
        <v>9111</v>
      </c>
      <c r="C1558" s="1" t="s">
        <v>8955</v>
      </c>
      <c r="D1558" s="1" t="s">
        <v>8955</v>
      </c>
      <c r="E1558" s="2">
        <v>45413</v>
      </c>
      <c r="F1558" s="2">
        <v>45473</v>
      </c>
      <c r="G1558" s="1" t="s">
        <v>27791</v>
      </c>
      <c r="H1558" s="1">
        <f>+Temporalidad[[#This Row],[ID]]</f>
        <v>1547</v>
      </c>
    </row>
    <row r="1559" spans="1:8" x14ac:dyDescent="0.25">
      <c r="A1559">
        <v>1548</v>
      </c>
      <c r="B1559" t="s">
        <v>9112</v>
      </c>
      <c r="C1559" s="1" t="s">
        <v>8955</v>
      </c>
      <c r="D1559" s="1" t="s">
        <v>8955</v>
      </c>
      <c r="E1559" s="2">
        <v>45778</v>
      </c>
      <c r="F1559" s="2">
        <v>45838</v>
      </c>
      <c r="G1559" s="1" t="s">
        <v>27792</v>
      </c>
      <c r="H1559" s="1">
        <f>+Temporalidad[[#This Row],[ID]]</f>
        <v>1548</v>
      </c>
    </row>
    <row r="1560" spans="1:8" x14ac:dyDescent="0.25">
      <c r="A1560">
        <v>1549</v>
      </c>
      <c r="B1560" t="s">
        <v>9113</v>
      </c>
      <c r="C1560" s="1" t="s">
        <v>8955</v>
      </c>
      <c r="D1560" s="1" t="s">
        <v>8955</v>
      </c>
      <c r="E1560" s="2">
        <v>46143</v>
      </c>
      <c r="F1560" s="2">
        <v>46203</v>
      </c>
      <c r="G1560" s="1" t="s">
        <v>27793</v>
      </c>
      <c r="H1560" s="1">
        <f>+Temporalidad[[#This Row],[ID]]</f>
        <v>1549</v>
      </c>
    </row>
    <row r="1561" spans="1:8" x14ac:dyDescent="0.25">
      <c r="A1561">
        <v>1550</v>
      </c>
      <c r="B1561" t="s">
        <v>9114</v>
      </c>
      <c r="C1561" s="1" t="s">
        <v>8955</v>
      </c>
      <c r="D1561" s="1" t="s">
        <v>8955</v>
      </c>
      <c r="E1561" s="2">
        <v>46508</v>
      </c>
      <c r="F1561" s="2">
        <v>46568</v>
      </c>
      <c r="G1561" s="1" t="s">
        <v>27794</v>
      </c>
      <c r="H1561" s="1">
        <f>+Temporalidad[[#This Row],[ID]]</f>
        <v>1550</v>
      </c>
    </row>
    <row r="1562" spans="1:8" x14ac:dyDescent="0.25">
      <c r="A1562">
        <v>1551</v>
      </c>
      <c r="B1562" t="s">
        <v>9115</v>
      </c>
      <c r="C1562" s="1" t="s">
        <v>8955</v>
      </c>
      <c r="D1562" s="1" t="s">
        <v>8955</v>
      </c>
      <c r="E1562" s="2">
        <v>46874</v>
      </c>
      <c r="F1562" s="2">
        <v>46934</v>
      </c>
      <c r="G1562" s="1" t="s">
        <v>27795</v>
      </c>
      <c r="H1562" s="1">
        <f>+Temporalidad[[#This Row],[ID]]</f>
        <v>1551</v>
      </c>
    </row>
    <row r="1563" spans="1:8" x14ac:dyDescent="0.25">
      <c r="A1563">
        <v>1552</v>
      </c>
      <c r="B1563" t="s">
        <v>9116</v>
      </c>
      <c r="C1563" s="1" t="s">
        <v>8955</v>
      </c>
      <c r="D1563" s="1" t="s">
        <v>8955</v>
      </c>
      <c r="E1563" s="2">
        <v>47239</v>
      </c>
      <c r="F1563" s="2">
        <v>47299</v>
      </c>
      <c r="G1563" s="1" t="s">
        <v>27796</v>
      </c>
      <c r="H1563" s="1">
        <f>+Temporalidad[[#This Row],[ID]]</f>
        <v>1552</v>
      </c>
    </row>
    <row r="1564" spans="1:8" x14ac:dyDescent="0.25">
      <c r="A1564">
        <v>1553</v>
      </c>
      <c r="B1564" t="s">
        <v>9117</v>
      </c>
      <c r="C1564" s="1" t="s">
        <v>8955</v>
      </c>
      <c r="D1564" s="1" t="s">
        <v>8955</v>
      </c>
      <c r="E1564" s="2">
        <v>47604</v>
      </c>
      <c r="F1564" s="2">
        <v>47664</v>
      </c>
      <c r="G1564" s="1" t="s">
        <v>27797</v>
      </c>
      <c r="H1564" s="1">
        <f>+Temporalidad[[#This Row],[ID]]</f>
        <v>1553</v>
      </c>
    </row>
    <row r="1565" spans="1:8" x14ac:dyDescent="0.25">
      <c r="A1565">
        <v>1554</v>
      </c>
      <c r="B1565" t="s">
        <v>9118</v>
      </c>
      <c r="C1565" s="1" t="s">
        <v>8955</v>
      </c>
      <c r="D1565" s="1" t="s">
        <v>8955</v>
      </c>
      <c r="E1565" s="2">
        <v>47969</v>
      </c>
      <c r="F1565" s="2">
        <v>48029</v>
      </c>
      <c r="G1565" s="1" t="s">
        <v>27798</v>
      </c>
      <c r="H1565" s="1">
        <f>+Temporalidad[[#This Row],[ID]]</f>
        <v>1554</v>
      </c>
    </row>
    <row r="1566" spans="1:8" x14ac:dyDescent="0.25">
      <c r="A1566">
        <v>1555</v>
      </c>
      <c r="B1566" t="s">
        <v>9119</v>
      </c>
      <c r="C1566" s="1" t="s">
        <v>8955</v>
      </c>
      <c r="D1566" s="1" t="s">
        <v>8955</v>
      </c>
      <c r="E1566" s="2">
        <v>48335</v>
      </c>
      <c r="F1566" s="2">
        <v>48395</v>
      </c>
      <c r="G1566" s="1" t="s">
        <v>27799</v>
      </c>
      <c r="H1566" s="1">
        <f>+Temporalidad[[#This Row],[ID]]</f>
        <v>1555</v>
      </c>
    </row>
    <row r="1567" spans="1:8" x14ac:dyDescent="0.25">
      <c r="A1567">
        <v>1556</v>
      </c>
      <c r="B1567" t="s">
        <v>9120</v>
      </c>
      <c r="C1567" s="1" t="s">
        <v>8955</v>
      </c>
      <c r="D1567" s="1" t="s">
        <v>8955</v>
      </c>
      <c r="E1567" s="2">
        <v>48700</v>
      </c>
      <c r="F1567" s="2">
        <v>48760</v>
      </c>
      <c r="G1567" s="1" t="s">
        <v>27800</v>
      </c>
      <c r="H1567" s="1">
        <f>+Temporalidad[[#This Row],[ID]]</f>
        <v>1556</v>
      </c>
    </row>
    <row r="1568" spans="1:8" x14ac:dyDescent="0.25">
      <c r="A1568">
        <v>1557</v>
      </c>
      <c r="B1568" t="s">
        <v>9121</v>
      </c>
      <c r="C1568" s="1" t="s">
        <v>8955</v>
      </c>
      <c r="D1568" s="1" t="s">
        <v>8955</v>
      </c>
      <c r="E1568" s="2">
        <v>49065</v>
      </c>
      <c r="F1568" s="2">
        <v>49125</v>
      </c>
      <c r="G1568" s="1" t="s">
        <v>27801</v>
      </c>
      <c r="H1568" s="1">
        <f>+Temporalidad[[#This Row],[ID]]</f>
        <v>1557</v>
      </c>
    </row>
    <row r="1569" spans="1:8" x14ac:dyDescent="0.25">
      <c r="A1569">
        <v>1558</v>
      </c>
      <c r="B1569" t="s">
        <v>9122</v>
      </c>
      <c r="C1569" s="1" t="s">
        <v>8955</v>
      </c>
      <c r="D1569" s="1" t="s">
        <v>8955</v>
      </c>
      <c r="E1569" s="2">
        <v>49430</v>
      </c>
      <c r="F1569" s="2">
        <v>49490</v>
      </c>
      <c r="G1569" s="1" t="s">
        <v>27802</v>
      </c>
      <c r="H1569" s="1">
        <f>+Temporalidad[[#This Row],[ID]]</f>
        <v>1558</v>
      </c>
    </row>
    <row r="1570" spans="1:8" x14ac:dyDescent="0.25">
      <c r="A1570">
        <v>1559</v>
      </c>
      <c r="B1570" t="s">
        <v>9123</v>
      </c>
      <c r="C1570" s="1" t="s">
        <v>8955</v>
      </c>
      <c r="D1570" s="1" t="s">
        <v>8955</v>
      </c>
      <c r="E1570" s="2">
        <v>49796</v>
      </c>
      <c r="F1570" s="2">
        <v>49856</v>
      </c>
      <c r="G1570" s="1" t="s">
        <v>27803</v>
      </c>
      <c r="H1570" s="1">
        <f>+Temporalidad[[#This Row],[ID]]</f>
        <v>1559</v>
      </c>
    </row>
    <row r="1571" spans="1:8" x14ac:dyDescent="0.25">
      <c r="A1571">
        <v>1560</v>
      </c>
      <c r="B1571" t="s">
        <v>9124</v>
      </c>
      <c r="C1571" s="1" t="s">
        <v>8955</v>
      </c>
      <c r="D1571" s="1" t="s">
        <v>8955</v>
      </c>
      <c r="E1571" s="2">
        <v>50161</v>
      </c>
      <c r="F1571" s="2">
        <v>50221</v>
      </c>
      <c r="G1571" s="1" t="s">
        <v>27804</v>
      </c>
      <c r="H1571" s="1">
        <f>+Temporalidad[[#This Row],[ID]]</f>
        <v>1560</v>
      </c>
    </row>
    <row r="1572" spans="1:8" x14ac:dyDescent="0.25">
      <c r="A1572">
        <v>1561</v>
      </c>
      <c r="B1572" t="s">
        <v>9125</v>
      </c>
      <c r="C1572" s="1" t="s">
        <v>8955</v>
      </c>
      <c r="D1572" s="1" t="s">
        <v>8955</v>
      </c>
      <c r="E1572" s="2">
        <v>50526</v>
      </c>
      <c r="F1572" s="2">
        <v>50586</v>
      </c>
      <c r="G1572" s="1" t="s">
        <v>27805</v>
      </c>
      <c r="H1572" s="1">
        <f>+Temporalidad[[#This Row],[ID]]</f>
        <v>1561</v>
      </c>
    </row>
    <row r="1573" spans="1:8" x14ac:dyDescent="0.25">
      <c r="A1573">
        <v>1562</v>
      </c>
      <c r="B1573" t="s">
        <v>9126</v>
      </c>
      <c r="C1573" s="1" t="s">
        <v>8955</v>
      </c>
      <c r="D1573" s="1" t="s">
        <v>8955</v>
      </c>
      <c r="E1573" s="2">
        <v>50891</v>
      </c>
      <c r="F1573" s="2">
        <v>50951</v>
      </c>
      <c r="G1573" s="1" t="s">
        <v>27806</v>
      </c>
      <c r="H1573" s="1">
        <f>+Temporalidad[[#This Row],[ID]]</f>
        <v>1562</v>
      </c>
    </row>
    <row r="1574" spans="1:8" x14ac:dyDescent="0.25">
      <c r="A1574">
        <v>1563</v>
      </c>
      <c r="B1574" t="s">
        <v>9127</v>
      </c>
      <c r="C1574" s="1" t="s">
        <v>8955</v>
      </c>
      <c r="D1574" s="1" t="s">
        <v>8955</v>
      </c>
      <c r="E1574" s="2">
        <v>51257</v>
      </c>
      <c r="F1574" s="2">
        <v>51317</v>
      </c>
      <c r="G1574" s="1" t="s">
        <v>27807</v>
      </c>
      <c r="H1574" s="1">
        <f>+Temporalidad[[#This Row],[ID]]</f>
        <v>1563</v>
      </c>
    </row>
    <row r="1575" spans="1:8" x14ac:dyDescent="0.25">
      <c r="A1575">
        <v>1564</v>
      </c>
      <c r="B1575" t="s">
        <v>9128</v>
      </c>
      <c r="C1575" s="1" t="s">
        <v>8955</v>
      </c>
      <c r="D1575" s="1" t="s">
        <v>8955</v>
      </c>
      <c r="E1575" s="2">
        <v>51622</v>
      </c>
      <c r="F1575" s="2">
        <v>51682</v>
      </c>
      <c r="G1575" s="1" t="s">
        <v>27808</v>
      </c>
      <c r="H1575" s="1">
        <f>+Temporalidad[[#This Row],[ID]]</f>
        <v>1564</v>
      </c>
    </row>
    <row r="1576" spans="1:8" x14ac:dyDescent="0.25">
      <c r="A1576">
        <v>1565</v>
      </c>
      <c r="B1576" t="s">
        <v>9129</v>
      </c>
      <c r="C1576" s="1" t="s">
        <v>8955</v>
      </c>
      <c r="D1576" s="1" t="s">
        <v>8955</v>
      </c>
      <c r="E1576" s="2">
        <v>51987</v>
      </c>
      <c r="F1576" s="2">
        <v>52047</v>
      </c>
      <c r="G1576" s="1" t="s">
        <v>27809</v>
      </c>
      <c r="H1576" s="1">
        <f>+Temporalidad[[#This Row],[ID]]</f>
        <v>1565</v>
      </c>
    </row>
    <row r="1577" spans="1:8" x14ac:dyDescent="0.25">
      <c r="A1577">
        <v>1566</v>
      </c>
      <c r="B1577" t="s">
        <v>9130</v>
      </c>
      <c r="C1577" s="1" t="s">
        <v>8955</v>
      </c>
      <c r="D1577" s="1" t="s">
        <v>8955</v>
      </c>
      <c r="E1577" s="2">
        <v>52352</v>
      </c>
      <c r="F1577" s="2">
        <v>52412</v>
      </c>
      <c r="G1577" s="1" t="s">
        <v>27810</v>
      </c>
      <c r="H1577" s="1">
        <f>+Temporalidad[[#This Row],[ID]]</f>
        <v>1566</v>
      </c>
    </row>
    <row r="1578" spans="1:8" x14ac:dyDescent="0.25">
      <c r="A1578">
        <v>1567</v>
      </c>
      <c r="B1578" t="s">
        <v>9131</v>
      </c>
      <c r="C1578" s="1" t="s">
        <v>8955</v>
      </c>
      <c r="D1578" s="1" t="s">
        <v>8955</v>
      </c>
      <c r="E1578" s="2">
        <v>52718</v>
      </c>
      <c r="F1578" s="2">
        <v>52778</v>
      </c>
      <c r="G1578" s="1" t="s">
        <v>27811</v>
      </c>
      <c r="H1578" s="1">
        <f>+Temporalidad[[#This Row],[ID]]</f>
        <v>1567</v>
      </c>
    </row>
    <row r="1579" spans="1:8" x14ac:dyDescent="0.25">
      <c r="A1579">
        <v>1568</v>
      </c>
      <c r="B1579" t="s">
        <v>9132</v>
      </c>
      <c r="C1579" s="1" t="s">
        <v>8955</v>
      </c>
      <c r="D1579" s="1" t="s">
        <v>8955</v>
      </c>
      <c r="E1579" s="2">
        <v>53083</v>
      </c>
      <c r="F1579" s="2">
        <v>53143</v>
      </c>
      <c r="G1579" s="1" t="s">
        <v>27812</v>
      </c>
      <c r="H1579" s="1">
        <f>+Temporalidad[[#This Row],[ID]]</f>
        <v>1568</v>
      </c>
    </row>
    <row r="1580" spans="1:8" x14ac:dyDescent="0.25">
      <c r="A1580">
        <v>1569</v>
      </c>
      <c r="B1580" t="s">
        <v>9133</v>
      </c>
      <c r="C1580" s="1" t="s">
        <v>8955</v>
      </c>
      <c r="D1580" s="1" t="s">
        <v>8955</v>
      </c>
      <c r="E1580" s="2">
        <v>53448</v>
      </c>
      <c r="F1580" s="2">
        <v>53508</v>
      </c>
      <c r="G1580" s="1" t="s">
        <v>27813</v>
      </c>
      <c r="H1580" s="1">
        <f>+Temporalidad[[#This Row],[ID]]</f>
        <v>1569</v>
      </c>
    </row>
    <row r="1581" spans="1:8" x14ac:dyDescent="0.25">
      <c r="A1581">
        <v>1570</v>
      </c>
      <c r="B1581" t="s">
        <v>9134</v>
      </c>
      <c r="C1581" s="1" t="s">
        <v>8955</v>
      </c>
      <c r="D1581" s="1" t="s">
        <v>8955</v>
      </c>
      <c r="E1581" s="2">
        <v>53813</v>
      </c>
      <c r="F1581" s="2">
        <v>53873</v>
      </c>
      <c r="G1581" s="1" t="s">
        <v>27814</v>
      </c>
      <c r="H1581" s="1">
        <f>+Temporalidad[[#This Row],[ID]]</f>
        <v>1570</v>
      </c>
    </row>
    <row r="1582" spans="1:8" x14ac:dyDescent="0.25">
      <c r="A1582">
        <v>1571</v>
      </c>
      <c r="B1582" t="s">
        <v>9135</v>
      </c>
      <c r="C1582" s="1" t="s">
        <v>8955</v>
      </c>
      <c r="D1582" s="1" t="s">
        <v>8955</v>
      </c>
      <c r="E1582" s="2">
        <v>54179</v>
      </c>
      <c r="F1582" s="2">
        <v>54239</v>
      </c>
      <c r="G1582" s="1" t="s">
        <v>27815</v>
      </c>
      <c r="H1582" s="1">
        <f>+Temporalidad[[#This Row],[ID]]</f>
        <v>1571</v>
      </c>
    </row>
    <row r="1583" spans="1:8" x14ac:dyDescent="0.25">
      <c r="A1583">
        <v>1572</v>
      </c>
      <c r="B1583" t="s">
        <v>9136</v>
      </c>
      <c r="C1583" s="1" t="s">
        <v>8955</v>
      </c>
      <c r="D1583" s="1" t="s">
        <v>8955</v>
      </c>
      <c r="E1583" s="2">
        <v>54544</v>
      </c>
      <c r="F1583" s="2">
        <v>54604</v>
      </c>
      <c r="G1583" s="1" t="s">
        <v>27816</v>
      </c>
      <c r="H1583" s="1">
        <f>+Temporalidad[[#This Row],[ID]]</f>
        <v>1572</v>
      </c>
    </row>
    <row r="1584" spans="1:8" x14ac:dyDescent="0.25">
      <c r="A1584">
        <v>1573</v>
      </c>
      <c r="B1584" t="s">
        <v>9137</v>
      </c>
      <c r="C1584" s="1" t="s">
        <v>8955</v>
      </c>
      <c r="D1584" s="1" t="s">
        <v>8955</v>
      </c>
      <c r="E1584" s="2">
        <v>54909</v>
      </c>
      <c r="F1584" s="2">
        <v>54969</v>
      </c>
      <c r="G1584" s="1" t="s">
        <v>27817</v>
      </c>
      <c r="H1584" s="1">
        <f>+Temporalidad[[#This Row],[ID]]</f>
        <v>1573</v>
      </c>
    </row>
    <row r="1585" spans="1:8" x14ac:dyDescent="0.25">
      <c r="A1585">
        <v>1574</v>
      </c>
      <c r="B1585" t="s">
        <v>9138</v>
      </c>
      <c r="C1585" s="1" t="s">
        <v>8955</v>
      </c>
      <c r="D1585" s="1" t="s">
        <v>8955</v>
      </c>
      <c r="E1585" s="2">
        <v>33055</v>
      </c>
      <c r="F1585" s="2">
        <v>33116</v>
      </c>
      <c r="G1585" s="1" t="s">
        <v>27818</v>
      </c>
      <c r="H1585" s="1">
        <f>+Temporalidad[[#This Row],[ID]]</f>
        <v>1574</v>
      </c>
    </row>
    <row r="1586" spans="1:8" x14ac:dyDescent="0.25">
      <c r="A1586">
        <v>1575</v>
      </c>
      <c r="B1586" t="s">
        <v>9139</v>
      </c>
      <c r="C1586" s="1" t="s">
        <v>8955</v>
      </c>
      <c r="D1586" s="1" t="s">
        <v>8955</v>
      </c>
      <c r="E1586" s="2">
        <v>33420</v>
      </c>
      <c r="F1586" s="2">
        <v>33481</v>
      </c>
      <c r="G1586" s="1" t="s">
        <v>27819</v>
      </c>
      <c r="H1586" s="1">
        <f>+Temporalidad[[#This Row],[ID]]</f>
        <v>1575</v>
      </c>
    </row>
    <row r="1587" spans="1:8" x14ac:dyDescent="0.25">
      <c r="A1587">
        <v>1576</v>
      </c>
      <c r="B1587" t="s">
        <v>9140</v>
      </c>
      <c r="C1587" s="1" t="s">
        <v>8955</v>
      </c>
      <c r="D1587" s="1" t="s">
        <v>8955</v>
      </c>
      <c r="E1587" s="2">
        <v>33786</v>
      </c>
      <c r="F1587" s="2">
        <v>33847</v>
      </c>
      <c r="G1587" s="1" t="s">
        <v>27820</v>
      </c>
      <c r="H1587" s="1">
        <f>+Temporalidad[[#This Row],[ID]]</f>
        <v>1576</v>
      </c>
    </row>
    <row r="1588" spans="1:8" x14ac:dyDescent="0.25">
      <c r="A1588">
        <v>1577</v>
      </c>
      <c r="B1588" t="s">
        <v>9141</v>
      </c>
      <c r="C1588" s="1" t="s">
        <v>8955</v>
      </c>
      <c r="D1588" s="1" t="s">
        <v>8955</v>
      </c>
      <c r="E1588" s="2">
        <v>34151</v>
      </c>
      <c r="F1588" s="2">
        <v>34212</v>
      </c>
      <c r="G1588" s="1" t="s">
        <v>27821</v>
      </c>
      <c r="H1588" s="1">
        <f>+Temporalidad[[#This Row],[ID]]</f>
        <v>1577</v>
      </c>
    </row>
    <row r="1589" spans="1:8" x14ac:dyDescent="0.25">
      <c r="A1589">
        <v>1578</v>
      </c>
      <c r="B1589" t="s">
        <v>9142</v>
      </c>
      <c r="C1589" s="1" t="s">
        <v>8955</v>
      </c>
      <c r="D1589" s="1" t="s">
        <v>8955</v>
      </c>
      <c r="E1589" s="2">
        <v>34516</v>
      </c>
      <c r="F1589" s="2">
        <v>34577</v>
      </c>
      <c r="G1589" s="1" t="s">
        <v>27822</v>
      </c>
      <c r="H1589" s="1">
        <f>+Temporalidad[[#This Row],[ID]]</f>
        <v>1578</v>
      </c>
    </row>
    <row r="1590" spans="1:8" x14ac:dyDescent="0.25">
      <c r="A1590">
        <v>1579</v>
      </c>
      <c r="B1590" t="s">
        <v>9143</v>
      </c>
      <c r="C1590" s="1" t="s">
        <v>8955</v>
      </c>
      <c r="D1590" s="1" t="s">
        <v>8955</v>
      </c>
      <c r="E1590" s="2">
        <v>34881</v>
      </c>
      <c r="F1590" s="2">
        <v>34942</v>
      </c>
      <c r="G1590" s="1" t="s">
        <v>27823</v>
      </c>
      <c r="H1590" s="1">
        <f>+Temporalidad[[#This Row],[ID]]</f>
        <v>1579</v>
      </c>
    </row>
    <row r="1591" spans="1:8" x14ac:dyDescent="0.25">
      <c r="A1591">
        <v>1580</v>
      </c>
      <c r="B1591" t="s">
        <v>9144</v>
      </c>
      <c r="C1591" s="1" t="s">
        <v>8955</v>
      </c>
      <c r="D1591" s="1" t="s">
        <v>8955</v>
      </c>
      <c r="E1591" s="2">
        <v>35247</v>
      </c>
      <c r="F1591" s="2">
        <v>35308</v>
      </c>
      <c r="G1591" s="1" t="s">
        <v>27824</v>
      </c>
      <c r="H1591" s="1">
        <f>+Temporalidad[[#This Row],[ID]]</f>
        <v>1580</v>
      </c>
    </row>
    <row r="1592" spans="1:8" x14ac:dyDescent="0.25">
      <c r="A1592">
        <v>1581</v>
      </c>
      <c r="B1592" t="s">
        <v>9145</v>
      </c>
      <c r="C1592" s="1" t="s">
        <v>8955</v>
      </c>
      <c r="D1592" s="1" t="s">
        <v>8955</v>
      </c>
      <c r="E1592" s="2">
        <v>35612</v>
      </c>
      <c r="F1592" s="2">
        <v>35673</v>
      </c>
      <c r="G1592" s="1" t="s">
        <v>27825</v>
      </c>
      <c r="H1592" s="1">
        <f>+Temporalidad[[#This Row],[ID]]</f>
        <v>1581</v>
      </c>
    </row>
    <row r="1593" spans="1:8" x14ac:dyDescent="0.25">
      <c r="A1593">
        <v>1582</v>
      </c>
      <c r="B1593" t="s">
        <v>9146</v>
      </c>
      <c r="C1593" s="1" t="s">
        <v>8955</v>
      </c>
      <c r="D1593" s="1" t="s">
        <v>8955</v>
      </c>
      <c r="E1593" s="2">
        <v>35977</v>
      </c>
      <c r="F1593" s="2">
        <v>36038</v>
      </c>
      <c r="G1593" s="1" t="s">
        <v>27826</v>
      </c>
      <c r="H1593" s="1">
        <f>+Temporalidad[[#This Row],[ID]]</f>
        <v>1582</v>
      </c>
    </row>
    <row r="1594" spans="1:8" x14ac:dyDescent="0.25">
      <c r="A1594">
        <v>1583</v>
      </c>
      <c r="B1594" t="s">
        <v>9147</v>
      </c>
      <c r="C1594" s="1" t="s">
        <v>8955</v>
      </c>
      <c r="D1594" s="1" t="s">
        <v>8955</v>
      </c>
      <c r="E1594" s="2">
        <v>36342</v>
      </c>
      <c r="F1594" s="2">
        <v>36403</v>
      </c>
      <c r="G1594" s="1" t="s">
        <v>27827</v>
      </c>
      <c r="H1594" s="1">
        <f>+Temporalidad[[#This Row],[ID]]</f>
        <v>1583</v>
      </c>
    </row>
    <row r="1595" spans="1:8" x14ac:dyDescent="0.25">
      <c r="A1595">
        <v>1584</v>
      </c>
      <c r="B1595" t="s">
        <v>9148</v>
      </c>
      <c r="C1595" s="1" t="s">
        <v>8955</v>
      </c>
      <c r="D1595" s="1" t="s">
        <v>8955</v>
      </c>
      <c r="E1595" s="2">
        <v>36708</v>
      </c>
      <c r="F1595" s="2">
        <v>36769</v>
      </c>
      <c r="G1595" s="1" t="s">
        <v>27828</v>
      </c>
      <c r="H1595" s="1">
        <f>+Temporalidad[[#This Row],[ID]]</f>
        <v>1584</v>
      </c>
    </row>
    <row r="1596" spans="1:8" x14ac:dyDescent="0.25">
      <c r="A1596">
        <v>1585</v>
      </c>
      <c r="B1596" t="s">
        <v>9149</v>
      </c>
      <c r="C1596" s="1" t="s">
        <v>8955</v>
      </c>
      <c r="D1596" s="1" t="s">
        <v>8955</v>
      </c>
      <c r="E1596" s="2">
        <v>37073</v>
      </c>
      <c r="F1596" s="2">
        <v>37134</v>
      </c>
      <c r="G1596" s="1" t="s">
        <v>27829</v>
      </c>
      <c r="H1596" s="1">
        <f>+Temporalidad[[#This Row],[ID]]</f>
        <v>1585</v>
      </c>
    </row>
    <row r="1597" spans="1:8" x14ac:dyDescent="0.25">
      <c r="A1597">
        <v>1586</v>
      </c>
      <c r="B1597" t="s">
        <v>9150</v>
      </c>
      <c r="C1597" s="1" t="s">
        <v>8955</v>
      </c>
      <c r="D1597" s="1" t="s">
        <v>8955</v>
      </c>
      <c r="E1597" s="2">
        <v>37438</v>
      </c>
      <c r="F1597" s="2">
        <v>37499</v>
      </c>
      <c r="G1597" s="1" t="s">
        <v>27830</v>
      </c>
      <c r="H1597" s="1">
        <f>+Temporalidad[[#This Row],[ID]]</f>
        <v>1586</v>
      </c>
    </row>
    <row r="1598" spans="1:8" x14ac:dyDescent="0.25">
      <c r="A1598">
        <v>1587</v>
      </c>
      <c r="B1598" t="s">
        <v>9151</v>
      </c>
      <c r="C1598" s="1" t="s">
        <v>8955</v>
      </c>
      <c r="D1598" s="1" t="s">
        <v>8955</v>
      </c>
      <c r="E1598" s="2">
        <v>37803</v>
      </c>
      <c r="F1598" s="2">
        <v>37864</v>
      </c>
      <c r="G1598" s="1" t="s">
        <v>27831</v>
      </c>
      <c r="H1598" s="1">
        <f>+Temporalidad[[#This Row],[ID]]</f>
        <v>1587</v>
      </c>
    </row>
    <row r="1599" spans="1:8" x14ac:dyDescent="0.25">
      <c r="A1599">
        <v>1588</v>
      </c>
      <c r="B1599" t="s">
        <v>9152</v>
      </c>
      <c r="C1599" s="1" t="s">
        <v>8955</v>
      </c>
      <c r="D1599" s="1" t="s">
        <v>8955</v>
      </c>
      <c r="E1599" s="2">
        <v>38169</v>
      </c>
      <c r="F1599" s="2">
        <v>38230</v>
      </c>
      <c r="G1599" s="1" t="s">
        <v>27832</v>
      </c>
      <c r="H1599" s="1">
        <f>+Temporalidad[[#This Row],[ID]]</f>
        <v>1588</v>
      </c>
    </row>
    <row r="1600" spans="1:8" x14ac:dyDescent="0.25">
      <c r="A1600">
        <v>1589</v>
      </c>
      <c r="B1600" t="s">
        <v>9153</v>
      </c>
      <c r="C1600" s="1" t="s">
        <v>8955</v>
      </c>
      <c r="D1600" s="1" t="s">
        <v>8955</v>
      </c>
      <c r="E1600" s="2">
        <v>38534</v>
      </c>
      <c r="F1600" s="2">
        <v>38595</v>
      </c>
      <c r="G1600" s="1" t="s">
        <v>27833</v>
      </c>
      <c r="H1600" s="1">
        <f>+Temporalidad[[#This Row],[ID]]</f>
        <v>1589</v>
      </c>
    </row>
    <row r="1601" spans="1:8" x14ac:dyDescent="0.25">
      <c r="A1601">
        <v>1590</v>
      </c>
      <c r="B1601" t="s">
        <v>9154</v>
      </c>
      <c r="C1601" s="1" t="s">
        <v>8955</v>
      </c>
      <c r="D1601" s="1" t="s">
        <v>8955</v>
      </c>
      <c r="E1601" s="2">
        <v>38899</v>
      </c>
      <c r="F1601" s="2">
        <v>38960</v>
      </c>
      <c r="G1601" s="1" t="s">
        <v>27834</v>
      </c>
      <c r="H1601" s="1">
        <f>+Temporalidad[[#This Row],[ID]]</f>
        <v>1590</v>
      </c>
    </row>
    <row r="1602" spans="1:8" x14ac:dyDescent="0.25">
      <c r="A1602">
        <v>1591</v>
      </c>
      <c r="B1602" t="s">
        <v>9155</v>
      </c>
      <c r="C1602" s="1" t="s">
        <v>8955</v>
      </c>
      <c r="D1602" s="1" t="s">
        <v>8955</v>
      </c>
      <c r="E1602" s="2">
        <v>39264</v>
      </c>
      <c r="F1602" s="2">
        <v>39325</v>
      </c>
      <c r="G1602" s="1" t="s">
        <v>27835</v>
      </c>
      <c r="H1602" s="1">
        <f>+Temporalidad[[#This Row],[ID]]</f>
        <v>1591</v>
      </c>
    </row>
    <row r="1603" spans="1:8" x14ac:dyDescent="0.25">
      <c r="A1603">
        <v>1592</v>
      </c>
      <c r="B1603" t="s">
        <v>9156</v>
      </c>
      <c r="C1603" s="1" t="s">
        <v>8955</v>
      </c>
      <c r="D1603" s="1" t="s">
        <v>8955</v>
      </c>
      <c r="E1603" s="2">
        <v>39630</v>
      </c>
      <c r="F1603" s="2">
        <v>39691</v>
      </c>
      <c r="G1603" s="1" t="s">
        <v>27836</v>
      </c>
      <c r="H1603" s="1">
        <f>+Temporalidad[[#This Row],[ID]]</f>
        <v>1592</v>
      </c>
    </row>
    <row r="1604" spans="1:8" x14ac:dyDescent="0.25">
      <c r="A1604">
        <v>1593</v>
      </c>
      <c r="B1604" t="s">
        <v>9157</v>
      </c>
      <c r="C1604" s="1" t="s">
        <v>8955</v>
      </c>
      <c r="D1604" s="1" t="s">
        <v>8955</v>
      </c>
      <c r="E1604" s="2">
        <v>39995</v>
      </c>
      <c r="F1604" s="2">
        <v>40056</v>
      </c>
      <c r="G1604" s="1" t="s">
        <v>27837</v>
      </c>
      <c r="H1604" s="1">
        <f>+Temporalidad[[#This Row],[ID]]</f>
        <v>1593</v>
      </c>
    </row>
    <row r="1605" spans="1:8" x14ac:dyDescent="0.25">
      <c r="A1605">
        <v>1594</v>
      </c>
      <c r="B1605" t="s">
        <v>9158</v>
      </c>
      <c r="C1605" s="1" t="s">
        <v>8955</v>
      </c>
      <c r="D1605" s="1" t="s">
        <v>8955</v>
      </c>
      <c r="E1605" s="2">
        <v>40360</v>
      </c>
      <c r="F1605" s="2">
        <v>40421</v>
      </c>
      <c r="G1605" s="1" t="s">
        <v>27838</v>
      </c>
      <c r="H1605" s="1">
        <f>+Temporalidad[[#This Row],[ID]]</f>
        <v>1594</v>
      </c>
    </row>
    <row r="1606" spans="1:8" x14ac:dyDescent="0.25">
      <c r="A1606">
        <v>1595</v>
      </c>
      <c r="B1606" t="s">
        <v>9159</v>
      </c>
      <c r="C1606" s="1" t="s">
        <v>8955</v>
      </c>
      <c r="D1606" s="1" t="s">
        <v>8955</v>
      </c>
      <c r="E1606" s="2">
        <v>40725</v>
      </c>
      <c r="F1606" s="2">
        <v>40786</v>
      </c>
      <c r="G1606" s="1" t="s">
        <v>27839</v>
      </c>
      <c r="H1606" s="1">
        <f>+Temporalidad[[#This Row],[ID]]</f>
        <v>1595</v>
      </c>
    </row>
    <row r="1607" spans="1:8" x14ac:dyDescent="0.25">
      <c r="A1607">
        <v>1596</v>
      </c>
      <c r="B1607" t="s">
        <v>9160</v>
      </c>
      <c r="C1607" s="1" t="s">
        <v>8955</v>
      </c>
      <c r="D1607" s="1" t="s">
        <v>8955</v>
      </c>
      <c r="E1607" s="2">
        <v>41091</v>
      </c>
      <c r="F1607" s="2">
        <v>41152</v>
      </c>
      <c r="G1607" s="1" t="s">
        <v>27840</v>
      </c>
      <c r="H1607" s="1">
        <f>+Temporalidad[[#This Row],[ID]]</f>
        <v>1596</v>
      </c>
    </row>
    <row r="1608" spans="1:8" x14ac:dyDescent="0.25">
      <c r="A1608">
        <v>1597</v>
      </c>
      <c r="B1608" t="s">
        <v>9161</v>
      </c>
      <c r="C1608" s="1" t="s">
        <v>8955</v>
      </c>
      <c r="D1608" s="1" t="s">
        <v>8955</v>
      </c>
      <c r="E1608" s="2">
        <v>41456</v>
      </c>
      <c r="F1608" s="2">
        <v>41517</v>
      </c>
      <c r="G1608" s="1" t="s">
        <v>27841</v>
      </c>
      <c r="H1608" s="1">
        <f>+Temporalidad[[#This Row],[ID]]</f>
        <v>1597</v>
      </c>
    </row>
    <row r="1609" spans="1:8" x14ac:dyDescent="0.25">
      <c r="A1609">
        <v>1598</v>
      </c>
      <c r="B1609" t="s">
        <v>9162</v>
      </c>
      <c r="C1609" s="1" t="s">
        <v>8955</v>
      </c>
      <c r="D1609" s="1" t="s">
        <v>8955</v>
      </c>
      <c r="E1609" s="2">
        <v>41821</v>
      </c>
      <c r="F1609" s="2">
        <v>41882</v>
      </c>
      <c r="G1609" s="1" t="s">
        <v>27842</v>
      </c>
      <c r="H1609" s="1">
        <f>+Temporalidad[[#This Row],[ID]]</f>
        <v>1598</v>
      </c>
    </row>
    <row r="1610" spans="1:8" x14ac:dyDescent="0.25">
      <c r="A1610">
        <v>1599</v>
      </c>
      <c r="B1610" t="s">
        <v>9163</v>
      </c>
      <c r="C1610" s="1" t="s">
        <v>8955</v>
      </c>
      <c r="D1610" s="1" t="s">
        <v>8955</v>
      </c>
      <c r="E1610" s="2">
        <v>42186</v>
      </c>
      <c r="F1610" s="2">
        <v>42247</v>
      </c>
      <c r="G1610" s="1" t="s">
        <v>27843</v>
      </c>
      <c r="H1610" s="1">
        <f>+Temporalidad[[#This Row],[ID]]</f>
        <v>1599</v>
      </c>
    </row>
    <row r="1611" spans="1:8" x14ac:dyDescent="0.25">
      <c r="A1611">
        <v>1600</v>
      </c>
      <c r="B1611" t="s">
        <v>9164</v>
      </c>
      <c r="C1611" s="1" t="s">
        <v>8955</v>
      </c>
      <c r="D1611" s="1" t="s">
        <v>8955</v>
      </c>
      <c r="E1611" s="2">
        <v>42552</v>
      </c>
      <c r="F1611" s="2">
        <v>42613</v>
      </c>
      <c r="G1611" s="1" t="s">
        <v>27844</v>
      </c>
      <c r="H1611" s="1">
        <f>+Temporalidad[[#This Row],[ID]]</f>
        <v>1600</v>
      </c>
    </row>
    <row r="1612" spans="1:8" x14ac:dyDescent="0.25">
      <c r="A1612">
        <v>1601</v>
      </c>
      <c r="B1612" t="s">
        <v>9165</v>
      </c>
      <c r="C1612" s="1" t="s">
        <v>8955</v>
      </c>
      <c r="D1612" s="1" t="s">
        <v>8955</v>
      </c>
      <c r="E1612" s="2">
        <v>42917</v>
      </c>
      <c r="F1612" s="2">
        <v>42978</v>
      </c>
      <c r="G1612" s="1" t="s">
        <v>27845</v>
      </c>
      <c r="H1612" s="1">
        <f>+Temporalidad[[#This Row],[ID]]</f>
        <v>1601</v>
      </c>
    </row>
    <row r="1613" spans="1:8" x14ac:dyDescent="0.25">
      <c r="A1613">
        <v>1602</v>
      </c>
      <c r="B1613" t="s">
        <v>9166</v>
      </c>
      <c r="C1613" s="1" t="s">
        <v>8955</v>
      </c>
      <c r="D1613" s="1" t="s">
        <v>8955</v>
      </c>
      <c r="E1613" s="2">
        <v>43282</v>
      </c>
      <c r="F1613" s="2">
        <v>43343</v>
      </c>
      <c r="G1613" s="1" t="s">
        <v>27846</v>
      </c>
      <c r="H1613" s="1">
        <f>+Temporalidad[[#This Row],[ID]]</f>
        <v>1602</v>
      </c>
    </row>
    <row r="1614" spans="1:8" x14ac:dyDescent="0.25">
      <c r="A1614">
        <v>1603</v>
      </c>
      <c r="B1614" t="s">
        <v>9167</v>
      </c>
      <c r="C1614" s="1" t="s">
        <v>8955</v>
      </c>
      <c r="D1614" s="1" t="s">
        <v>8955</v>
      </c>
      <c r="E1614" s="2">
        <v>43647</v>
      </c>
      <c r="F1614" s="2">
        <v>43708</v>
      </c>
      <c r="G1614" s="1" t="s">
        <v>27847</v>
      </c>
      <c r="H1614" s="1">
        <f>+Temporalidad[[#This Row],[ID]]</f>
        <v>1603</v>
      </c>
    </row>
    <row r="1615" spans="1:8" x14ac:dyDescent="0.25">
      <c r="A1615">
        <v>1604</v>
      </c>
      <c r="B1615" t="s">
        <v>9168</v>
      </c>
      <c r="C1615" s="1" t="s">
        <v>8955</v>
      </c>
      <c r="D1615" s="1" t="s">
        <v>8955</v>
      </c>
      <c r="E1615" s="2">
        <v>44013</v>
      </c>
      <c r="F1615" s="2">
        <v>44074</v>
      </c>
      <c r="G1615" s="1" t="s">
        <v>27848</v>
      </c>
      <c r="H1615" s="1">
        <f>+Temporalidad[[#This Row],[ID]]</f>
        <v>1604</v>
      </c>
    </row>
    <row r="1616" spans="1:8" x14ac:dyDescent="0.25">
      <c r="A1616">
        <v>1605</v>
      </c>
      <c r="B1616" t="s">
        <v>9169</v>
      </c>
      <c r="C1616" s="1" t="s">
        <v>8955</v>
      </c>
      <c r="D1616" s="1" t="s">
        <v>8955</v>
      </c>
      <c r="E1616" s="2">
        <v>44378</v>
      </c>
      <c r="F1616" s="2">
        <v>44439</v>
      </c>
      <c r="G1616" s="1" t="s">
        <v>27849</v>
      </c>
      <c r="H1616" s="1">
        <f>+Temporalidad[[#This Row],[ID]]</f>
        <v>1605</v>
      </c>
    </row>
    <row r="1617" spans="1:8" x14ac:dyDescent="0.25">
      <c r="A1617">
        <v>1606</v>
      </c>
      <c r="B1617" t="s">
        <v>9170</v>
      </c>
      <c r="C1617" s="1" t="s">
        <v>8955</v>
      </c>
      <c r="D1617" s="1" t="s">
        <v>8955</v>
      </c>
      <c r="E1617" s="2">
        <v>44743</v>
      </c>
      <c r="F1617" s="2">
        <v>44804</v>
      </c>
      <c r="G1617" s="1" t="s">
        <v>27850</v>
      </c>
      <c r="H1617" s="1">
        <f>+Temporalidad[[#This Row],[ID]]</f>
        <v>1606</v>
      </c>
    </row>
    <row r="1618" spans="1:8" x14ac:dyDescent="0.25">
      <c r="A1618">
        <v>1607</v>
      </c>
      <c r="B1618" t="s">
        <v>9171</v>
      </c>
      <c r="C1618" s="1" t="s">
        <v>8955</v>
      </c>
      <c r="D1618" s="1" t="s">
        <v>8955</v>
      </c>
      <c r="E1618" s="2">
        <v>45108</v>
      </c>
      <c r="F1618" s="2">
        <v>45169</v>
      </c>
      <c r="G1618" s="1" t="s">
        <v>27851</v>
      </c>
      <c r="H1618" s="1">
        <f>+Temporalidad[[#This Row],[ID]]</f>
        <v>1607</v>
      </c>
    </row>
    <row r="1619" spans="1:8" x14ac:dyDescent="0.25">
      <c r="A1619">
        <v>1608</v>
      </c>
      <c r="B1619" t="s">
        <v>9172</v>
      </c>
      <c r="C1619" s="1" t="s">
        <v>8955</v>
      </c>
      <c r="D1619" s="1" t="s">
        <v>8955</v>
      </c>
      <c r="E1619" s="2">
        <v>45474</v>
      </c>
      <c r="F1619" s="2">
        <v>45535</v>
      </c>
      <c r="G1619" s="1" t="s">
        <v>27852</v>
      </c>
      <c r="H1619" s="1">
        <f>+Temporalidad[[#This Row],[ID]]</f>
        <v>1608</v>
      </c>
    </row>
    <row r="1620" spans="1:8" x14ac:dyDescent="0.25">
      <c r="A1620">
        <v>1609</v>
      </c>
      <c r="B1620" t="s">
        <v>9173</v>
      </c>
      <c r="C1620" s="1" t="s">
        <v>8955</v>
      </c>
      <c r="D1620" s="1" t="s">
        <v>8955</v>
      </c>
      <c r="E1620" s="2">
        <v>45839</v>
      </c>
      <c r="F1620" s="2">
        <v>45900</v>
      </c>
      <c r="G1620" s="1" t="s">
        <v>27853</v>
      </c>
      <c r="H1620" s="1">
        <f>+Temporalidad[[#This Row],[ID]]</f>
        <v>1609</v>
      </c>
    </row>
    <row r="1621" spans="1:8" x14ac:dyDescent="0.25">
      <c r="A1621">
        <v>1610</v>
      </c>
      <c r="B1621" t="s">
        <v>9174</v>
      </c>
      <c r="C1621" s="1" t="s">
        <v>8955</v>
      </c>
      <c r="D1621" s="1" t="s">
        <v>8955</v>
      </c>
      <c r="E1621" s="2">
        <v>46204</v>
      </c>
      <c r="F1621" s="2">
        <v>46265</v>
      </c>
      <c r="G1621" s="1" t="s">
        <v>27854</v>
      </c>
      <c r="H1621" s="1">
        <f>+Temporalidad[[#This Row],[ID]]</f>
        <v>1610</v>
      </c>
    </row>
    <row r="1622" spans="1:8" x14ac:dyDescent="0.25">
      <c r="A1622">
        <v>1611</v>
      </c>
      <c r="B1622" t="s">
        <v>9175</v>
      </c>
      <c r="C1622" s="1" t="s">
        <v>8955</v>
      </c>
      <c r="D1622" s="1" t="s">
        <v>8955</v>
      </c>
      <c r="E1622" s="2">
        <v>46569</v>
      </c>
      <c r="F1622" s="2">
        <v>46630</v>
      </c>
      <c r="G1622" s="1" t="s">
        <v>27855</v>
      </c>
      <c r="H1622" s="1">
        <f>+Temporalidad[[#This Row],[ID]]</f>
        <v>1611</v>
      </c>
    </row>
    <row r="1623" spans="1:8" x14ac:dyDescent="0.25">
      <c r="A1623">
        <v>1612</v>
      </c>
      <c r="B1623" t="s">
        <v>9176</v>
      </c>
      <c r="C1623" s="1" t="s">
        <v>8955</v>
      </c>
      <c r="D1623" s="1" t="s">
        <v>8955</v>
      </c>
      <c r="E1623" s="2">
        <v>46935</v>
      </c>
      <c r="F1623" s="2">
        <v>46996</v>
      </c>
      <c r="G1623" s="1" t="s">
        <v>27856</v>
      </c>
      <c r="H1623" s="1">
        <f>+Temporalidad[[#This Row],[ID]]</f>
        <v>1612</v>
      </c>
    </row>
    <row r="1624" spans="1:8" x14ac:dyDescent="0.25">
      <c r="A1624">
        <v>1613</v>
      </c>
      <c r="B1624" t="s">
        <v>9177</v>
      </c>
      <c r="C1624" s="1" t="s">
        <v>8955</v>
      </c>
      <c r="D1624" s="1" t="s">
        <v>8955</v>
      </c>
      <c r="E1624" s="2">
        <v>47300</v>
      </c>
      <c r="F1624" s="2">
        <v>47361</v>
      </c>
      <c r="G1624" s="1" t="s">
        <v>27857</v>
      </c>
      <c r="H1624" s="1">
        <f>+Temporalidad[[#This Row],[ID]]</f>
        <v>1613</v>
      </c>
    </row>
    <row r="1625" spans="1:8" x14ac:dyDescent="0.25">
      <c r="A1625">
        <v>1614</v>
      </c>
      <c r="B1625" t="s">
        <v>9178</v>
      </c>
      <c r="C1625" s="1" t="s">
        <v>8955</v>
      </c>
      <c r="D1625" s="1" t="s">
        <v>8955</v>
      </c>
      <c r="E1625" s="2">
        <v>47665</v>
      </c>
      <c r="F1625" s="2">
        <v>47726</v>
      </c>
      <c r="G1625" s="1" t="s">
        <v>27858</v>
      </c>
      <c r="H1625" s="1">
        <f>+Temporalidad[[#This Row],[ID]]</f>
        <v>1614</v>
      </c>
    </row>
    <row r="1626" spans="1:8" x14ac:dyDescent="0.25">
      <c r="A1626">
        <v>1615</v>
      </c>
      <c r="B1626" t="s">
        <v>9179</v>
      </c>
      <c r="C1626" s="1" t="s">
        <v>8955</v>
      </c>
      <c r="D1626" s="1" t="s">
        <v>8955</v>
      </c>
      <c r="E1626" s="2">
        <v>48030</v>
      </c>
      <c r="F1626" s="2">
        <v>48091</v>
      </c>
      <c r="G1626" s="1" t="s">
        <v>27859</v>
      </c>
      <c r="H1626" s="1">
        <f>+Temporalidad[[#This Row],[ID]]</f>
        <v>1615</v>
      </c>
    </row>
    <row r="1627" spans="1:8" x14ac:dyDescent="0.25">
      <c r="A1627">
        <v>1616</v>
      </c>
      <c r="B1627" t="s">
        <v>9180</v>
      </c>
      <c r="C1627" s="1" t="s">
        <v>8955</v>
      </c>
      <c r="D1627" s="1" t="s">
        <v>8955</v>
      </c>
      <c r="E1627" s="2">
        <v>48396</v>
      </c>
      <c r="F1627" s="2">
        <v>48457</v>
      </c>
      <c r="G1627" s="1" t="s">
        <v>27860</v>
      </c>
      <c r="H1627" s="1">
        <f>+Temporalidad[[#This Row],[ID]]</f>
        <v>1616</v>
      </c>
    </row>
    <row r="1628" spans="1:8" x14ac:dyDescent="0.25">
      <c r="A1628">
        <v>1617</v>
      </c>
      <c r="B1628" t="s">
        <v>9181</v>
      </c>
      <c r="C1628" s="1" t="s">
        <v>8955</v>
      </c>
      <c r="D1628" s="1" t="s">
        <v>8955</v>
      </c>
      <c r="E1628" s="2">
        <v>48761</v>
      </c>
      <c r="F1628" s="2">
        <v>48822</v>
      </c>
      <c r="G1628" s="1" t="s">
        <v>27861</v>
      </c>
      <c r="H1628" s="1">
        <f>+Temporalidad[[#This Row],[ID]]</f>
        <v>1617</v>
      </c>
    </row>
    <row r="1629" spans="1:8" x14ac:dyDescent="0.25">
      <c r="A1629">
        <v>1618</v>
      </c>
      <c r="B1629" t="s">
        <v>9182</v>
      </c>
      <c r="C1629" s="1" t="s">
        <v>8955</v>
      </c>
      <c r="D1629" s="1" t="s">
        <v>8955</v>
      </c>
      <c r="E1629" s="2">
        <v>49126</v>
      </c>
      <c r="F1629" s="2">
        <v>49187</v>
      </c>
      <c r="G1629" s="1" t="s">
        <v>27862</v>
      </c>
      <c r="H1629" s="1">
        <f>+Temporalidad[[#This Row],[ID]]</f>
        <v>1618</v>
      </c>
    </row>
    <row r="1630" spans="1:8" x14ac:dyDescent="0.25">
      <c r="A1630">
        <v>1619</v>
      </c>
      <c r="B1630" t="s">
        <v>9183</v>
      </c>
      <c r="C1630" s="1" t="s">
        <v>8955</v>
      </c>
      <c r="D1630" s="1" t="s">
        <v>8955</v>
      </c>
      <c r="E1630" s="2">
        <v>49491</v>
      </c>
      <c r="F1630" s="2">
        <v>49552</v>
      </c>
      <c r="G1630" s="1" t="s">
        <v>27863</v>
      </c>
      <c r="H1630" s="1">
        <f>+Temporalidad[[#This Row],[ID]]</f>
        <v>1619</v>
      </c>
    </row>
    <row r="1631" spans="1:8" x14ac:dyDescent="0.25">
      <c r="A1631">
        <v>1620</v>
      </c>
      <c r="B1631" t="s">
        <v>9184</v>
      </c>
      <c r="C1631" s="1" t="s">
        <v>8955</v>
      </c>
      <c r="D1631" s="1" t="s">
        <v>8955</v>
      </c>
      <c r="E1631" s="2">
        <v>49857</v>
      </c>
      <c r="F1631" s="2">
        <v>49918</v>
      </c>
      <c r="G1631" s="1" t="s">
        <v>27864</v>
      </c>
      <c r="H1631" s="1">
        <f>+Temporalidad[[#This Row],[ID]]</f>
        <v>1620</v>
      </c>
    </row>
    <row r="1632" spans="1:8" x14ac:dyDescent="0.25">
      <c r="A1632">
        <v>1621</v>
      </c>
      <c r="B1632" t="s">
        <v>9185</v>
      </c>
      <c r="C1632" s="1" t="s">
        <v>8955</v>
      </c>
      <c r="D1632" s="1" t="s">
        <v>8955</v>
      </c>
      <c r="E1632" s="2">
        <v>50222</v>
      </c>
      <c r="F1632" s="2">
        <v>50283</v>
      </c>
      <c r="G1632" s="1" t="s">
        <v>27865</v>
      </c>
      <c r="H1632" s="1">
        <f>+Temporalidad[[#This Row],[ID]]</f>
        <v>1621</v>
      </c>
    </row>
    <row r="1633" spans="1:8" x14ac:dyDescent="0.25">
      <c r="A1633">
        <v>1622</v>
      </c>
      <c r="B1633" t="s">
        <v>9186</v>
      </c>
      <c r="C1633" s="1" t="s">
        <v>8955</v>
      </c>
      <c r="D1633" s="1" t="s">
        <v>8955</v>
      </c>
      <c r="E1633" s="2">
        <v>50587</v>
      </c>
      <c r="F1633" s="2">
        <v>50648</v>
      </c>
      <c r="G1633" s="1" t="s">
        <v>27866</v>
      </c>
      <c r="H1633" s="1">
        <f>+Temporalidad[[#This Row],[ID]]</f>
        <v>1622</v>
      </c>
    </row>
    <row r="1634" spans="1:8" x14ac:dyDescent="0.25">
      <c r="A1634">
        <v>1623</v>
      </c>
      <c r="B1634" t="s">
        <v>9187</v>
      </c>
      <c r="C1634" s="1" t="s">
        <v>8955</v>
      </c>
      <c r="D1634" s="1" t="s">
        <v>8955</v>
      </c>
      <c r="E1634" s="2">
        <v>50952</v>
      </c>
      <c r="F1634" s="2">
        <v>51013</v>
      </c>
      <c r="G1634" s="1" t="s">
        <v>27867</v>
      </c>
      <c r="H1634" s="1">
        <f>+Temporalidad[[#This Row],[ID]]</f>
        <v>1623</v>
      </c>
    </row>
    <row r="1635" spans="1:8" x14ac:dyDescent="0.25">
      <c r="A1635">
        <v>1624</v>
      </c>
      <c r="B1635" t="s">
        <v>9188</v>
      </c>
      <c r="C1635" s="1" t="s">
        <v>8955</v>
      </c>
      <c r="D1635" s="1" t="s">
        <v>8955</v>
      </c>
      <c r="E1635" s="2">
        <v>51318</v>
      </c>
      <c r="F1635" s="2">
        <v>51379</v>
      </c>
      <c r="G1635" s="1" t="s">
        <v>27868</v>
      </c>
      <c r="H1635" s="1">
        <f>+Temporalidad[[#This Row],[ID]]</f>
        <v>1624</v>
      </c>
    </row>
    <row r="1636" spans="1:8" x14ac:dyDescent="0.25">
      <c r="A1636">
        <v>1625</v>
      </c>
      <c r="B1636" t="s">
        <v>9189</v>
      </c>
      <c r="C1636" s="1" t="s">
        <v>8955</v>
      </c>
      <c r="D1636" s="1" t="s">
        <v>8955</v>
      </c>
      <c r="E1636" s="2">
        <v>51683</v>
      </c>
      <c r="F1636" s="2">
        <v>51744</v>
      </c>
      <c r="G1636" s="1" t="s">
        <v>27869</v>
      </c>
      <c r="H1636" s="1">
        <f>+Temporalidad[[#This Row],[ID]]</f>
        <v>1625</v>
      </c>
    </row>
    <row r="1637" spans="1:8" x14ac:dyDescent="0.25">
      <c r="A1637">
        <v>1626</v>
      </c>
      <c r="B1637" t="s">
        <v>9190</v>
      </c>
      <c r="C1637" s="1" t="s">
        <v>8955</v>
      </c>
      <c r="D1637" s="1" t="s">
        <v>8955</v>
      </c>
      <c r="E1637" s="2">
        <v>52048</v>
      </c>
      <c r="F1637" s="2">
        <v>52109</v>
      </c>
      <c r="G1637" s="1" t="s">
        <v>27870</v>
      </c>
      <c r="H1637" s="1">
        <f>+Temporalidad[[#This Row],[ID]]</f>
        <v>1626</v>
      </c>
    </row>
    <row r="1638" spans="1:8" x14ac:dyDescent="0.25">
      <c r="A1638">
        <v>1627</v>
      </c>
      <c r="B1638" t="s">
        <v>9191</v>
      </c>
      <c r="C1638" s="1" t="s">
        <v>8955</v>
      </c>
      <c r="D1638" s="1" t="s">
        <v>8955</v>
      </c>
      <c r="E1638" s="2">
        <v>52413</v>
      </c>
      <c r="F1638" s="2">
        <v>52474</v>
      </c>
      <c r="G1638" s="1" t="s">
        <v>27871</v>
      </c>
      <c r="H1638" s="1">
        <f>+Temporalidad[[#This Row],[ID]]</f>
        <v>1627</v>
      </c>
    </row>
    <row r="1639" spans="1:8" x14ac:dyDescent="0.25">
      <c r="A1639">
        <v>1628</v>
      </c>
      <c r="B1639" t="s">
        <v>9192</v>
      </c>
      <c r="C1639" s="1" t="s">
        <v>8955</v>
      </c>
      <c r="D1639" s="1" t="s">
        <v>8955</v>
      </c>
      <c r="E1639" s="2">
        <v>52779</v>
      </c>
      <c r="F1639" s="2">
        <v>52840</v>
      </c>
      <c r="G1639" s="1" t="s">
        <v>27872</v>
      </c>
      <c r="H1639" s="1">
        <f>+Temporalidad[[#This Row],[ID]]</f>
        <v>1628</v>
      </c>
    </row>
    <row r="1640" spans="1:8" x14ac:dyDescent="0.25">
      <c r="A1640">
        <v>1629</v>
      </c>
      <c r="B1640" t="s">
        <v>9193</v>
      </c>
      <c r="C1640" s="1" t="s">
        <v>8955</v>
      </c>
      <c r="D1640" s="1" t="s">
        <v>8955</v>
      </c>
      <c r="E1640" s="2">
        <v>53144</v>
      </c>
      <c r="F1640" s="2">
        <v>53205</v>
      </c>
      <c r="G1640" s="1" t="s">
        <v>27873</v>
      </c>
      <c r="H1640" s="1">
        <f>+Temporalidad[[#This Row],[ID]]</f>
        <v>1629</v>
      </c>
    </row>
    <row r="1641" spans="1:8" x14ac:dyDescent="0.25">
      <c r="A1641">
        <v>1630</v>
      </c>
      <c r="B1641" t="s">
        <v>9194</v>
      </c>
      <c r="C1641" s="1" t="s">
        <v>8955</v>
      </c>
      <c r="D1641" s="1" t="s">
        <v>8955</v>
      </c>
      <c r="E1641" s="2">
        <v>53509</v>
      </c>
      <c r="F1641" s="2">
        <v>53570</v>
      </c>
      <c r="G1641" s="1" t="s">
        <v>27874</v>
      </c>
      <c r="H1641" s="1">
        <f>+Temporalidad[[#This Row],[ID]]</f>
        <v>1630</v>
      </c>
    </row>
    <row r="1642" spans="1:8" x14ac:dyDescent="0.25">
      <c r="A1642">
        <v>1631</v>
      </c>
      <c r="B1642" t="s">
        <v>9195</v>
      </c>
      <c r="C1642" s="1" t="s">
        <v>8955</v>
      </c>
      <c r="D1642" s="1" t="s">
        <v>8955</v>
      </c>
      <c r="E1642" s="2">
        <v>53874</v>
      </c>
      <c r="F1642" s="2">
        <v>53935</v>
      </c>
      <c r="G1642" s="1" t="s">
        <v>27875</v>
      </c>
      <c r="H1642" s="1">
        <f>+Temporalidad[[#This Row],[ID]]</f>
        <v>1631</v>
      </c>
    </row>
    <row r="1643" spans="1:8" x14ac:dyDescent="0.25">
      <c r="A1643">
        <v>1632</v>
      </c>
      <c r="B1643" t="s">
        <v>9196</v>
      </c>
      <c r="C1643" s="1" t="s">
        <v>8955</v>
      </c>
      <c r="D1643" s="1" t="s">
        <v>8955</v>
      </c>
      <c r="E1643" s="2">
        <v>54240</v>
      </c>
      <c r="F1643" s="2">
        <v>54301</v>
      </c>
      <c r="G1643" s="1" t="s">
        <v>27876</v>
      </c>
      <c r="H1643" s="1">
        <f>+Temporalidad[[#This Row],[ID]]</f>
        <v>1632</v>
      </c>
    </row>
    <row r="1644" spans="1:8" x14ac:dyDescent="0.25">
      <c r="A1644">
        <v>1633</v>
      </c>
      <c r="B1644" t="s">
        <v>9197</v>
      </c>
      <c r="C1644" s="1" t="s">
        <v>8955</v>
      </c>
      <c r="D1644" s="1" t="s">
        <v>8955</v>
      </c>
      <c r="E1644" s="2">
        <v>54605</v>
      </c>
      <c r="F1644" s="2">
        <v>54666</v>
      </c>
      <c r="G1644" s="1" t="s">
        <v>27877</v>
      </c>
      <c r="H1644" s="1">
        <f>+Temporalidad[[#This Row],[ID]]</f>
        <v>1633</v>
      </c>
    </row>
    <row r="1645" spans="1:8" x14ac:dyDescent="0.25">
      <c r="A1645">
        <v>1634</v>
      </c>
      <c r="B1645" t="s">
        <v>9198</v>
      </c>
      <c r="C1645" s="1" t="s">
        <v>8955</v>
      </c>
      <c r="D1645" s="1" t="s">
        <v>8955</v>
      </c>
      <c r="E1645" s="2">
        <v>54970</v>
      </c>
      <c r="F1645" s="2">
        <v>55031</v>
      </c>
      <c r="G1645" s="1" t="s">
        <v>27878</v>
      </c>
      <c r="H1645" s="1">
        <f>+Temporalidad[[#This Row],[ID]]</f>
        <v>1634</v>
      </c>
    </row>
    <row r="1646" spans="1:8" x14ac:dyDescent="0.25">
      <c r="A1646">
        <v>1635</v>
      </c>
      <c r="B1646" t="s">
        <v>9199</v>
      </c>
      <c r="C1646" s="1" t="s">
        <v>8955</v>
      </c>
      <c r="D1646" s="1" t="s">
        <v>8955</v>
      </c>
      <c r="E1646" s="2">
        <v>33117</v>
      </c>
      <c r="F1646" s="2">
        <v>33177</v>
      </c>
      <c r="G1646" s="1" t="s">
        <v>27879</v>
      </c>
      <c r="H1646" s="1">
        <f>+Temporalidad[[#This Row],[ID]]</f>
        <v>1635</v>
      </c>
    </row>
    <row r="1647" spans="1:8" x14ac:dyDescent="0.25">
      <c r="A1647">
        <v>1636</v>
      </c>
      <c r="B1647" t="s">
        <v>9200</v>
      </c>
      <c r="C1647" s="1" t="s">
        <v>8955</v>
      </c>
      <c r="D1647" s="1" t="s">
        <v>8955</v>
      </c>
      <c r="E1647" s="2">
        <v>33482</v>
      </c>
      <c r="F1647" s="2">
        <v>33542</v>
      </c>
      <c r="G1647" s="1" t="s">
        <v>27880</v>
      </c>
      <c r="H1647" s="1">
        <f>+Temporalidad[[#This Row],[ID]]</f>
        <v>1636</v>
      </c>
    </row>
    <row r="1648" spans="1:8" x14ac:dyDescent="0.25">
      <c r="A1648">
        <v>1637</v>
      </c>
      <c r="B1648" t="s">
        <v>9201</v>
      </c>
      <c r="C1648" s="1" t="s">
        <v>8955</v>
      </c>
      <c r="D1648" s="1" t="s">
        <v>8955</v>
      </c>
      <c r="E1648" s="2">
        <v>33848</v>
      </c>
      <c r="F1648" s="2">
        <v>33908</v>
      </c>
      <c r="G1648" s="1" t="s">
        <v>27881</v>
      </c>
      <c r="H1648" s="1">
        <f>+Temporalidad[[#This Row],[ID]]</f>
        <v>1637</v>
      </c>
    </row>
    <row r="1649" spans="1:8" x14ac:dyDescent="0.25">
      <c r="A1649">
        <v>1638</v>
      </c>
      <c r="B1649" t="s">
        <v>9202</v>
      </c>
      <c r="C1649" s="1" t="s">
        <v>8955</v>
      </c>
      <c r="D1649" s="1" t="s">
        <v>8955</v>
      </c>
      <c r="E1649" s="2">
        <v>34213</v>
      </c>
      <c r="F1649" s="2">
        <v>34273</v>
      </c>
      <c r="G1649" s="1" t="s">
        <v>27882</v>
      </c>
      <c r="H1649" s="1">
        <f>+Temporalidad[[#This Row],[ID]]</f>
        <v>1638</v>
      </c>
    </row>
    <row r="1650" spans="1:8" x14ac:dyDescent="0.25">
      <c r="A1650">
        <v>1639</v>
      </c>
      <c r="B1650" t="s">
        <v>9203</v>
      </c>
      <c r="C1650" s="1" t="s">
        <v>8955</v>
      </c>
      <c r="D1650" s="1" t="s">
        <v>8955</v>
      </c>
      <c r="E1650" s="2">
        <v>34578</v>
      </c>
      <c r="F1650" s="2">
        <v>34638</v>
      </c>
      <c r="G1650" s="1" t="s">
        <v>27883</v>
      </c>
      <c r="H1650" s="1">
        <f>+Temporalidad[[#This Row],[ID]]</f>
        <v>1639</v>
      </c>
    </row>
    <row r="1651" spans="1:8" x14ac:dyDescent="0.25">
      <c r="A1651">
        <v>1640</v>
      </c>
      <c r="B1651" t="s">
        <v>9204</v>
      </c>
      <c r="C1651" s="1" t="s">
        <v>8955</v>
      </c>
      <c r="D1651" s="1" t="s">
        <v>8955</v>
      </c>
      <c r="E1651" s="2">
        <v>34943</v>
      </c>
      <c r="F1651" s="2">
        <v>35003</v>
      </c>
      <c r="G1651" s="1" t="s">
        <v>27884</v>
      </c>
      <c r="H1651" s="1">
        <f>+Temporalidad[[#This Row],[ID]]</f>
        <v>1640</v>
      </c>
    </row>
    <row r="1652" spans="1:8" x14ac:dyDescent="0.25">
      <c r="A1652">
        <v>1641</v>
      </c>
      <c r="B1652" t="s">
        <v>9205</v>
      </c>
      <c r="C1652" s="1" t="s">
        <v>8955</v>
      </c>
      <c r="D1652" s="1" t="s">
        <v>8955</v>
      </c>
      <c r="E1652" s="2">
        <v>35309</v>
      </c>
      <c r="F1652" s="2">
        <v>35369</v>
      </c>
      <c r="G1652" s="1" t="s">
        <v>27885</v>
      </c>
      <c r="H1652" s="1">
        <f>+Temporalidad[[#This Row],[ID]]</f>
        <v>1641</v>
      </c>
    </row>
    <row r="1653" spans="1:8" x14ac:dyDescent="0.25">
      <c r="A1653">
        <v>1642</v>
      </c>
      <c r="B1653" t="s">
        <v>9206</v>
      </c>
      <c r="C1653" s="1" t="s">
        <v>8955</v>
      </c>
      <c r="D1653" s="1" t="s">
        <v>8955</v>
      </c>
      <c r="E1653" s="2">
        <v>35674</v>
      </c>
      <c r="F1653" s="2">
        <v>35734</v>
      </c>
      <c r="G1653" s="1" t="s">
        <v>27886</v>
      </c>
      <c r="H1653" s="1">
        <f>+Temporalidad[[#This Row],[ID]]</f>
        <v>1642</v>
      </c>
    </row>
    <row r="1654" spans="1:8" x14ac:dyDescent="0.25">
      <c r="A1654">
        <v>1643</v>
      </c>
      <c r="B1654" t="s">
        <v>9207</v>
      </c>
      <c r="C1654" s="1" t="s">
        <v>8955</v>
      </c>
      <c r="D1654" s="1" t="s">
        <v>8955</v>
      </c>
      <c r="E1654" s="2">
        <v>36039</v>
      </c>
      <c r="F1654" s="2">
        <v>36099</v>
      </c>
      <c r="G1654" s="1" t="s">
        <v>27887</v>
      </c>
      <c r="H1654" s="1">
        <f>+Temporalidad[[#This Row],[ID]]</f>
        <v>1643</v>
      </c>
    </row>
    <row r="1655" spans="1:8" x14ac:dyDescent="0.25">
      <c r="A1655">
        <v>1644</v>
      </c>
      <c r="B1655" t="s">
        <v>9208</v>
      </c>
      <c r="C1655" s="1" t="s">
        <v>8955</v>
      </c>
      <c r="D1655" s="1" t="s">
        <v>8955</v>
      </c>
      <c r="E1655" s="2">
        <v>36404</v>
      </c>
      <c r="F1655" s="2">
        <v>36464</v>
      </c>
      <c r="G1655" s="1" t="s">
        <v>27888</v>
      </c>
      <c r="H1655" s="1">
        <f>+Temporalidad[[#This Row],[ID]]</f>
        <v>1644</v>
      </c>
    </row>
    <row r="1656" spans="1:8" x14ac:dyDescent="0.25">
      <c r="A1656">
        <v>1645</v>
      </c>
      <c r="B1656" t="s">
        <v>9209</v>
      </c>
      <c r="C1656" s="1" t="s">
        <v>8955</v>
      </c>
      <c r="D1656" s="1" t="s">
        <v>8955</v>
      </c>
      <c r="E1656" s="2">
        <v>36770</v>
      </c>
      <c r="F1656" s="2">
        <v>36830</v>
      </c>
      <c r="G1656" s="1" t="s">
        <v>27889</v>
      </c>
      <c r="H1656" s="1">
        <f>+Temporalidad[[#This Row],[ID]]</f>
        <v>1645</v>
      </c>
    </row>
    <row r="1657" spans="1:8" x14ac:dyDescent="0.25">
      <c r="A1657">
        <v>1646</v>
      </c>
      <c r="B1657" t="s">
        <v>9210</v>
      </c>
      <c r="C1657" s="1" t="s">
        <v>8955</v>
      </c>
      <c r="D1657" s="1" t="s">
        <v>8955</v>
      </c>
      <c r="E1657" s="2">
        <v>37135</v>
      </c>
      <c r="F1657" s="2">
        <v>37195</v>
      </c>
      <c r="G1657" s="1" t="s">
        <v>27890</v>
      </c>
      <c r="H1657" s="1">
        <f>+Temporalidad[[#This Row],[ID]]</f>
        <v>1646</v>
      </c>
    </row>
    <row r="1658" spans="1:8" x14ac:dyDescent="0.25">
      <c r="A1658">
        <v>1647</v>
      </c>
      <c r="B1658" t="s">
        <v>9211</v>
      </c>
      <c r="C1658" s="1" t="s">
        <v>8955</v>
      </c>
      <c r="D1658" s="1" t="s">
        <v>8955</v>
      </c>
      <c r="E1658" s="2">
        <v>37500</v>
      </c>
      <c r="F1658" s="2">
        <v>37560</v>
      </c>
      <c r="G1658" s="1" t="s">
        <v>27891</v>
      </c>
      <c r="H1658" s="1">
        <f>+Temporalidad[[#This Row],[ID]]</f>
        <v>1647</v>
      </c>
    </row>
    <row r="1659" spans="1:8" x14ac:dyDescent="0.25">
      <c r="A1659">
        <v>1648</v>
      </c>
      <c r="B1659" t="s">
        <v>9212</v>
      </c>
      <c r="C1659" s="1" t="s">
        <v>8955</v>
      </c>
      <c r="D1659" s="1" t="s">
        <v>8955</v>
      </c>
      <c r="E1659" s="2">
        <v>37865</v>
      </c>
      <c r="F1659" s="2">
        <v>37925</v>
      </c>
      <c r="G1659" s="1" t="s">
        <v>27892</v>
      </c>
      <c r="H1659" s="1">
        <f>+Temporalidad[[#This Row],[ID]]</f>
        <v>1648</v>
      </c>
    </row>
    <row r="1660" spans="1:8" x14ac:dyDescent="0.25">
      <c r="A1660">
        <v>1649</v>
      </c>
      <c r="B1660" t="s">
        <v>9213</v>
      </c>
      <c r="C1660" s="1" t="s">
        <v>8955</v>
      </c>
      <c r="D1660" s="1" t="s">
        <v>8955</v>
      </c>
      <c r="E1660" s="2">
        <v>38231</v>
      </c>
      <c r="F1660" s="2">
        <v>38291</v>
      </c>
      <c r="G1660" s="1" t="s">
        <v>27893</v>
      </c>
      <c r="H1660" s="1">
        <f>+Temporalidad[[#This Row],[ID]]</f>
        <v>1649</v>
      </c>
    </row>
    <row r="1661" spans="1:8" x14ac:dyDescent="0.25">
      <c r="A1661">
        <v>1650</v>
      </c>
      <c r="B1661" t="s">
        <v>9214</v>
      </c>
      <c r="C1661" s="1" t="s">
        <v>8955</v>
      </c>
      <c r="D1661" s="1" t="s">
        <v>8955</v>
      </c>
      <c r="E1661" s="2">
        <v>38596</v>
      </c>
      <c r="F1661" s="2">
        <v>38656</v>
      </c>
      <c r="G1661" s="1" t="s">
        <v>27894</v>
      </c>
      <c r="H1661" s="1">
        <f>+Temporalidad[[#This Row],[ID]]</f>
        <v>1650</v>
      </c>
    </row>
    <row r="1662" spans="1:8" x14ac:dyDescent="0.25">
      <c r="A1662">
        <v>1651</v>
      </c>
      <c r="B1662" t="s">
        <v>9215</v>
      </c>
      <c r="C1662" s="1" t="s">
        <v>8955</v>
      </c>
      <c r="D1662" s="1" t="s">
        <v>8955</v>
      </c>
      <c r="E1662" s="2">
        <v>38961</v>
      </c>
      <c r="F1662" s="2">
        <v>39021</v>
      </c>
      <c r="G1662" s="1" t="s">
        <v>27895</v>
      </c>
      <c r="H1662" s="1">
        <f>+Temporalidad[[#This Row],[ID]]</f>
        <v>1651</v>
      </c>
    </row>
    <row r="1663" spans="1:8" x14ac:dyDescent="0.25">
      <c r="A1663">
        <v>1652</v>
      </c>
      <c r="B1663" t="s">
        <v>9216</v>
      </c>
      <c r="C1663" s="1" t="s">
        <v>8955</v>
      </c>
      <c r="D1663" s="1" t="s">
        <v>8955</v>
      </c>
      <c r="E1663" s="2">
        <v>39326</v>
      </c>
      <c r="F1663" s="2">
        <v>39386</v>
      </c>
      <c r="G1663" s="1" t="s">
        <v>27896</v>
      </c>
      <c r="H1663" s="1">
        <f>+Temporalidad[[#This Row],[ID]]</f>
        <v>1652</v>
      </c>
    </row>
    <row r="1664" spans="1:8" x14ac:dyDescent="0.25">
      <c r="A1664">
        <v>1653</v>
      </c>
      <c r="B1664" t="s">
        <v>9217</v>
      </c>
      <c r="C1664" s="1" t="s">
        <v>8955</v>
      </c>
      <c r="D1664" s="1" t="s">
        <v>8955</v>
      </c>
      <c r="E1664" s="2">
        <v>39692</v>
      </c>
      <c r="F1664" s="2">
        <v>39752</v>
      </c>
      <c r="G1664" s="1" t="s">
        <v>27897</v>
      </c>
      <c r="H1664" s="1">
        <f>+Temporalidad[[#This Row],[ID]]</f>
        <v>1653</v>
      </c>
    </row>
    <row r="1665" spans="1:8" x14ac:dyDescent="0.25">
      <c r="A1665">
        <v>1654</v>
      </c>
      <c r="B1665" t="s">
        <v>9218</v>
      </c>
      <c r="C1665" s="1" t="s">
        <v>8955</v>
      </c>
      <c r="D1665" s="1" t="s">
        <v>8955</v>
      </c>
      <c r="E1665" s="2">
        <v>40057</v>
      </c>
      <c r="F1665" s="2">
        <v>40117</v>
      </c>
      <c r="G1665" s="1" t="s">
        <v>27898</v>
      </c>
      <c r="H1665" s="1">
        <f>+Temporalidad[[#This Row],[ID]]</f>
        <v>1654</v>
      </c>
    </row>
    <row r="1666" spans="1:8" x14ac:dyDescent="0.25">
      <c r="A1666">
        <v>1655</v>
      </c>
      <c r="B1666" t="s">
        <v>9219</v>
      </c>
      <c r="C1666" s="1" t="s">
        <v>8955</v>
      </c>
      <c r="D1666" s="1" t="s">
        <v>8955</v>
      </c>
      <c r="E1666" s="2">
        <v>40422</v>
      </c>
      <c r="F1666" s="2">
        <v>40482</v>
      </c>
      <c r="G1666" s="1" t="s">
        <v>27899</v>
      </c>
      <c r="H1666" s="1">
        <f>+Temporalidad[[#This Row],[ID]]</f>
        <v>1655</v>
      </c>
    </row>
    <row r="1667" spans="1:8" x14ac:dyDescent="0.25">
      <c r="A1667">
        <v>1656</v>
      </c>
      <c r="B1667" t="s">
        <v>9220</v>
      </c>
      <c r="C1667" s="1" t="s">
        <v>8955</v>
      </c>
      <c r="D1667" s="1" t="s">
        <v>8955</v>
      </c>
      <c r="E1667" s="2">
        <v>40787</v>
      </c>
      <c r="F1667" s="2">
        <v>40847</v>
      </c>
      <c r="G1667" s="1" t="s">
        <v>27900</v>
      </c>
      <c r="H1667" s="1">
        <f>+Temporalidad[[#This Row],[ID]]</f>
        <v>1656</v>
      </c>
    </row>
    <row r="1668" spans="1:8" x14ac:dyDescent="0.25">
      <c r="A1668">
        <v>1657</v>
      </c>
      <c r="B1668" t="s">
        <v>9221</v>
      </c>
      <c r="C1668" s="1" t="s">
        <v>8955</v>
      </c>
      <c r="D1668" s="1" t="s">
        <v>8955</v>
      </c>
      <c r="E1668" s="2">
        <v>41153</v>
      </c>
      <c r="F1668" s="2">
        <v>41213</v>
      </c>
      <c r="G1668" s="1" t="s">
        <v>27901</v>
      </c>
      <c r="H1668" s="1">
        <f>+Temporalidad[[#This Row],[ID]]</f>
        <v>1657</v>
      </c>
    </row>
    <row r="1669" spans="1:8" x14ac:dyDescent="0.25">
      <c r="A1669">
        <v>1658</v>
      </c>
      <c r="B1669" t="s">
        <v>9222</v>
      </c>
      <c r="C1669" s="1" t="s">
        <v>8955</v>
      </c>
      <c r="D1669" s="1" t="s">
        <v>8955</v>
      </c>
      <c r="E1669" s="2">
        <v>41518</v>
      </c>
      <c r="F1669" s="2">
        <v>41578</v>
      </c>
      <c r="G1669" s="1" t="s">
        <v>27902</v>
      </c>
      <c r="H1669" s="1">
        <f>+Temporalidad[[#This Row],[ID]]</f>
        <v>1658</v>
      </c>
    </row>
    <row r="1670" spans="1:8" x14ac:dyDescent="0.25">
      <c r="A1670">
        <v>1659</v>
      </c>
      <c r="B1670" t="s">
        <v>9223</v>
      </c>
      <c r="C1670" s="1" t="s">
        <v>8955</v>
      </c>
      <c r="D1670" s="1" t="s">
        <v>8955</v>
      </c>
      <c r="E1670" s="2">
        <v>41883</v>
      </c>
      <c r="F1670" s="2">
        <v>41943</v>
      </c>
      <c r="G1670" s="1" t="s">
        <v>27903</v>
      </c>
      <c r="H1670" s="1">
        <f>+Temporalidad[[#This Row],[ID]]</f>
        <v>1659</v>
      </c>
    </row>
    <row r="1671" spans="1:8" x14ac:dyDescent="0.25">
      <c r="A1671">
        <v>1660</v>
      </c>
      <c r="B1671" t="s">
        <v>9224</v>
      </c>
      <c r="C1671" s="1" t="s">
        <v>8955</v>
      </c>
      <c r="D1671" s="1" t="s">
        <v>8955</v>
      </c>
      <c r="E1671" s="2">
        <v>42248</v>
      </c>
      <c r="F1671" s="2">
        <v>42308</v>
      </c>
      <c r="G1671" s="1" t="s">
        <v>27904</v>
      </c>
      <c r="H1671" s="1">
        <f>+Temporalidad[[#This Row],[ID]]</f>
        <v>1660</v>
      </c>
    </row>
    <row r="1672" spans="1:8" x14ac:dyDescent="0.25">
      <c r="A1672">
        <v>1661</v>
      </c>
      <c r="B1672" t="s">
        <v>9225</v>
      </c>
      <c r="C1672" s="1" t="s">
        <v>8955</v>
      </c>
      <c r="D1672" s="1" t="s">
        <v>8955</v>
      </c>
      <c r="E1672" s="2">
        <v>42614</v>
      </c>
      <c r="F1672" s="2">
        <v>42674</v>
      </c>
      <c r="G1672" s="1" t="s">
        <v>27905</v>
      </c>
      <c r="H1672" s="1">
        <f>+Temporalidad[[#This Row],[ID]]</f>
        <v>1661</v>
      </c>
    </row>
    <row r="1673" spans="1:8" x14ac:dyDescent="0.25">
      <c r="A1673">
        <v>1662</v>
      </c>
      <c r="B1673" t="s">
        <v>9226</v>
      </c>
      <c r="C1673" s="1" t="s">
        <v>8955</v>
      </c>
      <c r="D1673" s="1" t="s">
        <v>8955</v>
      </c>
      <c r="E1673" s="2">
        <v>42979</v>
      </c>
      <c r="F1673" s="2">
        <v>43039</v>
      </c>
      <c r="G1673" s="1" t="s">
        <v>27906</v>
      </c>
      <c r="H1673" s="1">
        <f>+Temporalidad[[#This Row],[ID]]</f>
        <v>1662</v>
      </c>
    </row>
    <row r="1674" spans="1:8" x14ac:dyDescent="0.25">
      <c r="A1674">
        <v>1663</v>
      </c>
      <c r="B1674" t="s">
        <v>9227</v>
      </c>
      <c r="C1674" s="1" t="s">
        <v>8955</v>
      </c>
      <c r="D1674" s="1" t="s">
        <v>8955</v>
      </c>
      <c r="E1674" s="2">
        <v>43344</v>
      </c>
      <c r="F1674" s="2">
        <v>43404</v>
      </c>
      <c r="G1674" s="1" t="s">
        <v>27907</v>
      </c>
      <c r="H1674" s="1">
        <f>+Temporalidad[[#This Row],[ID]]</f>
        <v>1663</v>
      </c>
    </row>
    <row r="1675" spans="1:8" x14ac:dyDescent="0.25">
      <c r="A1675">
        <v>1664</v>
      </c>
      <c r="B1675" t="s">
        <v>9228</v>
      </c>
      <c r="C1675" s="1" t="s">
        <v>8955</v>
      </c>
      <c r="D1675" s="1" t="s">
        <v>8955</v>
      </c>
      <c r="E1675" s="2">
        <v>43709</v>
      </c>
      <c r="F1675" s="2">
        <v>43769</v>
      </c>
      <c r="G1675" s="1" t="s">
        <v>27908</v>
      </c>
      <c r="H1675" s="1">
        <f>+Temporalidad[[#This Row],[ID]]</f>
        <v>1664</v>
      </c>
    </row>
    <row r="1676" spans="1:8" x14ac:dyDescent="0.25">
      <c r="A1676">
        <v>1665</v>
      </c>
      <c r="B1676" t="s">
        <v>9229</v>
      </c>
      <c r="C1676" s="1" t="s">
        <v>8955</v>
      </c>
      <c r="D1676" s="1" t="s">
        <v>8955</v>
      </c>
      <c r="E1676" s="2">
        <v>44075</v>
      </c>
      <c r="F1676" s="2">
        <v>44135</v>
      </c>
      <c r="G1676" s="1" t="s">
        <v>27909</v>
      </c>
      <c r="H1676" s="1">
        <f>+Temporalidad[[#This Row],[ID]]</f>
        <v>1665</v>
      </c>
    </row>
    <row r="1677" spans="1:8" x14ac:dyDescent="0.25">
      <c r="A1677">
        <v>1666</v>
      </c>
      <c r="B1677" t="s">
        <v>9230</v>
      </c>
      <c r="C1677" s="1" t="s">
        <v>8955</v>
      </c>
      <c r="D1677" s="1" t="s">
        <v>8955</v>
      </c>
      <c r="E1677" s="2">
        <v>44440</v>
      </c>
      <c r="F1677" s="2">
        <v>44500</v>
      </c>
      <c r="G1677" s="1" t="s">
        <v>27910</v>
      </c>
      <c r="H1677" s="1">
        <f>+Temporalidad[[#This Row],[ID]]</f>
        <v>1666</v>
      </c>
    </row>
    <row r="1678" spans="1:8" x14ac:dyDescent="0.25">
      <c r="A1678">
        <v>1667</v>
      </c>
      <c r="B1678" t="s">
        <v>9231</v>
      </c>
      <c r="C1678" s="1" t="s">
        <v>8955</v>
      </c>
      <c r="D1678" s="1" t="s">
        <v>8955</v>
      </c>
      <c r="E1678" s="2">
        <v>44805</v>
      </c>
      <c r="F1678" s="2">
        <v>44865</v>
      </c>
      <c r="G1678" s="1" t="s">
        <v>27911</v>
      </c>
      <c r="H1678" s="1">
        <f>+Temporalidad[[#This Row],[ID]]</f>
        <v>1667</v>
      </c>
    </row>
    <row r="1679" spans="1:8" x14ac:dyDescent="0.25">
      <c r="A1679">
        <v>1668</v>
      </c>
      <c r="B1679" t="s">
        <v>9232</v>
      </c>
      <c r="C1679" s="1" t="s">
        <v>8955</v>
      </c>
      <c r="D1679" s="1" t="s">
        <v>8955</v>
      </c>
      <c r="E1679" s="2">
        <v>45170</v>
      </c>
      <c r="F1679" s="2">
        <v>45230</v>
      </c>
      <c r="G1679" s="1" t="s">
        <v>27912</v>
      </c>
      <c r="H1679" s="1">
        <f>+Temporalidad[[#This Row],[ID]]</f>
        <v>1668</v>
      </c>
    </row>
    <row r="1680" spans="1:8" x14ac:dyDescent="0.25">
      <c r="A1680">
        <v>1669</v>
      </c>
      <c r="B1680" t="s">
        <v>9233</v>
      </c>
      <c r="C1680" s="1" t="s">
        <v>8955</v>
      </c>
      <c r="D1680" s="1" t="s">
        <v>8955</v>
      </c>
      <c r="E1680" s="2">
        <v>45536</v>
      </c>
      <c r="F1680" s="2">
        <v>45596</v>
      </c>
      <c r="G1680" s="1" t="s">
        <v>27913</v>
      </c>
      <c r="H1680" s="1">
        <f>+Temporalidad[[#This Row],[ID]]</f>
        <v>1669</v>
      </c>
    </row>
    <row r="1681" spans="1:8" x14ac:dyDescent="0.25">
      <c r="A1681">
        <v>1670</v>
      </c>
      <c r="B1681" t="s">
        <v>9234</v>
      </c>
      <c r="C1681" s="1" t="s">
        <v>8955</v>
      </c>
      <c r="D1681" s="1" t="s">
        <v>8955</v>
      </c>
      <c r="E1681" s="2">
        <v>45901</v>
      </c>
      <c r="F1681" s="2">
        <v>45961</v>
      </c>
      <c r="G1681" s="1" t="s">
        <v>27914</v>
      </c>
      <c r="H1681" s="1">
        <f>+Temporalidad[[#This Row],[ID]]</f>
        <v>1670</v>
      </c>
    </row>
    <row r="1682" spans="1:8" x14ac:dyDescent="0.25">
      <c r="A1682">
        <v>1671</v>
      </c>
      <c r="B1682" t="s">
        <v>9235</v>
      </c>
      <c r="C1682" s="1" t="s">
        <v>8955</v>
      </c>
      <c r="D1682" s="1" t="s">
        <v>8955</v>
      </c>
      <c r="E1682" s="2">
        <v>46266</v>
      </c>
      <c r="F1682" s="2">
        <v>46326</v>
      </c>
      <c r="G1682" s="1" t="s">
        <v>27915</v>
      </c>
      <c r="H1682" s="1">
        <f>+Temporalidad[[#This Row],[ID]]</f>
        <v>1671</v>
      </c>
    </row>
    <row r="1683" spans="1:8" x14ac:dyDescent="0.25">
      <c r="A1683">
        <v>1672</v>
      </c>
      <c r="B1683" t="s">
        <v>9236</v>
      </c>
      <c r="C1683" s="1" t="s">
        <v>8955</v>
      </c>
      <c r="D1683" s="1" t="s">
        <v>8955</v>
      </c>
      <c r="E1683" s="2">
        <v>46631</v>
      </c>
      <c r="F1683" s="2">
        <v>46691</v>
      </c>
      <c r="G1683" s="1" t="s">
        <v>27916</v>
      </c>
      <c r="H1683" s="1">
        <f>+Temporalidad[[#This Row],[ID]]</f>
        <v>1672</v>
      </c>
    </row>
    <row r="1684" spans="1:8" x14ac:dyDescent="0.25">
      <c r="A1684">
        <v>1673</v>
      </c>
      <c r="B1684" t="s">
        <v>9237</v>
      </c>
      <c r="C1684" s="1" t="s">
        <v>8955</v>
      </c>
      <c r="D1684" s="1" t="s">
        <v>8955</v>
      </c>
      <c r="E1684" s="2">
        <v>46997</v>
      </c>
      <c r="F1684" s="2">
        <v>47057</v>
      </c>
      <c r="G1684" s="1" t="s">
        <v>27917</v>
      </c>
      <c r="H1684" s="1">
        <f>+Temporalidad[[#This Row],[ID]]</f>
        <v>1673</v>
      </c>
    </row>
    <row r="1685" spans="1:8" x14ac:dyDescent="0.25">
      <c r="A1685">
        <v>1674</v>
      </c>
      <c r="B1685" t="s">
        <v>9238</v>
      </c>
      <c r="C1685" s="1" t="s">
        <v>8955</v>
      </c>
      <c r="D1685" s="1" t="s">
        <v>8955</v>
      </c>
      <c r="E1685" s="2">
        <v>47362</v>
      </c>
      <c r="F1685" s="2">
        <v>47422</v>
      </c>
      <c r="G1685" s="1" t="s">
        <v>27918</v>
      </c>
      <c r="H1685" s="1">
        <f>+Temporalidad[[#This Row],[ID]]</f>
        <v>1674</v>
      </c>
    </row>
    <row r="1686" spans="1:8" x14ac:dyDescent="0.25">
      <c r="A1686">
        <v>1675</v>
      </c>
      <c r="B1686" t="s">
        <v>9239</v>
      </c>
      <c r="C1686" s="1" t="s">
        <v>8955</v>
      </c>
      <c r="D1686" s="1" t="s">
        <v>8955</v>
      </c>
      <c r="E1686" s="2">
        <v>47727</v>
      </c>
      <c r="F1686" s="2">
        <v>47787</v>
      </c>
      <c r="G1686" s="1" t="s">
        <v>27919</v>
      </c>
      <c r="H1686" s="1">
        <f>+Temporalidad[[#This Row],[ID]]</f>
        <v>1675</v>
      </c>
    </row>
    <row r="1687" spans="1:8" x14ac:dyDescent="0.25">
      <c r="A1687">
        <v>1676</v>
      </c>
      <c r="B1687" t="s">
        <v>9240</v>
      </c>
      <c r="C1687" s="1" t="s">
        <v>8955</v>
      </c>
      <c r="D1687" s="1" t="s">
        <v>8955</v>
      </c>
      <c r="E1687" s="2">
        <v>48092</v>
      </c>
      <c r="F1687" s="2">
        <v>48152</v>
      </c>
      <c r="G1687" s="1" t="s">
        <v>27920</v>
      </c>
      <c r="H1687" s="1">
        <f>+Temporalidad[[#This Row],[ID]]</f>
        <v>1676</v>
      </c>
    </row>
    <row r="1688" spans="1:8" x14ac:dyDescent="0.25">
      <c r="A1688">
        <v>1677</v>
      </c>
      <c r="B1688" t="s">
        <v>9241</v>
      </c>
      <c r="C1688" s="1" t="s">
        <v>8955</v>
      </c>
      <c r="D1688" s="1" t="s">
        <v>8955</v>
      </c>
      <c r="E1688" s="2">
        <v>48458</v>
      </c>
      <c r="F1688" s="2">
        <v>48518</v>
      </c>
      <c r="G1688" s="1" t="s">
        <v>27921</v>
      </c>
      <c r="H1688" s="1">
        <f>+Temporalidad[[#This Row],[ID]]</f>
        <v>1677</v>
      </c>
    </row>
    <row r="1689" spans="1:8" x14ac:dyDescent="0.25">
      <c r="A1689">
        <v>1678</v>
      </c>
      <c r="B1689" t="s">
        <v>9242</v>
      </c>
      <c r="C1689" s="1" t="s">
        <v>8955</v>
      </c>
      <c r="D1689" s="1" t="s">
        <v>8955</v>
      </c>
      <c r="E1689" s="2">
        <v>48823</v>
      </c>
      <c r="F1689" s="2">
        <v>48883</v>
      </c>
      <c r="G1689" s="1" t="s">
        <v>27922</v>
      </c>
      <c r="H1689" s="1">
        <f>+Temporalidad[[#This Row],[ID]]</f>
        <v>1678</v>
      </c>
    </row>
    <row r="1690" spans="1:8" x14ac:dyDescent="0.25">
      <c r="A1690">
        <v>1679</v>
      </c>
      <c r="B1690" t="s">
        <v>9243</v>
      </c>
      <c r="C1690" s="1" t="s">
        <v>8955</v>
      </c>
      <c r="D1690" s="1" t="s">
        <v>8955</v>
      </c>
      <c r="E1690" s="2">
        <v>49188</v>
      </c>
      <c r="F1690" s="2">
        <v>49248</v>
      </c>
      <c r="G1690" s="1" t="s">
        <v>27923</v>
      </c>
      <c r="H1690" s="1">
        <f>+Temporalidad[[#This Row],[ID]]</f>
        <v>1679</v>
      </c>
    </row>
    <row r="1691" spans="1:8" x14ac:dyDescent="0.25">
      <c r="A1691">
        <v>1680</v>
      </c>
      <c r="B1691" t="s">
        <v>9244</v>
      </c>
      <c r="C1691" s="1" t="s">
        <v>8955</v>
      </c>
      <c r="D1691" s="1" t="s">
        <v>8955</v>
      </c>
      <c r="E1691" s="2">
        <v>49553</v>
      </c>
      <c r="F1691" s="2">
        <v>49613</v>
      </c>
      <c r="G1691" s="1" t="s">
        <v>27924</v>
      </c>
      <c r="H1691" s="1">
        <f>+Temporalidad[[#This Row],[ID]]</f>
        <v>1680</v>
      </c>
    </row>
    <row r="1692" spans="1:8" x14ac:dyDescent="0.25">
      <c r="A1692">
        <v>1681</v>
      </c>
      <c r="B1692" t="s">
        <v>9245</v>
      </c>
      <c r="C1692" s="1" t="s">
        <v>8955</v>
      </c>
      <c r="D1692" s="1" t="s">
        <v>8955</v>
      </c>
      <c r="E1692" s="2">
        <v>49919</v>
      </c>
      <c r="F1692" s="2">
        <v>49979</v>
      </c>
      <c r="G1692" s="1" t="s">
        <v>27925</v>
      </c>
      <c r="H1692" s="1">
        <f>+Temporalidad[[#This Row],[ID]]</f>
        <v>1681</v>
      </c>
    </row>
    <row r="1693" spans="1:8" x14ac:dyDescent="0.25">
      <c r="A1693">
        <v>1682</v>
      </c>
      <c r="B1693" t="s">
        <v>9246</v>
      </c>
      <c r="C1693" s="1" t="s">
        <v>8955</v>
      </c>
      <c r="D1693" s="1" t="s">
        <v>8955</v>
      </c>
      <c r="E1693" s="2">
        <v>50284</v>
      </c>
      <c r="F1693" s="2">
        <v>50344</v>
      </c>
      <c r="G1693" s="1" t="s">
        <v>27926</v>
      </c>
      <c r="H1693" s="1">
        <f>+Temporalidad[[#This Row],[ID]]</f>
        <v>1682</v>
      </c>
    </row>
    <row r="1694" spans="1:8" x14ac:dyDescent="0.25">
      <c r="A1694">
        <v>1683</v>
      </c>
      <c r="B1694" t="s">
        <v>9247</v>
      </c>
      <c r="C1694" s="1" t="s">
        <v>8955</v>
      </c>
      <c r="D1694" s="1" t="s">
        <v>8955</v>
      </c>
      <c r="E1694" s="2">
        <v>50649</v>
      </c>
      <c r="F1694" s="2">
        <v>50709</v>
      </c>
      <c r="G1694" s="1" t="s">
        <v>27927</v>
      </c>
      <c r="H1694" s="1">
        <f>+Temporalidad[[#This Row],[ID]]</f>
        <v>1683</v>
      </c>
    </row>
    <row r="1695" spans="1:8" x14ac:dyDescent="0.25">
      <c r="A1695">
        <v>1684</v>
      </c>
      <c r="B1695" t="s">
        <v>9248</v>
      </c>
      <c r="C1695" s="1" t="s">
        <v>8955</v>
      </c>
      <c r="D1695" s="1" t="s">
        <v>8955</v>
      </c>
      <c r="E1695" s="2">
        <v>51014</v>
      </c>
      <c r="F1695" s="2">
        <v>51074</v>
      </c>
      <c r="G1695" s="1" t="s">
        <v>27928</v>
      </c>
      <c r="H1695" s="1">
        <f>+Temporalidad[[#This Row],[ID]]</f>
        <v>1684</v>
      </c>
    </row>
    <row r="1696" spans="1:8" x14ac:dyDescent="0.25">
      <c r="A1696">
        <v>1685</v>
      </c>
      <c r="B1696" t="s">
        <v>9249</v>
      </c>
      <c r="C1696" s="1" t="s">
        <v>8955</v>
      </c>
      <c r="D1696" s="1" t="s">
        <v>8955</v>
      </c>
      <c r="E1696" s="2">
        <v>51380</v>
      </c>
      <c r="F1696" s="2">
        <v>51440</v>
      </c>
      <c r="G1696" s="1" t="s">
        <v>27929</v>
      </c>
      <c r="H1696" s="1">
        <f>+Temporalidad[[#This Row],[ID]]</f>
        <v>1685</v>
      </c>
    </row>
    <row r="1697" spans="1:8" x14ac:dyDescent="0.25">
      <c r="A1697">
        <v>1686</v>
      </c>
      <c r="B1697" t="s">
        <v>9250</v>
      </c>
      <c r="C1697" s="1" t="s">
        <v>8955</v>
      </c>
      <c r="D1697" s="1" t="s">
        <v>8955</v>
      </c>
      <c r="E1697" s="2">
        <v>51745</v>
      </c>
      <c r="F1697" s="2">
        <v>51805</v>
      </c>
      <c r="G1697" s="1" t="s">
        <v>27930</v>
      </c>
      <c r="H1697" s="1">
        <f>+Temporalidad[[#This Row],[ID]]</f>
        <v>1686</v>
      </c>
    </row>
    <row r="1698" spans="1:8" x14ac:dyDescent="0.25">
      <c r="A1698">
        <v>1687</v>
      </c>
      <c r="B1698" t="s">
        <v>9251</v>
      </c>
      <c r="C1698" s="1" t="s">
        <v>8955</v>
      </c>
      <c r="D1698" s="1" t="s">
        <v>8955</v>
      </c>
      <c r="E1698" s="2">
        <v>52110</v>
      </c>
      <c r="F1698" s="2">
        <v>52170</v>
      </c>
      <c r="G1698" s="1" t="s">
        <v>27931</v>
      </c>
      <c r="H1698" s="1">
        <f>+Temporalidad[[#This Row],[ID]]</f>
        <v>1687</v>
      </c>
    </row>
    <row r="1699" spans="1:8" x14ac:dyDescent="0.25">
      <c r="A1699">
        <v>1688</v>
      </c>
      <c r="B1699" t="s">
        <v>9252</v>
      </c>
      <c r="C1699" s="1" t="s">
        <v>8955</v>
      </c>
      <c r="D1699" s="1" t="s">
        <v>8955</v>
      </c>
      <c r="E1699" s="2">
        <v>52475</v>
      </c>
      <c r="F1699" s="2">
        <v>52535</v>
      </c>
      <c r="G1699" s="1" t="s">
        <v>27932</v>
      </c>
      <c r="H1699" s="1">
        <f>+Temporalidad[[#This Row],[ID]]</f>
        <v>1688</v>
      </c>
    </row>
    <row r="1700" spans="1:8" x14ac:dyDescent="0.25">
      <c r="A1700">
        <v>1689</v>
      </c>
      <c r="B1700" t="s">
        <v>9253</v>
      </c>
      <c r="C1700" s="1" t="s">
        <v>8955</v>
      </c>
      <c r="D1700" s="1" t="s">
        <v>8955</v>
      </c>
      <c r="E1700" s="2">
        <v>52841</v>
      </c>
      <c r="F1700" s="2">
        <v>52901</v>
      </c>
      <c r="G1700" s="1" t="s">
        <v>27933</v>
      </c>
      <c r="H1700" s="1">
        <f>+Temporalidad[[#This Row],[ID]]</f>
        <v>1689</v>
      </c>
    </row>
    <row r="1701" spans="1:8" x14ac:dyDescent="0.25">
      <c r="A1701">
        <v>1690</v>
      </c>
      <c r="B1701" t="s">
        <v>9254</v>
      </c>
      <c r="C1701" s="1" t="s">
        <v>8955</v>
      </c>
      <c r="D1701" s="1" t="s">
        <v>8955</v>
      </c>
      <c r="E1701" s="2">
        <v>53206</v>
      </c>
      <c r="F1701" s="2">
        <v>53266</v>
      </c>
      <c r="G1701" s="1" t="s">
        <v>27934</v>
      </c>
      <c r="H1701" s="1">
        <f>+Temporalidad[[#This Row],[ID]]</f>
        <v>1690</v>
      </c>
    </row>
    <row r="1702" spans="1:8" x14ac:dyDescent="0.25">
      <c r="A1702">
        <v>1691</v>
      </c>
      <c r="B1702" t="s">
        <v>9255</v>
      </c>
      <c r="C1702" s="1" t="s">
        <v>8955</v>
      </c>
      <c r="D1702" s="1" t="s">
        <v>8955</v>
      </c>
      <c r="E1702" s="2">
        <v>53571</v>
      </c>
      <c r="F1702" s="2">
        <v>53631</v>
      </c>
      <c r="G1702" s="1" t="s">
        <v>27935</v>
      </c>
      <c r="H1702" s="1">
        <f>+Temporalidad[[#This Row],[ID]]</f>
        <v>1691</v>
      </c>
    </row>
    <row r="1703" spans="1:8" x14ac:dyDescent="0.25">
      <c r="A1703">
        <v>1692</v>
      </c>
      <c r="B1703" t="s">
        <v>9256</v>
      </c>
      <c r="C1703" s="1" t="s">
        <v>8955</v>
      </c>
      <c r="D1703" s="1" t="s">
        <v>8955</v>
      </c>
      <c r="E1703" s="2">
        <v>53936</v>
      </c>
      <c r="F1703" s="2">
        <v>53996</v>
      </c>
      <c r="G1703" s="1" t="s">
        <v>27936</v>
      </c>
      <c r="H1703" s="1">
        <f>+Temporalidad[[#This Row],[ID]]</f>
        <v>1692</v>
      </c>
    </row>
    <row r="1704" spans="1:8" x14ac:dyDescent="0.25">
      <c r="A1704">
        <v>1693</v>
      </c>
      <c r="B1704" t="s">
        <v>9257</v>
      </c>
      <c r="C1704" s="1" t="s">
        <v>8955</v>
      </c>
      <c r="D1704" s="1" t="s">
        <v>8955</v>
      </c>
      <c r="E1704" s="2">
        <v>54302</v>
      </c>
      <c r="F1704" s="2">
        <v>54362</v>
      </c>
      <c r="G1704" s="1" t="s">
        <v>27937</v>
      </c>
      <c r="H1704" s="1">
        <f>+Temporalidad[[#This Row],[ID]]</f>
        <v>1693</v>
      </c>
    </row>
    <row r="1705" spans="1:8" x14ac:dyDescent="0.25">
      <c r="A1705">
        <v>1694</v>
      </c>
      <c r="B1705" t="s">
        <v>9258</v>
      </c>
      <c r="C1705" s="1" t="s">
        <v>8955</v>
      </c>
      <c r="D1705" s="1" t="s">
        <v>8955</v>
      </c>
      <c r="E1705" s="2">
        <v>54667</v>
      </c>
      <c r="F1705" s="2">
        <v>54727</v>
      </c>
      <c r="G1705" s="1" t="s">
        <v>27938</v>
      </c>
      <c r="H1705" s="1">
        <f>+Temporalidad[[#This Row],[ID]]</f>
        <v>1694</v>
      </c>
    </row>
    <row r="1706" spans="1:8" x14ac:dyDescent="0.25">
      <c r="A1706">
        <v>1695</v>
      </c>
      <c r="B1706" t="s">
        <v>9259</v>
      </c>
      <c r="C1706" s="1" t="s">
        <v>8955</v>
      </c>
      <c r="D1706" s="1" t="s">
        <v>8955</v>
      </c>
      <c r="E1706" s="2">
        <v>55032</v>
      </c>
      <c r="F1706" s="2">
        <v>55092</v>
      </c>
      <c r="G1706" s="1" t="s">
        <v>27939</v>
      </c>
      <c r="H1706" s="1">
        <f>+Temporalidad[[#This Row],[ID]]</f>
        <v>1695</v>
      </c>
    </row>
    <row r="1707" spans="1:8" x14ac:dyDescent="0.25">
      <c r="A1707">
        <v>1696</v>
      </c>
      <c r="B1707" t="s">
        <v>9260</v>
      </c>
      <c r="C1707" s="1" t="s">
        <v>8955</v>
      </c>
      <c r="D1707" s="1" t="s">
        <v>8955</v>
      </c>
      <c r="E1707" s="2">
        <v>33178</v>
      </c>
      <c r="F1707" s="2">
        <v>33238</v>
      </c>
      <c r="G1707" s="1" t="s">
        <v>27940</v>
      </c>
      <c r="H1707" s="1">
        <f>+Temporalidad[[#This Row],[ID]]</f>
        <v>1696</v>
      </c>
    </row>
    <row r="1708" spans="1:8" x14ac:dyDescent="0.25">
      <c r="A1708">
        <v>1697</v>
      </c>
      <c r="B1708" t="s">
        <v>9261</v>
      </c>
      <c r="C1708" s="1" t="s">
        <v>8955</v>
      </c>
      <c r="D1708" s="1" t="s">
        <v>8955</v>
      </c>
      <c r="E1708" s="2">
        <v>33543</v>
      </c>
      <c r="F1708" s="2">
        <v>33603</v>
      </c>
      <c r="G1708" s="1" t="s">
        <v>27941</v>
      </c>
      <c r="H1708" s="1">
        <f>+Temporalidad[[#This Row],[ID]]</f>
        <v>1697</v>
      </c>
    </row>
    <row r="1709" spans="1:8" x14ac:dyDescent="0.25">
      <c r="A1709">
        <v>1698</v>
      </c>
      <c r="B1709" t="s">
        <v>9262</v>
      </c>
      <c r="C1709" s="1" t="s">
        <v>8955</v>
      </c>
      <c r="D1709" s="1" t="s">
        <v>8955</v>
      </c>
      <c r="E1709" s="2">
        <v>33909</v>
      </c>
      <c r="F1709" s="2">
        <v>33969</v>
      </c>
      <c r="G1709" s="1" t="s">
        <v>27942</v>
      </c>
      <c r="H1709" s="1">
        <f>+Temporalidad[[#This Row],[ID]]</f>
        <v>1698</v>
      </c>
    </row>
    <row r="1710" spans="1:8" x14ac:dyDescent="0.25">
      <c r="A1710">
        <v>1699</v>
      </c>
      <c r="B1710" t="s">
        <v>9263</v>
      </c>
      <c r="C1710" s="1" t="s">
        <v>8955</v>
      </c>
      <c r="D1710" s="1" t="s">
        <v>8955</v>
      </c>
      <c r="E1710" s="2">
        <v>34274</v>
      </c>
      <c r="F1710" s="2">
        <v>34334</v>
      </c>
      <c r="G1710" s="1" t="s">
        <v>27943</v>
      </c>
      <c r="H1710" s="1">
        <f>+Temporalidad[[#This Row],[ID]]</f>
        <v>1699</v>
      </c>
    </row>
    <row r="1711" spans="1:8" x14ac:dyDescent="0.25">
      <c r="A1711">
        <v>1700</v>
      </c>
      <c r="B1711" t="s">
        <v>9264</v>
      </c>
      <c r="C1711" s="1" t="s">
        <v>8955</v>
      </c>
      <c r="D1711" s="1" t="s">
        <v>8955</v>
      </c>
      <c r="E1711" s="2">
        <v>34639</v>
      </c>
      <c r="F1711" s="2">
        <v>34699</v>
      </c>
      <c r="G1711" s="1" t="s">
        <v>27944</v>
      </c>
      <c r="H1711" s="1">
        <f>+Temporalidad[[#This Row],[ID]]</f>
        <v>1700</v>
      </c>
    </row>
    <row r="1712" spans="1:8" x14ac:dyDescent="0.25">
      <c r="A1712">
        <v>1701</v>
      </c>
      <c r="B1712" t="s">
        <v>9265</v>
      </c>
      <c r="C1712" s="1" t="s">
        <v>8955</v>
      </c>
      <c r="D1712" s="1" t="s">
        <v>8955</v>
      </c>
      <c r="E1712" s="2">
        <v>35004</v>
      </c>
      <c r="F1712" s="2">
        <v>35064</v>
      </c>
      <c r="G1712" s="1" t="s">
        <v>27945</v>
      </c>
      <c r="H1712" s="1">
        <f>+Temporalidad[[#This Row],[ID]]</f>
        <v>1701</v>
      </c>
    </row>
    <row r="1713" spans="1:8" x14ac:dyDescent="0.25">
      <c r="A1713">
        <v>1702</v>
      </c>
      <c r="B1713" t="s">
        <v>9266</v>
      </c>
      <c r="C1713" s="1" t="s">
        <v>8955</v>
      </c>
      <c r="D1713" s="1" t="s">
        <v>8955</v>
      </c>
      <c r="E1713" s="2">
        <v>35370</v>
      </c>
      <c r="F1713" s="2">
        <v>35430</v>
      </c>
      <c r="G1713" s="1" t="s">
        <v>27946</v>
      </c>
      <c r="H1713" s="1">
        <f>+Temporalidad[[#This Row],[ID]]</f>
        <v>1702</v>
      </c>
    </row>
    <row r="1714" spans="1:8" x14ac:dyDescent="0.25">
      <c r="A1714">
        <v>1703</v>
      </c>
      <c r="B1714" t="s">
        <v>9267</v>
      </c>
      <c r="C1714" s="1" t="s">
        <v>8955</v>
      </c>
      <c r="D1714" s="1" t="s">
        <v>8955</v>
      </c>
      <c r="E1714" s="2">
        <v>35735</v>
      </c>
      <c r="F1714" s="2">
        <v>35795</v>
      </c>
      <c r="G1714" s="1" t="s">
        <v>27947</v>
      </c>
      <c r="H1714" s="1">
        <f>+Temporalidad[[#This Row],[ID]]</f>
        <v>1703</v>
      </c>
    </row>
    <row r="1715" spans="1:8" x14ac:dyDescent="0.25">
      <c r="A1715">
        <v>1704</v>
      </c>
      <c r="B1715" t="s">
        <v>9268</v>
      </c>
      <c r="C1715" s="1" t="s">
        <v>8955</v>
      </c>
      <c r="D1715" s="1" t="s">
        <v>8955</v>
      </c>
      <c r="E1715" s="2">
        <v>36100</v>
      </c>
      <c r="F1715" s="2">
        <v>36160</v>
      </c>
      <c r="G1715" s="1" t="s">
        <v>27948</v>
      </c>
      <c r="H1715" s="1">
        <f>+Temporalidad[[#This Row],[ID]]</f>
        <v>1704</v>
      </c>
    </row>
    <row r="1716" spans="1:8" x14ac:dyDescent="0.25">
      <c r="A1716">
        <v>1705</v>
      </c>
      <c r="B1716" t="s">
        <v>9269</v>
      </c>
      <c r="C1716" s="1" t="s">
        <v>8955</v>
      </c>
      <c r="D1716" s="1" t="s">
        <v>8955</v>
      </c>
      <c r="E1716" s="2">
        <v>36465</v>
      </c>
      <c r="F1716" s="2">
        <v>36525</v>
      </c>
      <c r="G1716" s="1" t="s">
        <v>27949</v>
      </c>
      <c r="H1716" s="1">
        <f>+Temporalidad[[#This Row],[ID]]</f>
        <v>1705</v>
      </c>
    </row>
    <row r="1717" spans="1:8" x14ac:dyDescent="0.25">
      <c r="A1717">
        <v>1706</v>
      </c>
      <c r="B1717" t="s">
        <v>9270</v>
      </c>
      <c r="C1717" s="1" t="s">
        <v>8955</v>
      </c>
      <c r="D1717" s="1" t="s">
        <v>8955</v>
      </c>
      <c r="E1717" s="2">
        <v>36831</v>
      </c>
      <c r="F1717" s="2">
        <v>36891</v>
      </c>
      <c r="G1717" s="1" t="s">
        <v>27950</v>
      </c>
      <c r="H1717" s="1">
        <f>+Temporalidad[[#This Row],[ID]]</f>
        <v>1706</v>
      </c>
    </row>
    <row r="1718" spans="1:8" x14ac:dyDescent="0.25">
      <c r="A1718">
        <v>1707</v>
      </c>
      <c r="B1718" t="s">
        <v>9271</v>
      </c>
      <c r="C1718" s="1" t="s">
        <v>8955</v>
      </c>
      <c r="D1718" s="1" t="s">
        <v>8955</v>
      </c>
      <c r="E1718" s="2">
        <v>37196</v>
      </c>
      <c r="F1718" s="2">
        <v>37256</v>
      </c>
      <c r="G1718" s="1" t="s">
        <v>27951</v>
      </c>
      <c r="H1718" s="1">
        <f>+Temporalidad[[#This Row],[ID]]</f>
        <v>1707</v>
      </c>
    </row>
    <row r="1719" spans="1:8" x14ac:dyDescent="0.25">
      <c r="A1719">
        <v>1708</v>
      </c>
      <c r="B1719" t="s">
        <v>9272</v>
      </c>
      <c r="C1719" s="1" t="s">
        <v>8955</v>
      </c>
      <c r="D1719" s="1" t="s">
        <v>8955</v>
      </c>
      <c r="E1719" s="2">
        <v>37561</v>
      </c>
      <c r="F1719" s="2">
        <v>37621</v>
      </c>
      <c r="G1719" s="1" t="s">
        <v>27952</v>
      </c>
      <c r="H1719" s="1">
        <f>+Temporalidad[[#This Row],[ID]]</f>
        <v>1708</v>
      </c>
    </row>
    <row r="1720" spans="1:8" x14ac:dyDescent="0.25">
      <c r="A1720">
        <v>1709</v>
      </c>
      <c r="B1720" t="s">
        <v>9273</v>
      </c>
      <c r="C1720" s="1" t="s">
        <v>8955</v>
      </c>
      <c r="D1720" s="1" t="s">
        <v>8955</v>
      </c>
      <c r="E1720" s="2">
        <v>37926</v>
      </c>
      <c r="F1720" s="2">
        <v>37986</v>
      </c>
      <c r="G1720" s="1" t="s">
        <v>27953</v>
      </c>
      <c r="H1720" s="1">
        <f>+Temporalidad[[#This Row],[ID]]</f>
        <v>1709</v>
      </c>
    </row>
    <row r="1721" spans="1:8" x14ac:dyDescent="0.25">
      <c r="A1721">
        <v>1710</v>
      </c>
      <c r="B1721" t="s">
        <v>9274</v>
      </c>
      <c r="C1721" s="1" t="s">
        <v>8955</v>
      </c>
      <c r="D1721" s="1" t="s">
        <v>8955</v>
      </c>
      <c r="E1721" s="2">
        <v>38292</v>
      </c>
      <c r="F1721" s="2">
        <v>38352</v>
      </c>
      <c r="G1721" s="1" t="s">
        <v>27954</v>
      </c>
      <c r="H1721" s="1">
        <f>+Temporalidad[[#This Row],[ID]]</f>
        <v>1710</v>
      </c>
    </row>
    <row r="1722" spans="1:8" x14ac:dyDescent="0.25">
      <c r="A1722">
        <v>1711</v>
      </c>
      <c r="B1722" t="s">
        <v>9275</v>
      </c>
      <c r="C1722" s="1" t="s">
        <v>8955</v>
      </c>
      <c r="D1722" s="1" t="s">
        <v>8955</v>
      </c>
      <c r="E1722" s="2">
        <v>38657</v>
      </c>
      <c r="F1722" s="2">
        <v>38717</v>
      </c>
      <c r="G1722" s="1" t="s">
        <v>27955</v>
      </c>
      <c r="H1722" s="1">
        <f>+Temporalidad[[#This Row],[ID]]</f>
        <v>1711</v>
      </c>
    </row>
    <row r="1723" spans="1:8" x14ac:dyDescent="0.25">
      <c r="A1723">
        <v>1712</v>
      </c>
      <c r="B1723" t="s">
        <v>9276</v>
      </c>
      <c r="C1723" s="1" t="s">
        <v>8955</v>
      </c>
      <c r="D1723" s="1" t="s">
        <v>8955</v>
      </c>
      <c r="E1723" s="2">
        <v>39022</v>
      </c>
      <c r="F1723" s="2">
        <v>39082</v>
      </c>
      <c r="G1723" s="1" t="s">
        <v>27956</v>
      </c>
      <c r="H1723" s="1">
        <f>+Temporalidad[[#This Row],[ID]]</f>
        <v>1712</v>
      </c>
    </row>
    <row r="1724" spans="1:8" x14ac:dyDescent="0.25">
      <c r="A1724">
        <v>1713</v>
      </c>
      <c r="B1724" t="s">
        <v>9277</v>
      </c>
      <c r="C1724" s="1" t="s">
        <v>8955</v>
      </c>
      <c r="D1724" s="1" t="s">
        <v>8955</v>
      </c>
      <c r="E1724" s="2">
        <v>39387</v>
      </c>
      <c r="F1724" s="2">
        <v>39447</v>
      </c>
      <c r="G1724" s="1" t="s">
        <v>27957</v>
      </c>
      <c r="H1724" s="1">
        <f>+Temporalidad[[#This Row],[ID]]</f>
        <v>1713</v>
      </c>
    </row>
    <row r="1725" spans="1:8" x14ac:dyDescent="0.25">
      <c r="A1725">
        <v>1714</v>
      </c>
      <c r="B1725" t="s">
        <v>9278</v>
      </c>
      <c r="C1725" s="1" t="s">
        <v>8955</v>
      </c>
      <c r="D1725" s="1" t="s">
        <v>8955</v>
      </c>
      <c r="E1725" s="2">
        <v>39753</v>
      </c>
      <c r="F1725" s="2">
        <v>39813</v>
      </c>
      <c r="G1725" s="1" t="s">
        <v>27958</v>
      </c>
      <c r="H1725" s="1">
        <f>+Temporalidad[[#This Row],[ID]]</f>
        <v>1714</v>
      </c>
    </row>
    <row r="1726" spans="1:8" x14ac:dyDescent="0.25">
      <c r="A1726">
        <v>1715</v>
      </c>
      <c r="B1726" t="s">
        <v>9279</v>
      </c>
      <c r="C1726" s="1" t="s">
        <v>8955</v>
      </c>
      <c r="D1726" s="1" t="s">
        <v>8955</v>
      </c>
      <c r="E1726" s="2">
        <v>40118</v>
      </c>
      <c r="F1726" s="2">
        <v>40178</v>
      </c>
      <c r="G1726" s="1" t="s">
        <v>27959</v>
      </c>
      <c r="H1726" s="1">
        <f>+Temporalidad[[#This Row],[ID]]</f>
        <v>1715</v>
      </c>
    </row>
    <row r="1727" spans="1:8" x14ac:dyDescent="0.25">
      <c r="A1727">
        <v>1716</v>
      </c>
      <c r="B1727" t="s">
        <v>9280</v>
      </c>
      <c r="C1727" s="1" t="s">
        <v>8955</v>
      </c>
      <c r="D1727" s="1" t="s">
        <v>8955</v>
      </c>
      <c r="E1727" s="2">
        <v>40483</v>
      </c>
      <c r="F1727" s="2">
        <v>40543</v>
      </c>
      <c r="G1727" s="1" t="s">
        <v>27960</v>
      </c>
      <c r="H1727" s="1">
        <f>+Temporalidad[[#This Row],[ID]]</f>
        <v>1716</v>
      </c>
    </row>
    <row r="1728" spans="1:8" x14ac:dyDescent="0.25">
      <c r="A1728">
        <v>1717</v>
      </c>
      <c r="B1728" t="s">
        <v>9281</v>
      </c>
      <c r="C1728" s="1" t="s">
        <v>8955</v>
      </c>
      <c r="D1728" s="1" t="s">
        <v>8955</v>
      </c>
      <c r="E1728" s="2">
        <v>40848</v>
      </c>
      <c r="F1728" s="2">
        <v>40908</v>
      </c>
      <c r="G1728" s="1" t="s">
        <v>27961</v>
      </c>
      <c r="H1728" s="1">
        <f>+Temporalidad[[#This Row],[ID]]</f>
        <v>1717</v>
      </c>
    </row>
    <row r="1729" spans="1:8" x14ac:dyDescent="0.25">
      <c r="A1729">
        <v>1718</v>
      </c>
      <c r="B1729" t="s">
        <v>9282</v>
      </c>
      <c r="C1729" s="1" t="s">
        <v>8955</v>
      </c>
      <c r="D1729" s="1" t="s">
        <v>8955</v>
      </c>
      <c r="E1729" s="2">
        <v>41214</v>
      </c>
      <c r="F1729" s="2">
        <v>41274</v>
      </c>
      <c r="G1729" s="1" t="s">
        <v>27962</v>
      </c>
      <c r="H1729" s="1">
        <f>+Temporalidad[[#This Row],[ID]]</f>
        <v>1718</v>
      </c>
    </row>
    <row r="1730" spans="1:8" x14ac:dyDescent="0.25">
      <c r="A1730">
        <v>1719</v>
      </c>
      <c r="B1730" t="s">
        <v>9283</v>
      </c>
      <c r="C1730" s="1" t="s">
        <v>8955</v>
      </c>
      <c r="D1730" s="1" t="s">
        <v>8955</v>
      </c>
      <c r="E1730" s="2">
        <v>41579</v>
      </c>
      <c r="F1730" s="2">
        <v>41639</v>
      </c>
      <c r="G1730" s="1" t="s">
        <v>27963</v>
      </c>
      <c r="H1730" s="1">
        <f>+Temporalidad[[#This Row],[ID]]</f>
        <v>1719</v>
      </c>
    </row>
    <row r="1731" spans="1:8" x14ac:dyDescent="0.25">
      <c r="A1731">
        <v>1720</v>
      </c>
      <c r="B1731" t="s">
        <v>9284</v>
      </c>
      <c r="C1731" s="1" t="s">
        <v>8955</v>
      </c>
      <c r="D1731" s="1" t="s">
        <v>8955</v>
      </c>
      <c r="E1731" s="2">
        <v>41944</v>
      </c>
      <c r="F1731" s="2">
        <v>42004</v>
      </c>
      <c r="G1731" s="1" t="s">
        <v>27964</v>
      </c>
      <c r="H1731" s="1">
        <f>+Temporalidad[[#This Row],[ID]]</f>
        <v>1720</v>
      </c>
    </row>
    <row r="1732" spans="1:8" x14ac:dyDescent="0.25">
      <c r="A1732">
        <v>1721</v>
      </c>
      <c r="B1732" t="s">
        <v>9285</v>
      </c>
      <c r="C1732" s="1" t="s">
        <v>8955</v>
      </c>
      <c r="D1732" s="1" t="s">
        <v>8955</v>
      </c>
      <c r="E1732" s="2">
        <v>42309</v>
      </c>
      <c r="F1732" s="2">
        <v>42369</v>
      </c>
      <c r="G1732" s="1" t="s">
        <v>27965</v>
      </c>
      <c r="H1732" s="1">
        <f>+Temporalidad[[#This Row],[ID]]</f>
        <v>1721</v>
      </c>
    </row>
    <row r="1733" spans="1:8" x14ac:dyDescent="0.25">
      <c r="A1733">
        <v>1722</v>
      </c>
      <c r="B1733" t="s">
        <v>9286</v>
      </c>
      <c r="C1733" s="1" t="s">
        <v>8955</v>
      </c>
      <c r="D1733" s="1" t="s">
        <v>8955</v>
      </c>
      <c r="E1733" s="2">
        <v>42675</v>
      </c>
      <c r="F1733" s="2">
        <v>42735</v>
      </c>
      <c r="G1733" s="1" t="s">
        <v>27966</v>
      </c>
      <c r="H1733" s="1">
        <f>+Temporalidad[[#This Row],[ID]]</f>
        <v>1722</v>
      </c>
    </row>
    <row r="1734" spans="1:8" x14ac:dyDescent="0.25">
      <c r="A1734">
        <v>1723</v>
      </c>
      <c r="B1734" t="s">
        <v>9287</v>
      </c>
      <c r="C1734" s="1" t="s">
        <v>8955</v>
      </c>
      <c r="D1734" s="1" t="s">
        <v>8955</v>
      </c>
      <c r="E1734" s="2">
        <v>43040</v>
      </c>
      <c r="F1734" s="2">
        <v>43100</v>
      </c>
      <c r="G1734" s="1" t="s">
        <v>27967</v>
      </c>
      <c r="H1734" s="1">
        <f>+Temporalidad[[#This Row],[ID]]</f>
        <v>1723</v>
      </c>
    </row>
    <row r="1735" spans="1:8" x14ac:dyDescent="0.25">
      <c r="A1735">
        <v>1724</v>
      </c>
      <c r="B1735" t="s">
        <v>9288</v>
      </c>
      <c r="C1735" s="1" t="s">
        <v>8955</v>
      </c>
      <c r="D1735" s="1" t="s">
        <v>8955</v>
      </c>
      <c r="E1735" s="2">
        <v>43405</v>
      </c>
      <c r="F1735" s="2">
        <v>43465</v>
      </c>
      <c r="G1735" s="1" t="s">
        <v>27968</v>
      </c>
      <c r="H1735" s="1">
        <f>+Temporalidad[[#This Row],[ID]]</f>
        <v>1724</v>
      </c>
    </row>
    <row r="1736" spans="1:8" x14ac:dyDescent="0.25">
      <c r="A1736">
        <v>1725</v>
      </c>
      <c r="B1736" t="s">
        <v>9289</v>
      </c>
      <c r="C1736" s="1" t="s">
        <v>8955</v>
      </c>
      <c r="D1736" s="1" t="s">
        <v>8955</v>
      </c>
      <c r="E1736" s="2">
        <v>43770</v>
      </c>
      <c r="F1736" s="2">
        <v>43830</v>
      </c>
      <c r="G1736" s="1" t="s">
        <v>27969</v>
      </c>
      <c r="H1736" s="1">
        <f>+Temporalidad[[#This Row],[ID]]</f>
        <v>1725</v>
      </c>
    </row>
    <row r="1737" spans="1:8" x14ac:dyDescent="0.25">
      <c r="A1737">
        <v>1726</v>
      </c>
      <c r="B1737" t="s">
        <v>9290</v>
      </c>
      <c r="C1737" s="1" t="s">
        <v>8955</v>
      </c>
      <c r="D1737" s="1" t="s">
        <v>8955</v>
      </c>
      <c r="E1737" s="2">
        <v>44136</v>
      </c>
      <c r="F1737" s="2">
        <v>44196</v>
      </c>
      <c r="G1737" s="1" t="s">
        <v>27970</v>
      </c>
      <c r="H1737" s="1">
        <f>+Temporalidad[[#This Row],[ID]]</f>
        <v>1726</v>
      </c>
    </row>
    <row r="1738" spans="1:8" x14ac:dyDescent="0.25">
      <c r="A1738">
        <v>1727</v>
      </c>
      <c r="B1738" t="s">
        <v>9291</v>
      </c>
      <c r="C1738" s="1" t="s">
        <v>8955</v>
      </c>
      <c r="D1738" s="1" t="s">
        <v>8955</v>
      </c>
      <c r="E1738" s="2">
        <v>44501</v>
      </c>
      <c r="F1738" s="2">
        <v>44561</v>
      </c>
      <c r="G1738" s="1" t="s">
        <v>27971</v>
      </c>
      <c r="H1738" s="1">
        <f>+Temporalidad[[#This Row],[ID]]</f>
        <v>1727</v>
      </c>
    </row>
    <row r="1739" spans="1:8" x14ac:dyDescent="0.25">
      <c r="A1739">
        <v>1728</v>
      </c>
      <c r="B1739" t="s">
        <v>9292</v>
      </c>
      <c r="C1739" s="1" t="s">
        <v>8955</v>
      </c>
      <c r="D1739" s="1" t="s">
        <v>8955</v>
      </c>
      <c r="E1739" s="2">
        <v>44866</v>
      </c>
      <c r="F1739" s="2">
        <v>44926</v>
      </c>
      <c r="G1739" s="1" t="s">
        <v>27972</v>
      </c>
      <c r="H1739" s="1">
        <f>+Temporalidad[[#This Row],[ID]]</f>
        <v>1728</v>
      </c>
    </row>
    <row r="1740" spans="1:8" x14ac:dyDescent="0.25">
      <c r="A1740">
        <v>1729</v>
      </c>
      <c r="B1740" t="s">
        <v>9293</v>
      </c>
      <c r="C1740" s="1" t="s">
        <v>8955</v>
      </c>
      <c r="D1740" s="1" t="s">
        <v>8955</v>
      </c>
      <c r="E1740" s="2">
        <v>45231</v>
      </c>
      <c r="F1740" s="2">
        <v>45291</v>
      </c>
      <c r="G1740" s="1" t="s">
        <v>27973</v>
      </c>
      <c r="H1740" s="1">
        <f>+Temporalidad[[#This Row],[ID]]</f>
        <v>1729</v>
      </c>
    </row>
    <row r="1741" spans="1:8" x14ac:dyDescent="0.25">
      <c r="A1741">
        <v>1730</v>
      </c>
      <c r="B1741" t="s">
        <v>9294</v>
      </c>
      <c r="C1741" s="1" t="s">
        <v>8955</v>
      </c>
      <c r="D1741" s="1" t="s">
        <v>8955</v>
      </c>
      <c r="E1741" s="2">
        <v>45597</v>
      </c>
      <c r="F1741" s="2">
        <v>45657</v>
      </c>
      <c r="G1741" s="1" t="s">
        <v>27974</v>
      </c>
      <c r="H1741" s="1">
        <f>+Temporalidad[[#This Row],[ID]]</f>
        <v>1730</v>
      </c>
    </row>
    <row r="1742" spans="1:8" x14ac:dyDescent="0.25">
      <c r="A1742">
        <v>1731</v>
      </c>
      <c r="B1742" t="s">
        <v>9295</v>
      </c>
      <c r="C1742" s="1" t="s">
        <v>8955</v>
      </c>
      <c r="D1742" s="1" t="s">
        <v>8955</v>
      </c>
      <c r="E1742" s="2">
        <v>45962</v>
      </c>
      <c r="F1742" s="2">
        <v>46022</v>
      </c>
      <c r="G1742" s="1" t="s">
        <v>27975</v>
      </c>
      <c r="H1742" s="1">
        <f>+Temporalidad[[#This Row],[ID]]</f>
        <v>1731</v>
      </c>
    </row>
    <row r="1743" spans="1:8" x14ac:dyDescent="0.25">
      <c r="A1743">
        <v>1732</v>
      </c>
      <c r="B1743" t="s">
        <v>9296</v>
      </c>
      <c r="C1743" s="1" t="s">
        <v>8955</v>
      </c>
      <c r="D1743" s="1" t="s">
        <v>8955</v>
      </c>
      <c r="E1743" s="2">
        <v>46327</v>
      </c>
      <c r="F1743" s="2">
        <v>46387</v>
      </c>
      <c r="G1743" s="1" t="s">
        <v>27976</v>
      </c>
      <c r="H1743" s="1">
        <f>+Temporalidad[[#This Row],[ID]]</f>
        <v>1732</v>
      </c>
    </row>
    <row r="1744" spans="1:8" x14ac:dyDescent="0.25">
      <c r="A1744">
        <v>1733</v>
      </c>
      <c r="B1744" t="s">
        <v>9297</v>
      </c>
      <c r="C1744" s="1" t="s">
        <v>8955</v>
      </c>
      <c r="D1744" s="1" t="s">
        <v>8955</v>
      </c>
      <c r="E1744" s="2">
        <v>46692</v>
      </c>
      <c r="F1744" s="2">
        <v>46752</v>
      </c>
      <c r="G1744" s="1" t="s">
        <v>27977</v>
      </c>
      <c r="H1744" s="1">
        <f>+Temporalidad[[#This Row],[ID]]</f>
        <v>1733</v>
      </c>
    </row>
    <row r="1745" spans="1:8" x14ac:dyDescent="0.25">
      <c r="A1745">
        <v>1734</v>
      </c>
      <c r="B1745" t="s">
        <v>9298</v>
      </c>
      <c r="C1745" s="1" t="s">
        <v>8955</v>
      </c>
      <c r="D1745" s="1" t="s">
        <v>8955</v>
      </c>
      <c r="E1745" s="2">
        <v>47058</v>
      </c>
      <c r="F1745" s="2">
        <v>47118</v>
      </c>
      <c r="G1745" s="1" t="s">
        <v>27978</v>
      </c>
      <c r="H1745" s="1">
        <f>+Temporalidad[[#This Row],[ID]]</f>
        <v>1734</v>
      </c>
    </row>
    <row r="1746" spans="1:8" x14ac:dyDescent="0.25">
      <c r="A1746">
        <v>1735</v>
      </c>
      <c r="B1746" t="s">
        <v>9299</v>
      </c>
      <c r="C1746" s="1" t="s">
        <v>8955</v>
      </c>
      <c r="D1746" s="1" t="s">
        <v>8955</v>
      </c>
      <c r="E1746" s="2">
        <v>47423</v>
      </c>
      <c r="F1746" s="2">
        <v>47483</v>
      </c>
      <c r="G1746" s="1" t="s">
        <v>27979</v>
      </c>
      <c r="H1746" s="1">
        <f>+Temporalidad[[#This Row],[ID]]</f>
        <v>1735</v>
      </c>
    </row>
    <row r="1747" spans="1:8" x14ac:dyDescent="0.25">
      <c r="A1747">
        <v>1736</v>
      </c>
      <c r="B1747" t="s">
        <v>9300</v>
      </c>
      <c r="C1747" s="1" t="s">
        <v>8955</v>
      </c>
      <c r="D1747" s="1" t="s">
        <v>8955</v>
      </c>
      <c r="E1747" s="2">
        <v>47788</v>
      </c>
      <c r="F1747" s="2">
        <v>47848</v>
      </c>
      <c r="G1747" s="1" t="s">
        <v>27980</v>
      </c>
      <c r="H1747" s="1">
        <f>+Temporalidad[[#This Row],[ID]]</f>
        <v>1736</v>
      </c>
    </row>
    <row r="1748" spans="1:8" x14ac:dyDescent="0.25">
      <c r="A1748">
        <v>1737</v>
      </c>
      <c r="B1748" t="s">
        <v>9301</v>
      </c>
      <c r="C1748" s="1" t="s">
        <v>8955</v>
      </c>
      <c r="D1748" s="1" t="s">
        <v>8955</v>
      </c>
      <c r="E1748" s="2">
        <v>48153</v>
      </c>
      <c r="F1748" s="2">
        <v>48213</v>
      </c>
      <c r="G1748" s="1" t="s">
        <v>27981</v>
      </c>
      <c r="H1748" s="1">
        <f>+Temporalidad[[#This Row],[ID]]</f>
        <v>1737</v>
      </c>
    </row>
    <row r="1749" spans="1:8" x14ac:dyDescent="0.25">
      <c r="A1749">
        <v>1738</v>
      </c>
      <c r="B1749" t="s">
        <v>9302</v>
      </c>
      <c r="C1749" s="1" t="s">
        <v>8955</v>
      </c>
      <c r="D1749" s="1" t="s">
        <v>8955</v>
      </c>
      <c r="E1749" s="2">
        <v>48519</v>
      </c>
      <c r="F1749" s="2">
        <v>48579</v>
      </c>
      <c r="G1749" s="1" t="s">
        <v>27982</v>
      </c>
      <c r="H1749" s="1">
        <f>+Temporalidad[[#This Row],[ID]]</f>
        <v>1738</v>
      </c>
    </row>
    <row r="1750" spans="1:8" x14ac:dyDescent="0.25">
      <c r="A1750">
        <v>1739</v>
      </c>
      <c r="B1750" t="s">
        <v>9303</v>
      </c>
      <c r="C1750" s="1" t="s">
        <v>8955</v>
      </c>
      <c r="D1750" s="1" t="s">
        <v>8955</v>
      </c>
      <c r="E1750" s="2">
        <v>48884</v>
      </c>
      <c r="F1750" s="2">
        <v>48944</v>
      </c>
      <c r="G1750" s="1" t="s">
        <v>27983</v>
      </c>
      <c r="H1750" s="1">
        <f>+Temporalidad[[#This Row],[ID]]</f>
        <v>1739</v>
      </c>
    </row>
    <row r="1751" spans="1:8" x14ac:dyDescent="0.25">
      <c r="A1751">
        <v>1740</v>
      </c>
      <c r="B1751" t="s">
        <v>9304</v>
      </c>
      <c r="C1751" s="1" t="s">
        <v>8955</v>
      </c>
      <c r="D1751" s="1" t="s">
        <v>8955</v>
      </c>
      <c r="E1751" s="2">
        <v>49249</v>
      </c>
      <c r="F1751" s="2">
        <v>49309</v>
      </c>
      <c r="G1751" s="1" t="s">
        <v>27984</v>
      </c>
      <c r="H1751" s="1">
        <f>+Temporalidad[[#This Row],[ID]]</f>
        <v>1740</v>
      </c>
    </row>
    <row r="1752" spans="1:8" x14ac:dyDescent="0.25">
      <c r="A1752">
        <v>1741</v>
      </c>
      <c r="B1752" t="s">
        <v>9305</v>
      </c>
      <c r="C1752" s="1" t="s">
        <v>8955</v>
      </c>
      <c r="D1752" s="1" t="s">
        <v>8955</v>
      </c>
      <c r="E1752" s="2">
        <v>49614</v>
      </c>
      <c r="F1752" s="2">
        <v>49674</v>
      </c>
      <c r="G1752" s="1" t="s">
        <v>27985</v>
      </c>
      <c r="H1752" s="1">
        <f>+Temporalidad[[#This Row],[ID]]</f>
        <v>1741</v>
      </c>
    </row>
    <row r="1753" spans="1:8" x14ac:dyDescent="0.25">
      <c r="A1753">
        <v>1742</v>
      </c>
      <c r="B1753" t="s">
        <v>9306</v>
      </c>
      <c r="C1753" s="1" t="s">
        <v>8955</v>
      </c>
      <c r="D1753" s="1" t="s">
        <v>8955</v>
      </c>
      <c r="E1753" s="2">
        <v>49980</v>
      </c>
      <c r="F1753" s="2">
        <v>50040</v>
      </c>
      <c r="G1753" s="1" t="s">
        <v>27986</v>
      </c>
      <c r="H1753" s="1">
        <f>+Temporalidad[[#This Row],[ID]]</f>
        <v>1742</v>
      </c>
    </row>
    <row r="1754" spans="1:8" x14ac:dyDescent="0.25">
      <c r="A1754">
        <v>1743</v>
      </c>
      <c r="B1754" t="s">
        <v>9307</v>
      </c>
      <c r="C1754" s="1" t="s">
        <v>8955</v>
      </c>
      <c r="D1754" s="1" t="s">
        <v>8955</v>
      </c>
      <c r="E1754" s="2">
        <v>50345</v>
      </c>
      <c r="F1754" s="2">
        <v>50405</v>
      </c>
      <c r="G1754" s="1" t="s">
        <v>27987</v>
      </c>
      <c r="H1754" s="1">
        <f>+Temporalidad[[#This Row],[ID]]</f>
        <v>1743</v>
      </c>
    </row>
    <row r="1755" spans="1:8" x14ac:dyDescent="0.25">
      <c r="A1755">
        <v>1744</v>
      </c>
      <c r="B1755" t="s">
        <v>9308</v>
      </c>
      <c r="C1755" s="1" t="s">
        <v>8955</v>
      </c>
      <c r="D1755" s="1" t="s">
        <v>8955</v>
      </c>
      <c r="E1755" s="2">
        <v>50710</v>
      </c>
      <c r="F1755" s="2">
        <v>50770</v>
      </c>
      <c r="G1755" s="1" t="s">
        <v>27988</v>
      </c>
      <c r="H1755" s="1">
        <f>+Temporalidad[[#This Row],[ID]]</f>
        <v>1744</v>
      </c>
    </row>
    <row r="1756" spans="1:8" x14ac:dyDescent="0.25">
      <c r="A1756">
        <v>1745</v>
      </c>
      <c r="B1756" t="s">
        <v>9309</v>
      </c>
      <c r="C1756" s="1" t="s">
        <v>8955</v>
      </c>
      <c r="D1756" s="1" t="s">
        <v>8955</v>
      </c>
      <c r="E1756" s="2">
        <v>51075</v>
      </c>
      <c r="F1756" s="2">
        <v>51135</v>
      </c>
      <c r="G1756" s="1" t="s">
        <v>27989</v>
      </c>
      <c r="H1756" s="1">
        <f>+Temporalidad[[#This Row],[ID]]</f>
        <v>1745</v>
      </c>
    </row>
    <row r="1757" spans="1:8" x14ac:dyDescent="0.25">
      <c r="A1757">
        <v>1746</v>
      </c>
      <c r="B1757" t="s">
        <v>9310</v>
      </c>
      <c r="C1757" s="1" t="s">
        <v>8955</v>
      </c>
      <c r="D1757" s="1" t="s">
        <v>8955</v>
      </c>
      <c r="E1757" s="2">
        <v>51441</v>
      </c>
      <c r="F1757" s="2">
        <v>51501</v>
      </c>
      <c r="G1757" s="1" t="s">
        <v>27990</v>
      </c>
      <c r="H1757" s="1">
        <f>+Temporalidad[[#This Row],[ID]]</f>
        <v>1746</v>
      </c>
    </row>
    <row r="1758" spans="1:8" x14ac:dyDescent="0.25">
      <c r="A1758">
        <v>1747</v>
      </c>
      <c r="B1758" t="s">
        <v>9311</v>
      </c>
      <c r="C1758" s="1" t="s">
        <v>8955</v>
      </c>
      <c r="D1758" s="1" t="s">
        <v>8955</v>
      </c>
      <c r="E1758" s="2">
        <v>51806</v>
      </c>
      <c r="F1758" s="2">
        <v>51866</v>
      </c>
      <c r="G1758" s="1" t="s">
        <v>27991</v>
      </c>
      <c r="H1758" s="1">
        <f>+Temporalidad[[#This Row],[ID]]</f>
        <v>1747</v>
      </c>
    </row>
    <row r="1759" spans="1:8" x14ac:dyDescent="0.25">
      <c r="A1759">
        <v>1748</v>
      </c>
      <c r="B1759" t="s">
        <v>9312</v>
      </c>
      <c r="C1759" s="1" t="s">
        <v>8955</v>
      </c>
      <c r="D1759" s="1" t="s">
        <v>8955</v>
      </c>
      <c r="E1759" s="2">
        <v>52171</v>
      </c>
      <c r="F1759" s="2">
        <v>52231</v>
      </c>
      <c r="G1759" s="1" t="s">
        <v>27992</v>
      </c>
      <c r="H1759" s="1">
        <f>+Temporalidad[[#This Row],[ID]]</f>
        <v>1748</v>
      </c>
    </row>
    <row r="1760" spans="1:8" x14ac:dyDescent="0.25">
      <c r="A1760">
        <v>1749</v>
      </c>
      <c r="B1760" t="s">
        <v>9313</v>
      </c>
      <c r="C1760" s="1" t="s">
        <v>8955</v>
      </c>
      <c r="D1760" s="1" t="s">
        <v>8955</v>
      </c>
      <c r="E1760" s="2">
        <v>52536</v>
      </c>
      <c r="F1760" s="2">
        <v>52596</v>
      </c>
      <c r="G1760" s="1" t="s">
        <v>27993</v>
      </c>
      <c r="H1760" s="1">
        <f>+Temporalidad[[#This Row],[ID]]</f>
        <v>1749</v>
      </c>
    </row>
    <row r="1761" spans="1:8" x14ac:dyDescent="0.25">
      <c r="A1761">
        <v>1750</v>
      </c>
      <c r="B1761" t="s">
        <v>9314</v>
      </c>
      <c r="C1761" s="1" t="s">
        <v>8955</v>
      </c>
      <c r="D1761" s="1" t="s">
        <v>8955</v>
      </c>
      <c r="E1761" s="2">
        <v>52902</v>
      </c>
      <c r="F1761" s="2">
        <v>52962</v>
      </c>
      <c r="G1761" s="1" t="s">
        <v>27994</v>
      </c>
      <c r="H1761" s="1">
        <f>+Temporalidad[[#This Row],[ID]]</f>
        <v>1750</v>
      </c>
    </row>
    <row r="1762" spans="1:8" x14ac:dyDescent="0.25">
      <c r="A1762">
        <v>1751</v>
      </c>
      <c r="B1762" t="s">
        <v>9315</v>
      </c>
      <c r="C1762" s="1" t="s">
        <v>8955</v>
      </c>
      <c r="D1762" s="1" t="s">
        <v>8955</v>
      </c>
      <c r="E1762" s="2">
        <v>53267</v>
      </c>
      <c r="F1762" s="2">
        <v>53327</v>
      </c>
      <c r="G1762" s="1" t="s">
        <v>27995</v>
      </c>
      <c r="H1762" s="1">
        <f>+Temporalidad[[#This Row],[ID]]</f>
        <v>1751</v>
      </c>
    </row>
    <row r="1763" spans="1:8" x14ac:dyDescent="0.25">
      <c r="A1763">
        <v>1752</v>
      </c>
      <c r="B1763" t="s">
        <v>9316</v>
      </c>
      <c r="C1763" s="1" t="s">
        <v>8955</v>
      </c>
      <c r="D1763" s="1" t="s">
        <v>8955</v>
      </c>
      <c r="E1763" s="2">
        <v>53632</v>
      </c>
      <c r="F1763" s="2">
        <v>53692</v>
      </c>
      <c r="G1763" s="1" t="s">
        <v>27996</v>
      </c>
      <c r="H1763" s="1">
        <f>+Temporalidad[[#This Row],[ID]]</f>
        <v>1752</v>
      </c>
    </row>
    <row r="1764" spans="1:8" x14ac:dyDescent="0.25">
      <c r="A1764">
        <v>1753</v>
      </c>
      <c r="B1764" t="s">
        <v>9317</v>
      </c>
      <c r="C1764" s="1" t="s">
        <v>8955</v>
      </c>
      <c r="D1764" s="1" t="s">
        <v>8955</v>
      </c>
      <c r="E1764" s="2">
        <v>53997</v>
      </c>
      <c r="F1764" s="2">
        <v>54057</v>
      </c>
      <c r="G1764" s="1" t="s">
        <v>27997</v>
      </c>
      <c r="H1764" s="1">
        <f>+Temporalidad[[#This Row],[ID]]</f>
        <v>1753</v>
      </c>
    </row>
    <row r="1765" spans="1:8" x14ac:dyDescent="0.25">
      <c r="A1765">
        <v>1754</v>
      </c>
      <c r="B1765" t="s">
        <v>9318</v>
      </c>
      <c r="C1765" s="1" t="s">
        <v>8955</v>
      </c>
      <c r="D1765" s="1" t="s">
        <v>8955</v>
      </c>
      <c r="E1765" s="2">
        <v>54363</v>
      </c>
      <c r="F1765" s="2">
        <v>54423</v>
      </c>
      <c r="G1765" s="1" t="s">
        <v>27998</v>
      </c>
      <c r="H1765" s="1">
        <f>+Temporalidad[[#This Row],[ID]]</f>
        <v>1754</v>
      </c>
    </row>
    <row r="1766" spans="1:8" x14ac:dyDescent="0.25">
      <c r="A1766">
        <v>1755</v>
      </c>
      <c r="B1766" t="s">
        <v>9319</v>
      </c>
      <c r="C1766" s="1" t="s">
        <v>8955</v>
      </c>
      <c r="D1766" s="1" t="s">
        <v>8955</v>
      </c>
      <c r="E1766" s="2">
        <v>54728</v>
      </c>
      <c r="F1766" s="2">
        <v>54788</v>
      </c>
      <c r="G1766" s="1" t="s">
        <v>27999</v>
      </c>
      <c r="H1766" s="1">
        <f>+Temporalidad[[#This Row],[ID]]</f>
        <v>1755</v>
      </c>
    </row>
    <row r="1767" spans="1:8" x14ac:dyDescent="0.25">
      <c r="A1767">
        <v>1756</v>
      </c>
      <c r="B1767" t="s">
        <v>9320</v>
      </c>
      <c r="C1767" s="1" t="s">
        <v>8955</v>
      </c>
      <c r="D1767" s="1" t="s">
        <v>8955</v>
      </c>
      <c r="E1767" s="2">
        <v>55093</v>
      </c>
      <c r="F1767" s="2">
        <v>55153</v>
      </c>
      <c r="G1767" s="1" t="s">
        <v>28000</v>
      </c>
      <c r="H1767" s="1">
        <f>+Temporalidad[[#This Row],[ID]]</f>
        <v>1756</v>
      </c>
    </row>
    <row r="1768" spans="1:8" x14ac:dyDescent="0.25">
      <c r="A1768">
        <v>1757</v>
      </c>
      <c r="B1768" t="s">
        <v>25432</v>
      </c>
      <c r="C1768" s="1" t="s">
        <v>25433</v>
      </c>
      <c r="D1768" s="1" t="s">
        <v>25433</v>
      </c>
      <c r="E1768" s="2">
        <v>41214</v>
      </c>
      <c r="F1768" s="2">
        <v>44196</v>
      </c>
      <c r="G1768" s="1" t="s">
        <v>28001</v>
      </c>
      <c r="H1768" s="1">
        <f>+Temporalidad[[#This Row],[ID]]</f>
        <v>1757</v>
      </c>
    </row>
    <row r="1769" spans="1:8" x14ac:dyDescent="0.25">
      <c r="A1769">
        <v>1758</v>
      </c>
      <c r="B1769" t="s">
        <v>28021</v>
      </c>
      <c r="C1769" s="1" t="s">
        <v>25433</v>
      </c>
      <c r="D1769" s="1" t="s">
        <v>25433</v>
      </c>
      <c r="E1769" s="2">
        <v>43040</v>
      </c>
      <c r="F1769" s="2">
        <v>44196</v>
      </c>
      <c r="G1769" s="1" t="s">
        <v>28022</v>
      </c>
      <c r="H1769" s="1">
        <f>+Temporalidad[[#This Row],[ID]]</f>
        <v>1758</v>
      </c>
    </row>
    <row r="1770" spans="1:8" x14ac:dyDescent="0.25">
      <c r="A1770">
        <v>1759</v>
      </c>
      <c r="B1770" t="s">
        <v>28023</v>
      </c>
      <c r="C1770" s="1" t="s">
        <v>25433</v>
      </c>
      <c r="D1770" s="1" t="s">
        <v>25433</v>
      </c>
      <c r="E1770" s="2">
        <v>43405</v>
      </c>
      <c r="F1770" s="2">
        <v>44196</v>
      </c>
      <c r="G1770" s="1" t="s">
        <v>28024</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5" x14ac:dyDescent="0.25"/>
  <cols>
    <col min="2" max="2" width="5" bestFit="1" customWidth="1"/>
    <col min="3" max="3" width="55.5703125" bestFit="1" customWidth="1"/>
    <col min="4" max="4" width="13.42578125" bestFit="1" customWidth="1"/>
    <col min="5" max="5" width="17" bestFit="1" customWidth="1"/>
    <col min="6" max="6" width="10.42578125" bestFit="1" customWidth="1"/>
    <col min="7" max="7" width="21.5703125" bestFit="1" customWidth="1"/>
    <col min="8" max="8" width="81.140625" bestFit="1" customWidth="1"/>
    <col min="9" max="9" width="12.140625" bestFit="1" customWidth="1"/>
  </cols>
  <sheetData>
    <row r="10" spans="2:9" x14ac:dyDescent="0.25">
      <c r="B10" t="s">
        <v>0</v>
      </c>
      <c r="C10" t="s">
        <v>1</v>
      </c>
      <c r="D10" t="s">
        <v>2</v>
      </c>
      <c r="E10" t="s">
        <v>3</v>
      </c>
      <c r="F10" t="s">
        <v>37</v>
      </c>
      <c r="G10" t="s">
        <v>38</v>
      </c>
      <c r="H10" t="s">
        <v>39</v>
      </c>
      <c r="I10" t="s">
        <v>25431</v>
      </c>
    </row>
    <row r="11" spans="2:9" x14ac:dyDescent="0.25">
      <c r="B11">
        <v>1</v>
      </c>
      <c r="C11" s="1" t="s">
        <v>40</v>
      </c>
      <c r="D11" s="1"/>
      <c r="E11" s="1" t="s">
        <v>41</v>
      </c>
      <c r="F11" s="1" t="s">
        <v>42</v>
      </c>
      <c r="G11" s="1" t="s">
        <v>43</v>
      </c>
      <c r="H11" s="1" t="s">
        <v>44</v>
      </c>
      <c r="I11" s="1">
        <f>+Territorio[[#This Row],[id]]</f>
        <v>1</v>
      </c>
    </row>
    <row r="12" spans="2:9" x14ac:dyDescent="0.25">
      <c r="B12">
        <v>2</v>
      </c>
      <c r="C12" s="1" t="s">
        <v>45</v>
      </c>
      <c r="D12" s="1"/>
      <c r="E12" s="1" t="s">
        <v>41</v>
      </c>
      <c r="F12" s="1" t="s">
        <v>46</v>
      </c>
      <c r="G12" s="1" t="s">
        <v>43</v>
      </c>
      <c r="H12" s="1" t="s">
        <v>47</v>
      </c>
      <c r="I12" s="1">
        <f>+Territorio[[#This Row],[id]]</f>
        <v>2</v>
      </c>
    </row>
    <row r="13" spans="2:9" x14ac:dyDescent="0.25">
      <c r="B13">
        <v>3</v>
      </c>
      <c r="C13" s="1" t="s">
        <v>48</v>
      </c>
      <c r="D13" s="1"/>
      <c r="E13" s="1" t="s">
        <v>41</v>
      </c>
      <c r="F13" s="1" t="s">
        <v>49</v>
      </c>
      <c r="G13" s="1" t="s">
        <v>43</v>
      </c>
      <c r="H13" s="1" t="s">
        <v>50</v>
      </c>
      <c r="I13" s="1">
        <f>+Territorio[[#This Row],[id]]</f>
        <v>3</v>
      </c>
    </row>
    <row r="14" spans="2:9" x14ac:dyDescent="0.25">
      <c r="B14">
        <v>4</v>
      </c>
      <c r="C14" s="1" t="s">
        <v>51</v>
      </c>
      <c r="D14" s="1"/>
      <c r="E14" s="1" t="s">
        <v>41</v>
      </c>
      <c r="F14" s="1" t="s">
        <v>52</v>
      </c>
      <c r="G14" s="1" t="s">
        <v>43</v>
      </c>
      <c r="H14" s="1" t="s">
        <v>53</v>
      </c>
      <c r="I14" s="1">
        <f>+Territorio[[#This Row],[id]]</f>
        <v>4</v>
      </c>
    </row>
    <row r="15" spans="2:9" x14ac:dyDescent="0.25">
      <c r="B15">
        <v>5</v>
      </c>
      <c r="C15" s="1" t="s">
        <v>54</v>
      </c>
      <c r="D15" s="1"/>
      <c r="E15" s="1" t="s">
        <v>41</v>
      </c>
      <c r="F15" s="1" t="s">
        <v>55</v>
      </c>
      <c r="G15" s="1" t="s">
        <v>43</v>
      </c>
      <c r="H15" s="1" t="s">
        <v>56</v>
      </c>
      <c r="I15" s="1">
        <f>+Territorio[[#This Row],[id]]</f>
        <v>5</v>
      </c>
    </row>
    <row r="16" spans="2:9" x14ac:dyDescent="0.25">
      <c r="B16">
        <v>6</v>
      </c>
      <c r="C16" s="1" t="s">
        <v>57</v>
      </c>
      <c r="D16" s="1"/>
      <c r="E16" s="1" t="s">
        <v>41</v>
      </c>
      <c r="F16" s="1" t="s">
        <v>58</v>
      </c>
      <c r="G16" s="1" t="s">
        <v>43</v>
      </c>
      <c r="H16" s="1" t="s">
        <v>59</v>
      </c>
      <c r="I16" s="1">
        <f>+Territorio[[#This Row],[id]]</f>
        <v>6</v>
      </c>
    </row>
    <row r="17" spans="2:9" x14ac:dyDescent="0.25">
      <c r="B17">
        <v>7</v>
      </c>
      <c r="C17" s="1" t="s">
        <v>60</v>
      </c>
      <c r="D17" s="1"/>
      <c r="E17" s="1" t="s">
        <v>41</v>
      </c>
      <c r="F17" s="1" t="s">
        <v>61</v>
      </c>
      <c r="G17" s="1" t="s">
        <v>43</v>
      </c>
      <c r="H17" s="1" t="s">
        <v>62</v>
      </c>
      <c r="I17" s="1">
        <f>+Territorio[[#This Row],[id]]</f>
        <v>7</v>
      </c>
    </row>
    <row r="18" spans="2:9" x14ac:dyDescent="0.25">
      <c r="B18">
        <v>8</v>
      </c>
      <c r="C18" s="1" t="s">
        <v>63</v>
      </c>
      <c r="D18" s="1"/>
      <c r="E18" s="1" t="s">
        <v>41</v>
      </c>
      <c r="F18" s="1" t="s">
        <v>64</v>
      </c>
      <c r="G18" s="1" t="s">
        <v>43</v>
      </c>
      <c r="H18" s="1" t="s">
        <v>65</v>
      </c>
      <c r="I18" s="1">
        <f>+Territorio[[#This Row],[id]]</f>
        <v>8</v>
      </c>
    </row>
    <row r="19" spans="2:9" x14ac:dyDescent="0.25">
      <c r="B19">
        <v>9</v>
      </c>
      <c r="C19" s="1" t="s">
        <v>66</v>
      </c>
      <c r="D19" s="1"/>
      <c r="E19" s="1" t="s">
        <v>41</v>
      </c>
      <c r="F19" s="1" t="s">
        <v>67</v>
      </c>
      <c r="G19" s="1" t="s">
        <v>43</v>
      </c>
      <c r="H19" s="1" t="s">
        <v>68</v>
      </c>
      <c r="I19" s="1">
        <f>+Territorio[[#This Row],[id]]</f>
        <v>9</v>
      </c>
    </row>
    <row r="20" spans="2:9" x14ac:dyDescent="0.25">
      <c r="B20">
        <v>10</v>
      </c>
      <c r="C20" s="1" t="s">
        <v>69</v>
      </c>
      <c r="D20" s="1"/>
      <c r="E20" s="1" t="s">
        <v>41</v>
      </c>
      <c r="F20" s="1" t="s">
        <v>70</v>
      </c>
      <c r="G20" s="1" t="s">
        <v>43</v>
      </c>
      <c r="H20" s="1" t="s">
        <v>71</v>
      </c>
      <c r="I20" s="1">
        <f>+Territorio[[#This Row],[id]]</f>
        <v>10</v>
      </c>
    </row>
    <row r="21" spans="2:9" x14ac:dyDescent="0.25">
      <c r="B21">
        <v>11</v>
      </c>
      <c r="C21" s="1" t="s">
        <v>72</v>
      </c>
      <c r="D21" s="1"/>
      <c r="E21" s="1" t="s">
        <v>41</v>
      </c>
      <c r="F21" s="1" t="s">
        <v>73</v>
      </c>
      <c r="G21" s="1" t="s">
        <v>43</v>
      </c>
      <c r="H21" s="1" t="s">
        <v>74</v>
      </c>
      <c r="I21" s="1">
        <f>+Territorio[[#This Row],[id]]</f>
        <v>11</v>
      </c>
    </row>
    <row r="22" spans="2:9" x14ac:dyDescent="0.25">
      <c r="B22">
        <v>12</v>
      </c>
      <c r="C22" s="1" t="s">
        <v>75</v>
      </c>
      <c r="D22" s="1"/>
      <c r="E22" s="1" t="s">
        <v>41</v>
      </c>
      <c r="F22" s="1" t="s">
        <v>76</v>
      </c>
      <c r="G22" s="1" t="s">
        <v>43</v>
      </c>
      <c r="H22" s="1" t="s">
        <v>77</v>
      </c>
      <c r="I22" s="1">
        <f>+Territorio[[#This Row],[id]]</f>
        <v>12</v>
      </c>
    </row>
    <row r="23" spans="2:9" x14ac:dyDescent="0.25">
      <c r="B23">
        <v>13</v>
      </c>
      <c r="C23" s="1" t="s">
        <v>78</v>
      </c>
      <c r="D23" s="1"/>
      <c r="E23" s="1" t="s">
        <v>41</v>
      </c>
      <c r="F23" s="1" t="s">
        <v>79</v>
      </c>
      <c r="G23" s="1" t="s">
        <v>43</v>
      </c>
      <c r="H23" s="1" t="s">
        <v>80</v>
      </c>
      <c r="I23" s="1">
        <f>+Territorio[[#This Row],[id]]</f>
        <v>13</v>
      </c>
    </row>
    <row r="24" spans="2:9" x14ac:dyDescent="0.25">
      <c r="B24">
        <v>14</v>
      </c>
      <c r="C24" s="1" t="s">
        <v>81</v>
      </c>
      <c r="D24" s="1"/>
      <c r="E24" s="1" t="s">
        <v>41</v>
      </c>
      <c r="F24" s="1" t="s">
        <v>82</v>
      </c>
      <c r="G24" s="1" t="s">
        <v>43</v>
      </c>
      <c r="H24" s="1" t="s">
        <v>83</v>
      </c>
      <c r="I24" s="1">
        <f>+Territorio[[#This Row],[id]]</f>
        <v>14</v>
      </c>
    </row>
    <row r="25" spans="2:9" x14ac:dyDescent="0.25">
      <c r="B25">
        <v>15</v>
      </c>
      <c r="C25" s="1" t="s">
        <v>84</v>
      </c>
      <c r="D25" s="1"/>
      <c r="E25" s="1" t="s">
        <v>41</v>
      </c>
      <c r="F25" s="1" t="s">
        <v>85</v>
      </c>
      <c r="G25" s="1" t="s">
        <v>43</v>
      </c>
      <c r="H25" s="1" t="s">
        <v>86</v>
      </c>
      <c r="I25" s="1">
        <f>+Territorio[[#This Row],[id]]</f>
        <v>15</v>
      </c>
    </row>
    <row r="26" spans="2:9" x14ac:dyDescent="0.25">
      <c r="B26">
        <v>16</v>
      </c>
      <c r="C26" s="1" t="s">
        <v>87</v>
      </c>
      <c r="D26" s="1"/>
      <c r="E26" s="1" t="s">
        <v>41</v>
      </c>
      <c r="F26" s="1" t="s">
        <v>88</v>
      </c>
      <c r="G26" s="1" t="s">
        <v>43</v>
      </c>
      <c r="H26" s="1" t="s">
        <v>89</v>
      </c>
      <c r="I26" s="1">
        <f>+Territorio[[#This Row],[id]]</f>
        <v>16</v>
      </c>
    </row>
    <row r="27" spans="2:9" x14ac:dyDescent="0.25">
      <c r="B27">
        <v>17</v>
      </c>
      <c r="C27" s="1" t="s">
        <v>90</v>
      </c>
      <c r="D27" s="1"/>
      <c r="E27" s="1" t="s">
        <v>41</v>
      </c>
      <c r="F27" s="1" t="s">
        <v>91</v>
      </c>
      <c r="G27" s="1" t="s">
        <v>43</v>
      </c>
      <c r="H27" s="1" t="s">
        <v>92</v>
      </c>
      <c r="I27" s="1">
        <f>+Territorio[[#This Row],[id]]</f>
        <v>17</v>
      </c>
    </row>
    <row r="28" spans="2:9" x14ac:dyDescent="0.25">
      <c r="B28">
        <v>18</v>
      </c>
      <c r="C28" s="1" t="s">
        <v>93</v>
      </c>
      <c r="D28" s="1"/>
      <c r="E28" s="1" t="s">
        <v>41</v>
      </c>
      <c r="F28" s="1" t="s">
        <v>94</v>
      </c>
      <c r="G28" s="1" t="s">
        <v>43</v>
      </c>
      <c r="H28" s="1" t="s">
        <v>95</v>
      </c>
      <c r="I28" s="1">
        <f>+Territorio[[#This Row],[id]]</f>
        <v>18</v>
      </c>
    </row>
    <row r="29" spans="2:9" x14ac:dyDescent="0.25">
      <c r="B29">
        <v>19</v>
      </c>
      <c r="C29" s="1" t="s">
        <v>96</v>
      </c>
      <c r="D29" s="1"/>
      <c r="E29" s="1" t="s">
        <v>41</v>
      </c>
      <c r="F29" s="1" t="s">
        <v>97</v>
      </c>
      <c r="G29" s="1" t="s">
        <v>43</v>
      </c>
      <c r="H29" s="1" t="s">
        <v>98</v>
      </c>
      <c r="I29" s="1">
        <f>+Territorio[[#This Row],[id]]</f>
        <v>19</v>
      </c>
    </row>
    <row r="30" spans="2:9" x14ac:dyDescent="0.25">
      <c r="B30">
        <v>20</v>
      </c>
      <c r="C30" s="1" t="s">
        <v>99</v>
      </c>
      <c r="D30" s="1"/>
      <c r="E30" s="1" t="s">
        <v>41</v>
      </c>
      <c r="F30" s="1" t="s">
        <v>100</v>
      </c>
      <c r="G30" s="1" t="s">
        <v>43</v>
      </c>
      <c r="H30" s="1" t="s">
        <v>101</v>
      </c>
      <c r="I30" s="1">
        <f>+Territorio[[#This Row],[id]]</f>
        <v>20</v>
      </c>
    </row>
    <row r="31" spans="2:9" x14ac:dyDescent="0.25">
      <c r="B31">
        <v>21</v>
      </c>
      <c r="C31" s="1" t="s">
        <v>102</v>
      </c>
      <c r="D31" s="1"/>
      <c r="E31" s="1" t="s">
        <v>41</v>
      </c>
      <c r="F31" s="1" t="s">
        <v>103</v>
      </c>
      <c r="G31" s="1" t="s">
        <v>43</v>
      </c>
      <c r="H31" s="1" t="s">
        <v>104</v>
      </c>
      <c r="I31" s="1">
        <f>+Territorio[[#This Row],[id]]</f>
        <v>21</v>
      </c>
    </row>
    <row r="32" spans="2:9" x14ac:dyDescent="0.25">
      <c r="B32">
        <v>22</v>
      </c>
      <c r="C32" s="1" t="s">
        <v>105</v>
      </c>
      <c r="D32" s="1"/>
      <c r="E32" s="1" t="s">
        <v>41</v>
      </c>
      <c r="F32" s="1" t="s">
        <v>106</v>
      </c>
      <c r="G32" s="1" t="s">
        <v>43</v>
      </c>
      <c r="H32" s="1" t="s">
        <v>107</v>
      </c>
      <c r="I32" s="1">
        <f>+Territorio[[#This Row],[id]]</f>
        <v>22</v>
      </c>
    </row>
    <row r="33" spans="2:9" x14ac:dyDescent="0.25">
      <c r="B33">
        <v>23</v>
      </c>
      <c r="C33" s="1" t="s">
        <v>108</v>
      </c>
      <c r="D33" s="1"/>
      <c r="E33" s="1" t="s">
        <v>41</v>
      </c>
      <c r="F33" s="1" t="s">
        <v>109</v>
      </c>
      <c r="G33" s="1" t="s">
        <v>43</v>
      </c>
      <c r="H33" s="1" t="s">
        <v>110</v>
      </c>
      <c r="I33" s="1">
        <f>+Territorio[[#This Row],[id]]</f>
        <v>23</v>
      </c>
    </row>
    <row r="34" spans="2:9" x14ac:dyDescent="0.25">
      <c r="B34">
        <v>24</v>
      </c>
      <c r="C34" s="1" t="s">
        <v>111</v>
      </c>
      <c r="D34" s="1"/>
      <c r="E34" s="1" t="s">
        <v>41</v>
      </c>
      <c r="F34" s="1" t="s">
        <v>112</v>
      </c>
      <c r="G34" s="1" t="s">
        <v>43</v>
      </c>
      <c r="H34" s="1" t="s">
        <v>113</v>
      </c>
      <c r="I34" s="1">
        <f>+Territorio[[#This Row],[id]]</f>
        <v>24</v>
      </c>
    </row>
    <row r="35" spans="2:9" x14ac:dyDescent="0.25">
      <c r="B35">
        <v>25</v>
      </c>
      <c r="C35" s="1" t="s">
        <v>114</v>
      </c>
      <c r="D35" s="1"/>
      <c r="E35" s="1" t="s">
        <v>41</v>
      </c>
      <c r="F35" s="1" t="s">
        <v>115</v>
      </c>
      <c r="G35" s="1" t="s">
        <v>43</v>
      </c>
      <c r="H35" s="1" t="s">
        <v>116</v>
      </c>
      <c r="I35" s="1">
        <f>+Territorio[[#This Row],[id]]</f>
        <v>25</v>
      </c>
    </row>
    <row r="36" spans="2:9" x14ac:dyDescent="0.25">
      <c r="B36">
        <v>26</v>
      </c>
      <c r="C36" s="1" t="s">
        <v>117</v>
      </c>
      <c r="D36" s="1"/>
      <c r="E36" s="1" t="s">
        <v>41</v>
      </c>
      <c r="F36" s="1" t="s">
        <v>118</v>
      </c>
      <c r="G36" s="1" t="s">
        <v>43</v>
      </c>
      <c r="H36" s="1" t="s">
        <v>119</v>
      </c>
      <c r="I36" s="1">
        <f>+Territorio[[#This Row],[id]]</f>
        <v>26</v>
      </c>
    </row>
    <row r="37" spans="2:9" x14ac:dyDescent="0.25">
      <c r="B37">
        <v>27</v>
      </c>
      <c r="C37" s="1" t="s">
        <v>120</v>
      </c>
      <c r="D37" s="1"/>
      <c r="E37" s="1" t="s">
        <v>41</v>
      </c>
      <c r="F37" s="1" t="s">
        <v>121</v>
      </c>
      <c r="G37" s="1" t="s">
        <v>43</v>
      </c>
      <c r="H37" s="1" t="s">
        <v>122</v>
      </c>
      <c r="I37" s="1">
        <f>+Territorio[[#This Row],[id]]</f>
        <v>27</v>
      </c>
    </row>
    <row r="38" spans="2:9" x14ac:dyDescent="0.25">
      <c r="B38">
        <v>28</v>
      </c>
      <c r="C38" s="1" t="s">
        <v>123</v>
      </c>
      <c r="D38" s="1"/>
      <c r="E38" s="1" t="s">
        <v>41</v>
      </c>
      <c r="F38" s="1" t="s">
        <v>124</v>
      </c>
      <c r="G38" s="1" t="s">
        <v>43</v>
      </c>
      <c r="H38" s="1" t="s">
        <v>125</v>
      </c>
      <c r="I38" s="1">
        <f>+Territorio[[#This Row],[id]]</f>
        <v>28</v>
      </c>
    </row>
    <row r="39" spans="2:9" x14ac:dyDescent="0.25">
      <c r="B39">
        <v>29</v>
      </c>
      <c r="C39" s="1" t="s">
        <v>126</v>
      </c>
      <c r="D39" s="1"/>
      <c r="E39" s="1" t="s">
        <v>41</v>
      </c>
      <c r="F39" s="1" t="s">
        <v>127</v>
      </c>
      <c r="G39" s="1" t="s">
        <v>43</v>
      </c>
      <c r="H39" s="1" t="s">
        <v>128</v>
      </c>
      <c r="I39" s="1">
        <f>+Territorio[[#This Row],[id]]</f>
        <v>29</v>
      </c>
    </row>
    <row r="40" spans="2:9" x14ac:dyDescent="0.25">
      <c r="B40">
        <v>30</v>
      </c>
      <c r="C40" s="1" t="s">
        <v>129</v>
      </c>
      <c r="D40" s="1"/>
      <c r="E40" s="1" t="s">
        <v>41</v>
      </c>
      <c r="F40" s="1" t="s">
        <v>130</v>
      </c>
      <c r="G40" s="1" t="s">
        <v>43</v>
      </c>
      <c r="H40" s="1" t="s">
        <v>131</v>
      </c>
      <c r="I40" s="1">
        <f>+Territorio[[#This Row],[id]]</f>
        <v>30</v>
      </c>
    </row>
    <row r="41" spans="2:9" x14ac:dyDescent="0.25">
      <c r="B41">
        <v>31</v>
      </c>
      <c r="C41" s="1" t="s">
        <v>132</v>
      </c>
      <c r="D41" s="1"/>
      <c r="E41" s="1" t="s">
        <v>41</v>
      </c>
      <c r="F41" s="1" t="s">
        <v>133</v>
      </c>
      <c r="G41" s="1" t="s">
        <v>43</v>
      </c>
      <c r="H41" s="1" t="s">
        <v>134</v>
      </c>
      <c r="I41" s="1">
        <f>+Territorio[[#This Row],[id]]</f>
        <v>31</v>
      </c>
    </row>
    <row r="42" spans="2:9" x14ac:dyDescent="0.25">
      <c r="B42">
        <v>32</v>
      </c>
      <c r="C42" s="1" t="s">
        <v>135</v>
      </c>
      <c r="D42" s="1"/>
      <c r="E42" s="1" t="s">
        <v>41</v>
      </c>
      <c r="F42" s="1" t="s">
        <v>136</v>
      </c>
      <c r="G42" s="1" t="s">
        <v>43</v>
      </c>
      <c r="H42" s="1" t="s">
        <v>137</v>
      </c>
      <c r="I42" s="1">
        <f>+Territorio[[#This Row],[id]]</f>
        <v>32</v>
      </c>
    </row>
    <row r="43" spans="2:9" x14ac:dyDescent="0.25">
      <c r="B43">
        <v>33</v>
      </c>
      <c r="C43" s="1" t="s">
        <v>138</v>
      </c>
      <c r="D43" s="1"/>
      <c r="E43" s="1" t="s">
        <v>41</v>
      </c>
      <c r="F43" s="1" t="s">
        <v>139</v>
      </c>
      <c r="G43" s="1" t="s">
        <v>43</v>
      </c>
      <c r="H43" s="1" t="s">
        <v>140</v>
      </c>
      <c r="I43" s="1">
        <f>+Territorio[[#This Row],[id]]</f>
        <v>33</v>
      </c>
    </row>
    <row r="44" spans="2:9" x14ac:dyDescent="0.25">
      <c r="B44">
        <v>34</v>
      </c>
      <c r="C44" s="1" t="s">
        <v>141</v>
      </c>
      <c r="D44" s="1"/>
      <c r="E44" s="1" t="s">
        <v>41</v>
      </c>
      <c r="F44" s="1" t="s">
        <v>142</v>
      </c>
      <c r="G44" s="1" t="s">
        <v>43</v>
      </c>
      <c r="H44" s="1" t="s">
        <v>143</v>
      </c>
      <c r="I44" s="1">
        <f>+Territorio[[#This Row],[id]]</f>
        <v>34</v>
      </c>
    </row>
    <row r="45" spans="2:9" x14ac:dyDescent="0.25">
      <c r="B45">
        <v>35</v>
      </c>
      <c r="C45" s="1" t="s">
        <v>144</v>
      </c>
      <c r="D45" s="1"/>
      <c r="E45" s="1" t="s">
        <v>41</v>
      </c>
      <c r="F45" s="1" t="s">
        <v>145</v>
      </c>
      <c r="G45" s="1" t="s">
        <v>43</v>
      </c>
      <c r="H45" s="1" t="s">
        <v>146</v>
      </c>
      <c r="I45" s="1">
        <f>+Territorio[[#This Row],[id]]</f>
        <v>35</v>
      </c>
    </row>
    <row r="46" spans="2:9" x14ac:dyDescent="0.25">
      <c r="B46">
        <v>36</v>
      </c>
      <c r="C46" s="1" t="s">
        <v>147</v>
      </c>
      <c r="D46" s="1"/>
      <c r="E46" s="1" t="s">
        <v>41</v>
      </c>
      <c r="F46" s="1" t="s">
        <v>148</v>
      </c>
      <c r="G46" s="1" t="s">
        <v>43</v>
      </c>
      <c r="H46" s="1" t="s">
        <v>149</v>
      </c>
      <c r="I46" s="1">
        <f>+Territorio[[#This Row],[id]]</f>
        <v>36</v>
      </c>
    </row>
    <row r="47" spans="2:9" x14ac:dyDescent="0.25">
      <c r="B47">
        <v>37</v>
      </c>
      <c r="C47" s="1" t="s">
        <v>150</v>
      </c>
      <c r="D47" s="1"/>
      <c r="E47" s="1" t="s">
        <v>41</v>
      </c>
      <c r="F47" s="1" t="s">
        <v>151</v>
      </c>
      <c r="G47" s="1" t="s">
        <v>43</v>
      </c>
      <c r="H47" s="1" t="s">
        <v>152</v>
      </c>
      <c r="I47" s="1">
        <f>+Territorio[[#This Row],[id]]</f>
        <v>37</v>
      </c>
    </row>
    <row r="48" spans="2:9" x14ac:dyDescent="0.25">
      <c r="B48">
        <v>38</v>
      </c>
      <c r="C48" s="1" t="s">
        <v>153</v>
      </c>
      <c r="D48" s="1"/>
      <c r="E48" s="1" t="s">
        <v>41</v>
      </c>
      <c r="F48" s="1" t="s">
        <v>154</v>
      </c>
      <c r="G48" s="1" t="s">
        <v>43</v>
      </c>
      <c r="H48" s="1" t="s">
        <v>155</v>
      </c>
      <c r="I48" s="1">
        <f>+Territorio[[#This Row],[id]]</f>
        <v>38</v>
      </c>
    </row>
    <row r="49" spans="2:9" x14ac:dyDescent="0.25">
      <c r="B49">
        <v>39</v>
      </c>
      <c r="C49" s="1" t="s">
        <v>156</v>
      </c>
      <c r="D49" s="1"/>
      <c r="E49" s="1" t="s">
        <v>41</v>
      </c>
      <c r="F49" s="1" t="s">
        <v>157</v>
      </c>
      <c r="G49" s="1" t="s">
        <v>43</v>
      </c>
      <c r="H49" s="1" t="s">
        <v>158</v>
      </c>
      <c r="I49" s="1">
        <f>+Territorio[[#This Row],[id]]</f>
        <v>39</v>
      </c>
    </row>
    <row r="50" spans="2:9" x14ac:dyDescent="0.25">
      <c r="B50">
        <v>40</v>
      </c>
      <c r="C50" s="1" t="s">
        <v>159</v>
      </c>
      <c r="D50" s="1"/>
      <c r="E50" s="1" t="s">
        <v>41</v>
      </c>
      <c r="F50" s="1" t="s">
        <v>160</v>
      </c>
      <c r="G50" s="1" t="s">
        <v>43</v>
      </c>
      <c r="H50" s="1" t="s">
        <v>161</v>
      </c>
      <c r="I50" s="1">
        <f>+Territorio[[#This Row],[id]]</f>
        <v>40</v>
      </c>
    </row>
    <row r="51" spans="2:9" x14ac:dyDescent="0.25">
      <c r="B51">
        <v>41</v>
      </c>
      <c r="C51" s="1" t="s">
        <v>162</v>
      </c>
      <c r="D51" s="1"/>
      <c r="E51" s="1" t="s">
        <v>41</v>
      </c>
      <c r="F51" s="1" t="s">
        <v>163</v>
      </c>
      <c r="G51" s="1" t="s">
        <v>43</v>
      </c>
      <c r="H51" s="1" t="s">
        <v>164</v>
      </c>
      <c r="I51" s="1">
        <f>+Territorio[[#This Row],[id]]</f>
        <v>41</v>
      </c>
    </row>
    <row r="52" spans="2:9" x14ac:dyDescent="0.25">
      <c r="B52">
        <v>42</v>
      </c>
      <c r="C52" s="1" t="s">
        <v>165</v>
      </c>
      <c r="D52" s="1"/>
      <c r="E52" s="1" t="s">
        <v>41</v>
      </c>
      <c r="F52" s="1" t="s">
        <v>166</v>
      </c>
      <c r="G52" s="1" t="s">
        <v>43</v>
      </c>
      <c r="H52" s="1" t="s">
        <v>167</v>
      </c>
      <c r="I52" s="1">
        <f>+Territorio[[#This Row],[id]]</f>
        <v>42</v>
      </c>
    </row>
    <row r="53" spans="2:9" x14ac:dyDescent="0.25">
      <c r="B53">
        <v>43</v>
      </c>
      <c r="C53" s="1" t="s">
        <v>168</v>
      </c>
      <c r="D53" s="1"/>
      <c r="E53" s="1" t="s">
        <v>41</v>
      </c>
      <c r="F53" s="1" t="s">
        <v>169</v>
      </c>
      <c r="G53" s="1" t="s">
        <v>43</v>
      </c>
      <c r="H53" s="1" t="s">
        <v>170</v>
      </c>
      <c r="I53" s="1">
        <f>+Territorio[[#This Row],[id]]</f>
        <v>43</v>
      </c>
    </row>
    <row r="54" spans="2:9" x14ac:dyDescent="0.25">
      <c r="B54">
        <v>44</v>
      </c>
      <c r="C54" s="1" t="s">
        <v>171</v>
      </c>
      <c r="D54" s="1"/>
      <c r="E54" s="1" t="s">
        <v>41</v>
      </c>
      <c r="F54" s="1" t="s">
        <v>172</v>
      </c>
      <c r="G54" s="1" t="s">
        <v>43</v>
      </c>
      <c r="H54" s="1" t="s">
        <v>173</v>
      </c>
      <c r="I54" s="1">
        <f>+Territorio[[#This Row],[id]]</f>
        <v>44</v>
      </c>
    </row>
    <row r="55" spans="2:9" x14ac:dyDescent="0.25">
      <c r="B55">
        <v>45</v>
      </c>
      <c r="C55" s="1" t="s">
        <v>174</v>
      </c>
      <c r="D55" s="1"/>
      <c r="E55" s="1" t="s">
        <v>41</v>
      </c>
      <c r="F55" s="1" t="s">
        <v>175</v>
      </c>
      <c r="G55" s="1" t="s">
        <v>43</v>
      </c>
      <c r="H55" s="1" t="s">
        <v>176</v>
      </c>
      <c r="I55" s="1">
        <f>+Territorio[[#This Row],[id]]</f>
        <v>45</v>
      </c>
    </row>
    <row r="56" spans="2:9" x14ac:dyDescent="0.25">
      <c r="B56">
        <v>46</v>
      </c>
      <c r="C56" s="1" t="s">
        <v>177</v>
      </c>
      <c r="D56" s="1"/>
      <c r="E56" s="1" t="s">
        <v>41</v>
      </c>
      <c r="F56" s="1" t="s">
        <v>178</v>
      </c>
      <c r="G56" s="1" t="s">
        <v>43</v>
      </c>
      <c r="H56" s="1" t="s">
        <v>179</v>
      </c>
      <c r="I56" s="1">
        <f>+Territorio[[#This Row],[id]]</f>
        <v>46</v>
      </c>
    </row>
    <row r="57" spans="2:9" x14ac:dyDescent="0.25">
      <c r="B57">
        <v>47</v>
      </c>
      <c r="C57" s="1" t="s">
        <v>180</v>
      </c>
      <c r="D57" s="1"/>
      <c r="E57" s="1" t="s">
        <v>41</v>
      </c>
      <c r="F57" s="1" t="s">
        <v>181</v>
      </c>
      <c r="G57" s="1" t="s">
        <v>43</v>
      </c>
      <c r="H57" s="1" t="s">
        <v>182</v>
      </c>
      <c r="I57" s="1">
        <f>+Territorio[[#This Row],[id]]</f>
        <v>47</v>
      </c>
    </row>
    <row r="58" spans="2:9" x14ac:dyDescent="0.25">
      <c r="B58">
        <v>48</v>
      </c>
      <c r="C58" s="1" t="s">
        <v>183</v>
      </c>
      <c r="D58" s="1"/>
      <c r="E58" s="1" t="s">
        <v>41</v>
      </c>
      <c r="F58" s="1" t="s">
        <v>184</v>
      </c>
      <c r="G58" s="1" t="s">
        <v>43</v>
      </c>
      <c r="H58" s="1" t="s">
        <v>185</v>
      </c>
      <c r="I58" s="1">
        <f>+Territorio[[#This Row],[id]]</f>
        <v>48</v>
      </c>
    </row>
    <row r="59" spans="2:9" x14ac:dyDescent="0.25">
      <c r="B59">
        <v>49</v>
      </c>
      <c r="C59" s="1" t="s">
        <v>186</v>
      </c>
      <c r="D59" s="1"/>
      <c r="E59" s="1" t="s">
        <v>41</v>
      </c>
      <c r="F59" s="1" t="s">
        <v>187</v>
      </c>
      <c r="G59" s="1" t="s">
        <v>43</v>
      </c>
      <c r="H59" s="1" t="s">
        <v>188</v>
      </c>
      <c r="I59" s="1">
        <f>+Territorio[[#This Row],[id]]</f>
        <v>49</v>
      </c>
    </row>
    <row r="60" spans="2:9" x14ac:dyDescent="0.25">
      <c r="B60">
        <v>50</v>
      </c>
      <c r="C60" s="1" t="s">
        <v>189</v>
      </c>
      <c r="D60" s="1"/>
      <c r="E60" s="1" t="s">
        <v>41</v>
      </c>
      <c r="F60" s="1" t="s">
        <v>190</v>
      </c>
      <c r="G60" s="1" t="s">
        <v>43</v>
      </c>
      <c r="H60" s="1" t="s">
        <v>191</v>
      </c>
      <c r="I60" s="1">
        <f>+Territorio[[#This Row],[id]]</f>
        <v>50</v>
      </c>
    </row>
    <row r="61" spans="2:9" x14ac:dyDescent="0.25">
      <c r="B61">
        <v>51</v>
      </c>
      <c r="C61" s="1" t="s">
        <v>192</v>
      </c>
      <c r="D61" s="1"/>
      <c r="E61" s="1" t="s">
        <v>41</v>
      </c>
      <c r="F61" s="1" t="s">
        <v>193</v>
      </c>
      <c r="G61" s="1" t="s">
        <v>43</v>
      </c>
      <c r="H61" s="1" t="s">
        <v>194</v>
      </c>
      <c r="I61" s="1">
        <f>+Territorio[[#This Row],[id]]</f>
        <v>51</v>
      </c>
    </row>
    <row r="62" spans="2:9" x14ac:dyDescent="0.25">
      <c r="B62">
        <v>52</v>
      </c>
      <c r="C62" s="1" t="s">
        <v>195</v>
      </c>
      <c r="D62" s="1"/>
      <c r="E62" s="1" t="s">
        <v>41</v>
      </c>
      <c r="F62" s="1" t="s">
        <v>196</v>
      </c>
      <c r="G62" s="1" t="s">
        <v>43</v>
      </c>
      <c r="H62" s="1" t="s">
        <v>197</v>
      </c>
      <c r="I62" s="1">
        <f>+Territorio[[#This Row],[id]]</f>
        <v>52</v>
      </c>
    </row>
    <row r="63" spans="2:9" x14ac:dyDescent="0.25">
      <c r="B63">
        <v>53</v>
      </c>
      <c r="C63" s="1" t="s">
        <v>198</v>
      </c>
      <c r="D63" s="1"/>
      <c r="E63" s="1" t="s">
        <v>41</v>
      </c>
      <c r="F63" s="1" t="s">
        <v>199</v>
      </c>
      <c r="G63" s="1" t="s">
        <v>43</v>
      </c>
      <c r="H63" s="1" t="s">
        <v>200</v>
      </c>
      <c r="I63" s="1">
        <f>+Territorio[[#This Row],[id]]</f>
        <v>53</v>
      </c>
    </row>
    <row r="64" spans="2:9" x14ac:dyDescent="0.25">
      <c r="B64">
        <v>54</v>
      </c>
      <c r="C64" s="1" t="s">
        <v>201</v>
      </c>
      <c r="D64" s="1"/>
      <c r="E64" s="1" t="s">
        <v>41</v>
      </c>
      <c r="F64" s="1" t="s">
        <v>202</v>
      </c>
      <c r="G64" s="1" t="s">
        <v>43</v>
      </c>
      <c r="H64" s="1" t="s">
        <v>203</v>
      </c>
      <c r="I64" s="1">
        <f>+Territorio[[#This Row],[id]]</f>
        <v>54</v>
      </c>
    </row>
    <row r="65" spans="2:9" x14ac:dyDescent="0.25">
      <c r="B65">
        <v>55</v>
      </c>
      <c r="C65" s="1" t="s">
        <v>204</v>
      </c>
      <c r="D65" s="1"/>
      <c r="E65" s="1" t="s">
        <v>41</v>
      </c>
      <c r="F65" s="1" t="s">
        <v>205</v>
      </c>
      <c r="G65" s="1" t="s">
        <v>43</v>
      </c>
      <c r="H65" s="1" t="s">
        <v>206</v>
      </c>
      <c r="I65" s="1">
        <f>+Territorio[[#This Row],[id]]</f>
        <v>55</v>
      </c>
    </row>
    <row r="66" spans="2:9" x14ac:dyDescent="0.25">
      <c r="B66">
        <v>56</v>
      </c>
      <c r="C66" s="1" t="s">
        <v>207</v>
      </c>
      <c r="D66" s="1"/>
      <c r="E66" s="1" t="s">
        <v>41</v>
      </c>
      <c r="F66" s="1" t="s">
        <v>208</v>
      </c>
      <c r="G66" s="1" t="s">
        <v>43</v>
      </c>
      <c r="H66" s="1" t="s">
        <v>209</v>
      </c>
      <c r="I66" s="1">
        <f>+Territorio[[#This Row],[id]]</f>
        <v>56</v>
      </c>
    </row>
    <row r="67" spans="2:9" x14ac:dyDescent="0.25">
      <c r="B67">
        <v>57</v>
      </c>
      <c r="C67" s="1" t="s">
        <v>210</v>
      </c>
      <c r="D67" s="1"/>
      <c r="E67" s="1" t="s">
        <v>41</v>
      </c>
      <c r="F67" s="1" t="s">
        <v>211</v>
      </c>
      <c r="G67" s="1" t="s">
        <v>43</v>
      </c>
      <c r="H67" s="1" t="s">
        <v>212</v>
      </c>
      <c r="I67" s="1">
        <f>+Territorio[[#This Row],[id]]</f>
        <v>57</v>
      </c>
    </row>
    <row r="68" spans="2:9" x14ac:dyDescent="0.25">
      <c r="B68">
        <v>58</v>
      </c>
      <c r="C68" s="1" t="s">
        <v>213</v>
      </c>
      <c r="D68" s="1"/>
      <c r="E68" s="1" t="s">
        <v>41</v>
      </c>
      <c r="F68" s="1" t="s">
        <v>214</v>
      </c>
      <c r="G68" s="1" t="s">
        <v>43</v>
      </c>
      <c r="H68" s="1" t="s">
        <v>215</v>
      </c>
      <c r="I68" s="1">
        <f>+Territorio[[#This Row],[id]]</f>
        <v>58</v>
      </c>
    </row>
    <row r="69" spans="2:9" x14ac:dyDescent="0.25">
      <c r="B69">
        <v>59</v>
      </c>
      <c r="C69" s="1" t="s">
        <v>216</v>
      </c>
      <c r="D69" s="1"/>
      <c r="E69" s="1" t="s">
        <v>41</v>
      </c>
      <c r="F69" s="1" t="s">
        <v>217</v>
      </c>
      <c r="G69" s="1" t="s">
        <v>43</v>
      </c>
      <c r="H69" s="1" t="s">
        <v>218</v>
      </c>
      <c r="I69" s="1">
        <f>+Territorio[[#This Row],[id]]</f>
        <v>59</v>
      </c>
    </row>
    <row r="70" spans="2:9" x14ac:dyDescent="0.25">
      <c r="B70">
        <v>60</v>
      </c>
      <c r="C70" s="1" t="s">
        <v>219</v>
      </c>
      <c r="D70" s="1"/>
      <c r="E70" s="1" t="s">
        <v>41</v>
      </c>
      <c r="F70" s="1" t="s">
        <v>220</v>
      </c>
      <c r="G70" s="1" t="s">
        <v>43</v>
      </c>
      <c r="H70" s="1" t="s">
        <v>221</v>
      </c>
      <c r="I70" s="1">
        <f>+Territorio[[#This Row],[id]]</f>
        <v>60</v>
      </c>
    </row>
    <row r="71" spans="2:9" x14ac:dyDescent="0.25">
      <c r="B71">
        <v>61</v>
      </c>
      <c r="C71" s="1" t="s">
        <v>222</v>
      </c>
      <c r="D71" s="1"/>
      <c r="E71" s="1" t="s">
        <v>41</v>
      </c>
      <c r="F71" s="1" t="s">
        <v>223</v>
      </c>
      <c r="G71" s="1" t="s">
        <v>43</v>
      </c>
      <c r="H71" s="1" t="s">
        <v>224</v>
      </c>
      <c r="I71" s="1">
        <f>+Territorio[[#This Row],[id]]</f>
        <v>61</v>
      </c>
    </row>
    <row r="72" spans="2:9" x14ac:dyDescent="0.25">
      <c r="B72">
        <v>62</v>
      </c>
      <c r="C72" s="1" t="s">
        <v>225</v>
      </c>
      <c r="D72" s="1"/>
      <c r="E72" s="1" t="s">
        <v>41</v>
      </c>
      <c r="F72" s="1" t="s">
        <v>226</v>
      </c>
      <c r="G72" s="1" t="s">
        <v>43</v>
      </c>
      <c r="H72" s="1" t="s">
        <v>227</v>
      </c>
      <c r="I72" s="1">
        <f>+Territorio[[#This Row],[id]]</f>
        <v>62</v>
      </c>
    </row>
    <row r="73" spans="2:9" x14ac:dyDescent="0.25">
      <c r="B73">
        <v>63</v>
      </c>
      <c r="C73" s="1" t="s">
        <v>228</v>
      </c>
      <c r="D73" s="1"/>
      <c r="E73" s="1" t="s">
        <v>41</v>
      </c>
      <c r="F73" s="1" t="s">
        <v>229</v>
      </c>
      <c r="G73" s="1" t="s">
        <v>43</v>
      </c>
      <c r="H73" s="1" t="s">
        <v>230</v>
      </c>
      <c r="I73" s="1">
        <f>+Territorio[[#This Row],[id]]</f>
        <v>63</v>
      </c>
    </row>
    <row r="74" spans="2:9" x14ac:dyDescent="0.25">
      <c r="B74">
        <v>64</v>
      </c>
      <c r="C74" s="1" t="s">
        <v>231</v>
      </c>
      <c r="D74" s="1"/>
      <c r="E74" s="1" t="s">
        <v>41</v>
      </c>
      <c r="F74" s="1" t="s">
        <v>232</v>
      </c>
      <c r="G74" s="1" t="s">
        <v>43</v>
      </c>
      <c r="H74" s="1" t="s">
        <v>233</v>
      </c>
      <c r="I74" s="1">
        <f>+Territorio[[#This Row],[id]]</f>
        <v>64</v>
      </c>
    </row>
    <row r="75" spans="2:9" x14ac:dyDescent="0.25">
      <c r="B75">
        <v>65</v>
      </c>
      <c r="C75" s="1" t="s">
        <v>234</v>
      </c>
      <c r="D75" s="1"/>
      <c r="E75" s="1" t="s">
        <v>41</v>
      </c>
      <c r="F75" s="1" t="s">
        <v>235</v>
      </c>
      <c r="G75" s="1" t="s">
        <v>43</v>
      </c>
      <c r="H75" s="1" t="s">
        <v>236</v>
      </c>
      <c r="I75" s="1">
        <f>+Territorio[[#This Row],[id]]</f>
        <v>65</v>
      </c>
    </row>
    <row r="76" spans="2:9" x14ac:dyDescent="0.25">
      <c r="B76">
        <v>66</v>
      </c>
      <c r="C76" s="1" t="s">
        <v>237</v>
      </c>
      <c r="D76" s="1"/>
      <c r="E76" s="1" t="s">
        <v>41</v>
      </c>
      <c r="F76" s="1" t="s">
        <v>238</v>
      </c>
      <c r="G76" s="1" t="s">
        <v>43</v>
      </c>
      <c r="H76" s="1" t="s">
        <v>239</v>
      </c>
      <c r="I76" s="1">
        <f>+Territorio[[#This Row],[id]]</f>
        <v>66</v>
      </c>
    </row>
    <row r="77" spans="2:9" x14ac:dyDescent="0.25">
      <c r="B77">
        <v>67</v>
      </c>
      <c r="C77" s="1" t="s">
        <v>240</v>
      </c>
      <c r="D77" s="1"/>
      <c r="E77" s="1" t="s">
        <v>41</v>
      </c>
      <c r="F77" s="1" t="s">
        <v>241</v>
      </c>
      <c r="G77" s="1" t="s">
        <v>43</v>
      </c>
      <c r="H77" s="1" t="s">
        <v>242</v>
      </c>
      <c r="I77" s="1">
        <f>+Territorio[[#This Row],[id]]</f>
        <v>67</v>
      </c>
    </row>
    <row r="78" spans="2:9" x14ac:dyDescent="0.25">
      <c r="B78">
        <v>68</v>
      </c>
      <c r="C78" s="1" t="s">
        <v>243</v>
      </c>
      <c r="D78" s="1"/>
      <c r="E78" s="1" t="s">
        <v>41</v>
      </c>
      <c r="F78" s="1" t="s">
        <v>244</v>
      </c>
      <c r="G78" s="1" t="s">
        <v>43</v>
      </c>
      <c r="H78" s="1" t="s">
        <v>245</v>
      </c>
      <c r="I78" s="1">
        <f>+Territorio[[#This Row],[id]]</f>
        <v>68</v>
      </c>
    </row>
    <row r="79" spans="2:9" x14ac:dyDescent="0.25">
      <c r="B79">
        <v>69</v>
      </c>
      <c r="C79" s="1" t="s">
        <v>246</v>
      </c>
      <c r="D79" s="1"/>
      <c r="E79" s="1" t="s">
        <v>41</v>
      </c>
      <c r="F79" s="1" t="s">
        <v>247</v>
      </c>
      <c r="G79" s="1" t="s">
        <v>43</v>
      </c>
      <c r="H79" s="1" t="s">
        <v>248</v>
      </c>
      <c r="I79" s="1">
        <f>+Territorio[[#This Row],[id]]</f>
        <v>69</v>
      </c>
    </row>
    <row r="80" spans="2:9" x14ac:dyDescent="0.25">
      <c r="B80">
        <v>70</v>
      </c>
      <c r="C80" s="1" t="s">
        <v>249</v>
      </c>
      <c r="D80" s="1"/>
      <c r="E80" s="1" t="s">
        <v>41</v>
      </c>
      <c r="F80" s="1" t="s">
        <v>250</v>
      </c>
      <c r="G80" s="1" t="s">
        <v>43</v>
      </c>
      <c r="H80" s="1" t="s">
        <v>251</v>
      </c>
      <c r="I80" s="1">
        <f>+Territorio[[#This Row],[id]]</f>
        <v>70</v>
      </c>
    </row>
    <row r="81" spans="2:9" x14ac:dyDescent="0.25">
      <c r="B81">
        <v>71</v>
      </c>
      <c r="C81" s="1" t="s">
        <v>252</v>
      </c>
      <c r="D81" s="1"/>
      <c r="E81" s="1" t="s">
        <v>41</v>
      </c>
      <c r="F81" s="1" t="s">
        <v>253</v>
      </c>
      <c r="G81" s="1" t="s">
        <v>43</v>
      </c>
      <c r="H81" s="1" t="s">
        <v>254</v>
      </c>
      <c r="I81" s="1">
        <f>+Territorio[[#This Row],[id]]</f>
        <v>71</v>
      </c>
    </row>
    <row r="82" spans="2:9" x14ac:dyDescent="0.25">
      <c r="B82">
        <v>72</v>
      </c>
      <c r="C82" s="1" t="s">
        <v>255</v>
      </c>
      <c r="D82" s="1"/>
      <c r="E82" s="1" t="s">
        <v>41</v>
      </c>
      <c r="F82" s="1" t="s">
        <v>256</v>
      </c>
      <c r="G82" s="1" t="s">
        <v>43</v>
      </c>
      <c r="H82" s="1" t="s">
        <v>257</v>
      </c>
      <c r="I82" s="1">
        <f>+Territorio[[#This Row],[id]]</f>
        <v>72</v>
      </c>
    </row>
    <row r="83" spans="2:9" x14ac:dyDescent="0.25">
      <c r="B83">
        <v>73</v>
      </c>
      <c r="C83" s="1" t="s">
        <v>258</v>
      </c>
      <c r="D83" s="1"/>
      <c r="E83" s="1" t="s">
        <v>41</v>
      </c>
      <c r="F83" s="1" t="s">
        <v>259</v>
      </c>
      <c r="G83" s="1" t="s">
        <v>43</v>
      </c>
      <c r="H83" s="1" t="s">
        <v>260</v>
      </c>
      <c r="I83" s="1">
        <f>+Territorio[[#This Row],[id]]</f>
        <v>73</v>
      </c>
    </row>
    <row r="84" spans="2:9" x14ac:dyDescent="0.25">
      <c r="B84">
        <v>74</v>
      </c>
      <c r="C84" s="1" t="s">
        <v>261</v>
      </c>
      <c r="D84" s="1"/>
      <c r="E84" s="1" t="s">
        <v>41</v>
      </c>
      <c r="F84" s="1" t="s">
        <v>262</v>
      </c>
      <c r="G84" s="1" t="s">
        <v>43</v>
      </c>
      <c r="H84" s="1" t="s">
        <v>263</v>
      </c>
      <c r="I84" s="1">
        <f>+Territorio[[#This Row],[id]]</f>
        <v>74</v>
      </c>
    </row>
    <row r="85" spans="2:9" x14ac:dyDescent="0.25">
      <c r="B85">
        <v>75</v>
      </c>
      <c r="C85" s="1" t="s">
        <v>264</v>
      </c>
      <c r="D85" s="1"/>
      <c r="E85" s="1" t="s">
        <v>41</v>
      </c>
      <c r="F85" s="1" t="s">
        <v>265</v>
      </c>
      <c r="G85" s="1" t="s">
        <v>43</v>
      </c>
      <c r="H85" s="1" t="s">
        <v>266</v>
      </c>
      <c r="I85" s="1">
        <f>+Territorio[[#This Row],[id]]</f>
        <v>75</v>
      </c>
    </row>
    <row r="86" spans="2:9" x14ac:dyDescent="0.25">
      <c r="B86">
        <v>76</v>
      </c>
      <c r="C86" s="1" t="s">
        <v>267</v>
      </c>
      <c r="D86" s="1"/>
      <c r="E86" s="1" t="s">
        <v>41</v>
      </c>
      <c r="F86" s="1" t="s">
        <v>268</v>
      </c>
      <c r="G86" s="1" t="s">
        <v>43</v>
      </c>
      <c r="H86" s="1" t="s">
        <v>269</v>
      </c>
      <c r="I86" s="1">
        <f>+Territorio[[#This Row],[id]]</f>
        <v>76</v>
      </c>
    </row>
    <row r="87" spans="2:9" x14ac:dyDescent="0.25">
      <c r="B87">
        <v>77</v>
      </c>
      <c r="C87" s="1" t="s">
        <v>270</v>
      </c>
      <c r="D87" s="1"/>
      <c r="E87" s="1" t="s">
        <v>41</v>
      </c>
      <c r="F87" s="1" t="s">
        <v>271</v>
      </c>
      <c r="G87" s="1" t="s">
        <v>43</v>
      </c>
      <c r="H87" s="1" t="s">
        <v>272</v>
      </c>
      <c r="I87" s="1">
        <f>+Territorio[[#This Row],[id]]</f>
        <v>77</v>
      </c>
    </row>
    <row r="88" spans="2:9" x14ac:dyDescent="0.25">
      <c r="B88">
        <v>78</v>
      </c>
      <c r="C88" s="1" t="s">
        <v>273</v>
      </c>
      <c r="D88" s="1"/>
      <c r="E88" s="1" t="s">
        <v>41</v>
      </c>
      <c r="F88" s="1" t="s">
        <v>274</v>
      </c>
      <c r="G88" s="1" t="s">
        <v>43</v>
      </c>
      <c r="H88" s="1" t="s">
        <v>275</v>
      </c>
      <c r="I88" s="1">
        <f>+Territorio[[#This Row],[id]]</f>
        <v>78</v>
      </c>
    </row>
    <row r="89" spans="2:9" x14ac:dyDescent="0.25">
      <c r="B89">
        <v>79</v>
      </c>
      <c r="C89" s="1" t="s">
        <v>276</v>
      </c>
      <c r="D89" s="1"/>
      <c r="E89" s="1" t="s">
        <v>41</v>
      </c>
      <c r="F89" s="1" t="s">
        <v>277</v>
      </c>
      <c r="G89" s="1" t="s">
        <v>43</v>
      </c>
      <c r="H89" s="1" t="s">
        <v>278</v>
      </c>
      <c r="I89" s="1">
        <f>+Territorio[[#This Row],[id]]</f>
        <v>79</v>
      </c>
    </row>
    <row r="90" spans="2:9" x14ac:dyDescent="0.25">
      <c r="B90">
        <v>80</v>
      </c>
      <c r="C90" s="1" t="s">
        <v>279</v>
      </c>
      <c r="D90" s="1"/>
      <c r="E90" s="1" t="s">
        <v>41</v>
      </c>
      <c r="F90" s="1" t="s">
        <v>280</v>
      </c>
      <c r="G90" s="1" t="s">
        <v>43</v>
      </c>
      <c r="H90" s="1" t="s">
        <v>281</v>
      </c>
      <c r="I90" s="1">
        <f>+Territorio[[#This Row],[id]]</f>
        <v>80</v>
      </c>
    </row>
    <row r="91" spans="2:9" x14ac:dyDescent="0.25">
      <c r="B91">
        <v>81</v>
      </c>
      <c r="C91" s="1" t="s">
        <v>282</v>
      </c>
      <c r="D91" s="1"/>
      <c r="E91" s="1" t="s">
        <v>41</v>
      </c>
      <c r="F91" s="1" t="s">
        <v>283</v>
      </c>
      <c r="G91" s="1" t="s">
        <v>43</v>
      </c>
      <c r="H91" s="1" t="s">
        <v>284</v>
      </c>
      <c r="I91" s="1">
        <f>+Territorio[[#This Row],[id]]</f>
        <v>81</v>
      </c>
    </row>
    <row r="92" spans="2:9" x14ac:dyDescent="0.25">
      <c r="B92">
        <v>82</v>
      </c>
      <c r="C92" s="1" t="s">
        <v>285</v>
      </c>
      <c r="D92" s="1"/>
      <c r="E92" s="1" t="s">
        <v>41</v>
      </c>
      <c r="F92" s="1" t="s">
        <v>286</v>
      </c>
      <c r="G92" s="1" t="s">
        <v>43</v>
      </c>
      <c r="H92" s="1" t="s">
        <v>287</v>
      </c>
      <c r="I92" s="1">
        <f>+Territorio[[#This Row],[id]]</f>
        <v>82</v>
      </c>
    </row>
    <row r="93" spans="2:9" x14ac:dyDescent="0.25">
      <c r="B93">
        <v>83</v>
      </c>
      <c r="C93" s="1" t="s">
        <v>288</v>
      </c>
      <c r="D93" s="1"/>
      <c r="E93" s="1" t="s">
        <v>41</v>
      </c>
      <c r="F93" s="1" t="s">
        <v>289</v>
      </c>
      <c r="G93" s="1" t="s">
        <v>43</v>
      </c>
      <c r="H93" s="1" t="s">
        <v>290</v>
      </c>
      <c r="I93" s="1">
        <f>+Territorio[[#This Row],[id]]</f>
        <v>83</v>
      </c>
    </row>
    <row r="94" spans="2:9" x14ac:dyDescent="0.25">
      <c r="B94">
        <v>84</v>
      </c>
      <c r="C94" s="1" t="s">
        <v>291</v>
      </c>
      <c r="D94" s="1"/>
      <c r="E94" s="1" t="s">
        <v>41</v>
      </c>
      <c r="F94" s="1" t="s">
        <v>292</v>
      </c>
      <c r="G94" s="1" t="s">
        <v>43</v>
      </c>
      <c r="H94" s="1" t="s">
        <v>293</v>
      </c>
      <c r="I94" s="1">
        <f>+Territorio[[#This Row],[id]]</f>
        <v>84</v>
      </c>
    </row>
    <row r="95" spans="2:9" x14ac:dyDescent="0.25">
      <c r="B95">
        <v>85</v>
      </c>
      <c r="C95" s="1" t="s">
        <v>294</v>
      </c>
      <c r="D95" s="1"/>
      <c r="E95" s="1" t="s">
        <v>41</v>
      </c>
      <c r="F95" s="1" t="s">
        <v>295</v>
      </c>
      <c r="G95" s="1" t="s">
        <v>43</v>
      </c>
      <c r="H95" s="1" t="s">
        <v>296</v>
      </c>
      <c r="I95" s="1">
        <f>+Territorio[[#This Row],[id]]</f>
        <v>85</v>
      </c>
    </row>
    <row r="96" spans="2:9" x14ac:dyDescent="0.25">
      <c r="B96">
        <v>86</v>
      </c>
      <c r="C96" s="1" t="s">
        <v>297</v>
      </c>
      <c r="D96" s="1"/>
      <c r="E96" s="1" t="s">
        <v>41</v>
      </c>
      <c r="F96" s="1" t="s">
        <v>298</v>
      </c>
      <c r="G96" s="1" t="s">
        <v>43</v>
      </c>
      <c r="H96" s="1" t="s">
        <v>299</v>
      </c>
      <c r="I96" s="1">
        <f>+Territorio[[#This Row],[id]]</f>
        <v>86</v>
      </c>
    </row>
    <row r="97" spans="2:9" x14ac:dyDescent="0.25">
      <c r="B97">
        <v>87</v>
      </c>
      <c r="C97" s="1" t="s">
        <v>300</v>
      </c>
      <c r="D97" s="1"/>
      <c r="E97" s="1" t="s">
        <v>41</v>
      </c>
      <c r="F97" s="1" t="s">
        <v>301</v>
      </c>
      <c r="G97" s="1" t="s">
        <v>43</v>
      </c>
      <c r="H97" s="1" t="s">
        <v>302</v>
      </c>
      <c r="I97" s="1">
        <f>+Territorio[[#This Row],[id]]</f>
        <v>87</v>
      </c>
    </row>
    <row r="98" spans="2:9" x14ac:dyDescent="0.25">
      <c r="B98">
        <v>88</v>
      </c>
      <c r="C98" s="1" t="s">
        <v>303</v>
      </c>
      <c r="D98" s="1"/>
      <c r="E98" s="1" t="s">
        <v>41</v>
      </c>
      <c r="F98" s="1" t="s">
        <v>304</v>
      </c>
      <c r="G98" s="1" t="s">
        <v>43</v>
      </c>
      <c r="H98" s="1" t="s">
        <v>305</v>
      </c>
      <c r="I98" s="1">
        <f>+Territorio[[#This Row],[id]]</f>
        <v>88</v>
      </c>
    </row>
    <row r="99" spans="2:9" x14ac:dyDescent="0.25">
      <c r="B99">
        <v>89</v>
      </c>
      <c r="C99" s="1" t="s">
        <v>306</v>
      </c>
      <c r="D99" s="1"/>
      <c r="E99" s="1" t="s">
        <v>41</v>
      </c>
      <c r="F99" s="1" t="s">
        <v>307</v>
      </c>
      <c r="G99" s="1" t="s">
        <v>43</v>
      </c>
      <c r="H99" s="1" t="s">
        <v>308</v>
      </c>
      <c r="I99" s="1">
        <f>+Territorio[[#This Row],[id]]</f>
        <v>89</v>
      </c>
    </row>
    <row r="100" spans="2:9" x14ac:dyDescent="0.25">
      <c r="B100">
        <v>90</v>
      </c>
      <c r="C100" s="1" t="s">
        <v>309</v>
      </c>
      <c r="D100" s="1"/>
      <c r="E100" s="1" t="s">
        <v>41</v>
      </c>
      <c r="F100" s="1" t="s">
        <v>310</v>
      </c>
      <c r="G100" s="1" t="s">
        <v>43</v>
      </c>
      <c r="H100" s="1" t="s">
        <v>311</v>
      </c>
      <c r="I100" s="1">
        <f>+Territorio[[#This Row],[id]]</f>
        <v>90</v>
      </c>
    </row>
    <row r="101" spans="2:9" x14ac:dyDescent="0.25">
      <c r="B101">
        <v>91</v>
      </c>
      <c r="C101" s="1" t="s">
        <v>312</v>
      </c>
      <c r="D101" s="1"/>
      <c r="E101" s="1" t="s">
        <v>41</v>
      </c>
      <c r="F101" s="1" t="s">
        <v>313</v>
      </c>
      <c r="G101" s="1" t="s">
        <v>43</v>
      </c>
      <c r="H101" s="1" t="s">
        <v>314</v>
      </c>
      <c r="I101" s="1">
        <f>+Territorio[[#This Row],[id]]</f>
        <v>91</v>
      </c>
    </row>
    <row r="102" spans="2:9" x14ac:dyDescent="0.25">
      <c r="B102">
        <v>92</v>
      </c>
      <c r="C102" s="1" t="s">
        <v>315</v>
      </c>
      <c r="D102" s="1"/>
      <c r="E102" s="1" t="s">
        <v>41</v>
      </c>
      <c r="F102" s="1" t="s">
        <v>316</v>
      </c>
      <c r="G102" s="1" t="s">
        <v>43</v>
      </c>
      <c r="H102" s="1" t="s">
        <v>317</v>
      </c>
      <c r="I102" s="1">
        <f>+Territorio[[#This Row],[id]]</f>
        <v>92</v>
      </c>
    </row>
    <row r="103" spans="2:9" x14ac:dyDescent="0.25">
      <c r="B103">
        <v>93</v>
      </c>
      <c r="C103" s="1" t="s">
        <v>318</v>
      </c>
      <c r="D103" s="1"/>
      <c r="E103" s="1" t="s">
        <v>41</v>
      </c>
      <c r="F103" s="1" t="s">
        <v>319</v>
      </c>
      <c r="G103" s="1" t="s">
        <v>43</v>
      </c>
      <c r="H103" s="1" t="s">
        <v>320</v>
      </c>
      <c r="I103" s="1">
        <f>+Territorio[[#This Row],[id]]</f>
        <v>93</v>
      </c>
    </row>
    <row r="104" spans="2:9" x14ac:dyDescent="0.25">
      <c r="B104">
        <v>94</v>
      </c>
      <c r="C104" s="1" t="s">
        <v>321</v>
      </c>
      <c r="D104" s="1"/>
      <c r="E104" s="1" t="s">
        <v>41</v>
      </c>
      <c r="F104" s="1" t="s">
        <v>322</v>
      </c>
      <c r="G104" s="1" t="s">
        <v>43</v>
      </c>
      <c r="H104" s="1" t="s">
        <v>323</v>
      </c>
      <c r="I104" s="1">
        <f>+Territorio[[#This Row],[id]]</f>
        <v>94</v>
      </c>
    </row>
    <row r="105" spans="2:9" x14ac:dyDescent="0.25">
      <c r="B105">
        <v>95</v>
      </c>
      <c r="C105" s="1" t="s">
        <v>324</v>
      </c>
      <c r="D105" s="1"/>
      <c r="E105" s="1" t="s">
        <v>41</v>
      </c>
      <c r="F105" s="1" t="s">
        <v>325</v>
      </c>
      <c r="G105" s="1" t="s">
        <v>43</v>
      </c>
      <c r="H105" s="1" t="s">
        <v>326</v>
      </c>
      <c r="I105" s="1">
        <f>+Territorio[[#This Row],[id]]</f>
        <v>95</v>
      </c>
    </row>
    <row r="106" spans="2:9" x14ac:dyDescent="0.25">
      <c r="B106">
        <v>96</v>
      </c>
      <c r="C106" s="1" t="s">
        <v>327</v>
      </c>
      <c r="D106" s="1"/>
      <c r="E106" s="1" t="s">
        <v>41</v>
      </c>
      <c r="F106" s="1" t="s">
        <v>328</v>
      </c>
      <c r="G106" s="1" t="s">
        <v>43</v>
      </c>
      <c r="H106" s="1" t="s">
        <v>329</v>
      </c>
      <c r="I106" s="1">
        <f>+Territorio[[#This Row],[id]]</f>
        <v>96</v>
      </c>
    </row>
    <row r="107" spans="2:9" x14ac:dyDescent="0.25">
      <c r="B107">
        <v>97</v>
      </c>
      <c r="C107" s="1" t="s">
        <v>330</v>
      </c>
      <c r="D107" s="1"/>
      <c r="E107" s="1" t="s">
        <v>41</v>
      </c>
      <c r="F107" s="1" t="s">
        <v>331</v>
      </c>
      <c r="G107" s="1" t="s">
        <v>43</v>
      </c>
      <c r="H107" s="1" t="s">
        <v>332</v>
      </c>
      <c r="I107" s="1">
        <f>+Territorio[[#This Row],[id]]</f>
        <v>97</v>
      </c>
    </row>
    <row r="108" spans="2:9" x14ac:dyDescent="0.25">
      <c r="B108">
        <v>98</v>
      </c>
      <c r="C108" s="1" t="s">
        <v>333</v>
      </c>
      <c r="D108" s="1"/>
      <c r="E108" s="1" t="s">
        <v>41</v>
      </c>
      <c r="F108" s="1" t="s">
        <v>334</v>
      </c>
      <c r="G108" s="1" t="s">
        <v>43</v>
      </c>
      <c r="H108" s="1" t="s">
        <v>335</v>
      </c>
      <c r="I108" s="1">
        <f>+Territorio[[#This Row],[id]]</f>
        <v>98</v>
      </c>
    </row>
    <row r="109" spans="2:9" x14ac:dyDescent="0.25">
      <c r="B109">
        <v>99</v>
      </c>
      <c r="C109" s="1" t="s">
        <v>336</v>
      </c>
      <c r="D109" s="1"/>
      <c r="E109" s="1" t="s">
        <v>41</v>
      </c>
      <c r="F109" s="1" t="s">
        <v>337</v>
      </c>
      <c r="G109" s="1" t="s">
        <v>43</v>
      </c>
      <c r="H109" s="1" t="s">
        <v>338</v>
      </c>
      <c r="I109" s="1">
        <f>+Territorio[[#This Row],[id]]</f>
        <v>99</v>
      </c>
    </row>
    <row r="110" spans="2:9" x14ac:dyDescent="0.25">
      <c r="B110">
        <v>100</v>
      </c>
      <c r="C110" s="1" t="s">
        <v>339</v>
      </c>
      <c r="D110" s="1"/>
      <c r="E110" s="1" t="s">
        <v>41</v>
      </c>
      <c r="F110" s="1" t="s">
        <v>340</v>
      </c>
      <c r="G110" s="1" t="s">
        <v>43</v>
      </c>
      <c r="H110" s="1" t="s">
        <v>341</v>
      </c>
      <c r="I110" s="1">
        <f>+Territorio[[#This Row],[id]]</f>
        <v>100</v>
      </c>
    </row>
    <row r="111" spans="2:9" x14ac:dyDescent="0.25">
      <c r="B111">
        <v>101</v>
      </c>
      <c r="C111" s="1" t="s">
        <v>342</v>
      </c>
      <c r="D111" s="1"/>
      <c r="E111" s="1" t="s">
        <v>41</v>
      </c>
      <c r="F111" s="1" t="s">
        <v>343</v>
      </c>
      <c r="G111" s="1" t="s">
        <v>43</v>
      </c>
      <c r="H111" s="1" t="s">
        <v>344</v>
      </c>
      <c r="I111" s="1">
        <f>+Territorio[[#This Row],[id]]</f>
        <v>101</v>
      </c>
    </row>
    <row r="112" spans="2:9" x14ac:dyDescent="0.25">
      <c r="B112">
        <v>102</v>
      </c>
      <c r="C112" s="1" t="s">
        <v>345</v>
      </c>
      <c r="D112" s="1"/>
      <c r="E112" s="1" t="s">
        <v>41</v>
      </c>
      <c r="F112" s="1" t="s">
        <v>346</v>
      </c>
      <c r="G112" s="1" t="s">
        <v>43</v>
      </c>
      <c r="H112" s="1" t="s">
        <v>347</v>
      </c>
      <c r="I112" s="1">
        <f>+Territorio[[#This Row],[id]]</f>
        <v>102</v>
      </c>
    </row>
    <row r="113" spans="2:9" x14ac:dyDescent="0.25">
      <c r="B113">
        <v>103</v>
      </c>
      <c r="C113" s="1" t="s">
        <v>348</v>
      </c>
      <c r="D113" s="1"/>
      <c r="E113" s="1" t="s">
        <v>41</v>
      </c>
      <c r="F113" s="1" t="s">
        <v>349</v>
      </c>
      <c r="G113" s="1" t="s">
        <v>43</v>
      </c>
      <c r="H113" s="1" t="s">
        <v>350</v>
      </c>
      <c r="I113" s="1">
        <f>+Territorio[[#This Row],[id]]</f>
        <v>103</v>
      </c>
    </row>
    <row r="114" spans="2:9" x14ac:dyDescent="0.25">
      <c r="B114">
        <v>104</v>
      </c>
      <c r="C114" s="1" t="s">
        <v>351</v>
      </c>
      <c r="D114" s="1"/>
      <c r="E114" s="1" t="s">
        <v>41</v>
      </c>
      <c r="F114" s="1" t="s">
        <v>352</v>
      </c>
      <c r="G114" s="1" t="s">
        <v>43</v>
      </c>
      <c r="H114" s="1" t="s">
        <v>353</v>
      </c>
      <c r="I114" s="1">
        <f>+Territorio[[#This Row],[id]]</f>
        <v>104</v>
      </c>
    </row>
    <row r="115" spans="2:9" x14ac:dyDescent="0.25">
      <c r="B115">
        <v>105</v>
      </c>
      <c r="C115" s="1" t="s">
        <v>354</v>
      </c>
      <c r="D115" s="1"/>
      <c r="E115" s="1" t="s">
        <v>41</v>
      </c>
      <c r="F115" s="1" t="s">
        <v>355</v>
      </c>
      <c r="G115" s="1" t="s">
        <v>43</v>
      </c>
      <c r="H115" s="1" t="s">
        <v>356</v>
      </c>
      <c r="I115" s="1">
        <f>+Territorio[[#This Row],[id]]</f>
        <v>105</v>
      </c>
    </row>
    <row r="116" spans="2:9" x14ac:dyDescent="0.25">
      <c r="B116">
        <v>106</v>
      </c>
      <c r="C116" s="1" t="s">
        <v>357</v>
      </c>
      <c r="D116" s="1"/>
      <c r="E116" s="1" t="s">
        <v>41</v>
      </c>
      <c r="F116" s="1" t="s">
        <v>358</v>
      </c>
      <c r="G116" s="1" t="s">
        <v>43</v>
      </c>
      <c r="H116" s="1" t="s">
        <v>359</v>
      </c>
      <c r="I116" s="1">
        <f>+Territorio[[#This Row],[id]]</f>
        <v>106</v>
      </c>
    </row>
    <row r="117" spans="2:9" x14ac:dyDescent="0.25">
      <c r="B117">
        <v>107</v>
      </c>
      <c r="C117" s="1" t="s">
        <v>360</v>
      </c>
      <c r="D117" s="1"/>
      <c r="E117" s="1" t="s">
        <v>41</v>
      </c>
      <c r="F117" s="1" t="s">
        <v>361</v>
      </c>
      <c r="G117" s="1" t="s">
        <v>43</v>
      </c>
      <c r="H117" s="1" t="s">
        <v>362</v>
      </c>
      <c r="I117" s="1">
        <f>+Territorio[[#This Row],[id]]</f>
        <v>107</v>
      </c>
    </row>
    <row r="118" spans="2:9" x14ac:dyDescent="0.25">
      <c r="B118">
        <v>108</v>
      </c>
      <c r="C118" s="1" t="s">
        <v>363</v>
      </c>
      <c r="D118" s="1"/>
      <c r="E118" s="1" t="s">
        <v>41</v>
      </c>
      <c r="F118" s="1" t="s">
        <v>364</v>
      </c>
      <c r="G118" s="1" t="s">
        <v>43</v>
      </c>
      <c r="H118" s="1" t="s">
        <v>365</v>
      </c>
      <c r="I118" s="1">
        <f>+Territorio[[#This Row],[id]]</f>
        <v>108</v>
      </c>
    </row>
    <row r="119" spans="2:9" x14ac:dyDescent="0.25">
      <c r="B119">
        <v>109</v>
      </c>
      <c r="C119" s="1" t="s">
        <v>366</v>
      </c>
      <c r="D119" s="1"/>
      <c r="E119" s="1" t="s">
        <v>41</v>
      </c>
      <c r="F119" s="1" t="s">
        <v>367</v>
      </c>
      <c r="G119" s="1" t="s">
        <v>43</v>
      </c>
      <c r="H119" s="1" t="s">
        <v>368</v>
      </c>
      <c r="I119" s="1">
        <f>+Territorio[[#This Row],[id]]</f>
        <v>109</v>
      </c>
    </row>
    <row r="120" spans="2:9" x14ac:dyDescent="0.25">
      <c r="B120">
        <v>110</v>
      </c>
      <c r="C120" s="1" t="s">
        <v>369</v>
      </c>
      <c r="D120" s="1"/>
      <c r="E120" s="1" t="s">
        <v>41</v>
      </c>
      <c r="F120" s="1" t="s">
        <v>370</v>
      </c>
      <c r="G120" s="1" t="s">
        <v>43</v>
      </c>
      <c r="H120" s="1" t="s">
        <v>371</v>
      </c>
      <c r="I120" s="1">
        <f>+Territorio[[#This Row],[id]]</f>
        <v>110</v>
      </c>
    </row>
    <row r="121" spans="2:9" x14ac:dyDescent="0.25">
      <c r="B121">
        <v>111</v>
      </c>
      <c r="C121" s="1" t="s">
        <v>372</v>
      </c>
      <c r="D121" s="1"/>
      <c r="E121" s="1" t="s">
        <v>41</v>
      </c>
      <c r="F121" s="1" t="s">
        <v>373</v>
      </c>
      <c r="G121" s="1" t="s">
        <v>43</v>
      </c>
      <c r="H121" s="1" t="s">
        <v>374</v>
      </c>
      <c r="I121" s="1">
        <f>+Territorio[[#This Row],[id]]</f>
        <v>111</v>
      </c>
    </row>
    <row r="122" spans="2:9" x14ac:dyDescent="0.25">
      <c r="B122">
        <v>112</v>
      </c>
      <c r="C122" s="1" t="s">
        <v>375</v>
      </c>
      <c r="D122" s="1"/>
      <c r="E122" s="1" t="s">
        <v>41</v>
      </c>
      <c r="F122" s="1" t="s">
        <v>376</v>
      </c>
      <c r="G122" s="1" t="s">
        <v>43</v>
      </c>
      <c r="H122" s="1" t="s">
        <v>377</v>
      </c>
      <c r="I122" s="1">
        <f>+Territorio[[#This Row],[id]]</f>
        <v>112</v>
      </c>
    </row>
    <row r="123" spans="2:9" x14ac:dyDescent="0.25">
      <c r="B123">
        <v>113</v>
      </c>
      <c r="C123" s="1" t="s">
        <v>378</v>
      </c>
      <c r="D123" s="1"/>
      <c r="E123" s="1" t="s">
        <v>41</v>
      </c>
      <c r="F123" s="1" t="s">
        <v>379</v>
      </c>
      <c r="G123" s="1" t="s">
        <v>43</v>
      </c>
      <c r="H123" s="1" t="s">
        <v>380</v>
      </c>
      <c r="I123" s="1">
        <f>+Territorio[[#This Row],[id]]</f>
        <v>113</v>
      </c>
    </row>
    <row r="124" spans="2:9" x14ac:dyDescent="0.25">
      <c r="B124">
        <v>114</v>
      </c>
      <c r="C124" s="1" t="s">
        <v>381</v>
      </c>
      <c r="D124" s="1"/>
      <c r="E124" s="1" t="s">
        <v>41</v>
      </c>
      <c r="F124" s="1" t="s">
        <v>382</v>
      </c>
      <c r="G124" s="1" t="s">
        <v>43</v>
      </c>
      <c r="H124" s="1" t="s">
        <v>383</v>
      </c>
      <c r="I124" s="1">
        <f>+Territorio[[#This Row],[id]]</f>
        <v>114</v>
      </c>
    </row>
    <row r="125" spans="2:9" x14ac:dyDescent="0.25">
      <c r="B125">
        <v>115</v>
      </c>
      <c r="C125" s="1" t="s">
        <v>384</v>
      </c>
      <c r="D125" s="1"/>
      <c r="E125" s="1" t="s">
        <v>41</v>
      </c>
      <c r="F125" s="1" t="s">
        <v>385</v>
      </c>
      <c r="G125" s="1" t="s">
        <v>43</v>
      </c>
      <c r="H125" s="1" t="s">
        <v>386</v>
      </c>
      <c r="I125" s="1">
        <f>+Territorio[[#This Row],[id]]</f>
        <v>115</v>
      </c>
    </row>
    <row r="126" spans="2:9" x14ac:dyDescent="0.25">
      <c r="B126">
        <v>116</v>
      </c>
      <c r="C126" s="1" t="s">
        <v>387</v>
      </c>
      <c r="D126" s="1"/>
      <c r="E126" s="1" t="s">
        <v>41</v>
      </c>
      <c r="F126" s="1" t="s">
        <v>388</v>
      </c>
      <c r="G126" s="1" t="s">
        <v>43</v>
      </c>
      <c r="H126" s="1" t="s">
        <v>389</v>
      </c>
      <c r="I126" s="1">
        <f>+Territorio[[#This Row],[id]]</f>
        <v>116</v>
      </c>
    </row>
    <row r="127" spans="2:9" x14ac:dyDescent="0.25">
      <c r="B127">
        <v>117</v>
      </c>
      <c r="C127" s="1" t="s">
        <v>390</v>
      </c>
      <c r="D127" s="1"/>
      <c r="E127" s="1" t="s">
        <v>41</v>
      </c>
      <c r="F127" s="1" t="s">
        <v>391</v>
      </c>
      <c r="G127" s="1" t="s">
        <v>43</v>
      </c>
      <c r="H127" s="1" t="s">
        <v>392</v>
      </c>
      <c r="I127" s="1">
        <f>+Territorio[[#This Row],[id]]</f>
        <v>117</v>
      </c>
    </row>
    <row r="128" spans="2:9" x14ac:dyDescent="0.25">
      <c r="B128">
        <v>118</v>
      </c>
      <c r="C128" s="1" t="s">
        <v>393</v>
      </c>
      <c r="D128" s="1"/>
      <c r="E128" s="1" t="s">
        <v>41</v>
      </c>
      <c r="F128" s="1" t="s">
        <v>394</v>
      </c>
      <c r="G128" s="1" t="s">
        <v>43</v>
      </c>
      <c r="H128" s="1" t="s">
        <v>395</v>
      </c>
      <c r="I128" s="1">
        <f>+Territorio[[#This Row],[id]]</f>
        <v>118</v>
      </c>
    </row>
    <row r="129" spans="2:9" x14ac:dyDescent="0.25">
      <c r="B129">
        <v>119</v>
      </c>
      <c r="C129" s="1" t="s">
        <v>396</v>
      </c>
      <c r="D129" s="1"/>
      <c r="E129" s="1" t="s">
        <v>41</v>
      </c>
      <c r="F129" s="1" t="s">
        <v>397</v>
      </c>
      <c r="G129" s="1" t="s">
        <v>43</v>
      </c>
      <c r="H129" s="1" t="s">
        <v>398</v>
      </c>
      <c r="I129" s="1">
        <f>+Territorio[[#This Row],[id]]</f>
        <v>119</v>
      </c>
    </row>
    <row r="130" spans="2:9" x14ac:dyDescent="0.25">
      <c r="B130">
        <v>120</v>
      </c>
      <c r="C130" s="1" t="s">
        <v>399</v>
      </c>
      <c r="D130" s="1"/>
      <c r="E130" s="1" t="s">
        <v>41</v>
      </c>
      <c r="F130" s="1" t="s">
        <v>400</v>
      </c>
      <c r="G130" s="1" t="s">
        <v>43</v>
      </c>
      <c r="H130" s="1" t="s">
        <v>401</v>
      </c>
      <c r="I130" s="1">
        <f>+Territorio[[#This Row],[id]]</f>
        <v>120</v>
      </c>
    </row>
    <row r="131" spans="2:9" x14ac:dyDescent="0.25">
      <c r="B131">
        <v>121</v>
      </c>
      <c r="C131" s="1" t="s">
        <v>402</v>
      </c>
      <c r="D131" s="1"/>
      <c r="E131" s="1" t="s">
        <v>41</v>
      </c>
      <c r="F131" s="1" t="s">
        <v>403</v>
      </c>
      <c r="G131" s="1" t="s">
        <v>43</v>
      </c>
      <c r="H131" s="1" t="s">
        <v>404</v>
      </c>
      <c r="I131" s="1">
        <f>+Territorio[[#This Row],[id]]</f>
        <v>121</v>
      </c>
    </row>
    <row r="132" spans="2:9" x14ac:dyDescent="0.25">
      <c r="B132">
        <v>122</v>
      </c>
      <c r="C132" s="1" t="s">
        <v>405</v>
      </c>
      <c r="D132" s="1"/>
      <c r="E132" s="1" t="s">
        <v>41</v>
      </c>
      <c r="F132" s="1" t="s">
        <v>406</v>
      </c>
      <c r="G132" s="1" t="s">
        <v>43</v>
      </c>
      <c r="H132" s="1" t="s">
        <v>407</v>
      </c>
      <c r="I132" s="1">
        <f>+Territorio[[#This Row],[id]]</f>
        <v>122</v>
      </c>
    </row>
    <row r="133" spans="2:9" x14ac:dyDescent="0.25">
      <c r="B133">
        <v>123</v>
      </c>
      <c r="C133" s="1" t="s">
        <v>408</v>
      </c>
      <c r="D133" s="1"/>
      <c r="E133" s="1" t="s">
        <v>41</v>
      </c>
      <c r="F133" s="1" t="s">
        <v>409</v>
      </c>
      <c r="G133" s="1" t="s">
        <v>43</v>
      </c>
      <c r="H133" s="1" t="s">
        <v>410</v>
      </c>
      <c r="I133" s="1">
        <f>+Territorio[[#This Row],[id]]</f>
        <v>123</v>
      </c>
    </row>
    <row r="134" spans="2:9" x14ac:dyDescent="0.25">
      <c r="B134">
        <v>124</v>
      </c>
      <c r="C134" s="1" t="s">
        <v>411</v>
      </c>
      <c r="D134" s="1"/>
      <c r="E134" s="1" t="s">
        <v>41</v>
      </c>
      <c r="F134" s="1" t="s">
        <v>412</v>
      </c>
      <c r="G134" s="1" t="s">
        <v>43</v>
      </c>
      <c r="H134" s="1" t="s">
        <v>413</v>
      </c>
      <c r="I134" s="1">
        <f>+Territorio[[#This Row],[id]]</f>
        <v>124</v>
      </c>
    </row>
    <row r="135" spans="2:9" x14ac:dyDescent="0.25">
      <c r="B135">
        <v>125</v>
      </c>
      <c r="C135" s="1" t="s">
        <v>414</v>
      </c>
      <c r="D135" s="1"/>
      <c r="E135" s="1" t="s">
        <v>41</v>
      </c>
      <c r="F135" s="1" t="s">
        <v>415</v>
      </c>
      <c r="G135" s="1" t="s">
        <v>43</v>
      </c>
      <c r="H135" s="1" t="s">
        <v>416</v>
      </c>
      <c r="I135" s="1">
        <f>+Territorio[[#This Row],[id]]</f>
        <v>125</v>
      </c>
    </row>
    <row r="136" spans="2:9" x14ac:dyDescent="0.25">
      <c r="B136">
        <v>126</v>
      </c>
      <c r="C136" s="1" t="s">
        <v>417</v>
      </c>
      <c r="D136" s="1"/>
      <c r="E136" s="1" t="s">
        <v>41</v>
      </c>
      <c r="F136" s="1" t="s">
        <v>418</v>
      </c>
      <c r="G136" s="1" t="s">
        <v>43</v>
      </c>
      <c r="H136" s="1" t="s">
        <v>419</v>
      </c>
      <c r="I136" s="1">
        <f>+Territorio[[#This Row],[id]]</f>
        <v>126</v>
      </c>
    </row>
    <row r="137" spans="2:9" x14ac:dyDescent="0.25">
      <c r="B137">
        <v>127</v>
      </c>
      <c r="C137" s="1" t="s">
        <v>420</v>
      </c>
      <c r="D137" s="1"/>
      <c r="E137" s="1" t="s">
        <v>41</v>
      </c>
      <c r="F137" s="1" t="s">
        <v>421</v>
      </c>
      <c r="G137" s="1" t="s">
        <v>43</v>
      </c>
      <c r="H137" s="1" t="s">
        <v>422</v>
      </c>
      <c r="I137" s="1">
        <f>+Territorio[[#This Row],[id]]</f>
        <v>127</v>
      </c>
    </row>
    <row r="138" spans="2:9" x14ac:dyDescent="0.25">
      <c r="B138">
        <v>128</v>
      </c>
      <c r="C138" s="1" t="s">
        <v>423</v>
      </c>
      <c r="D138" s="1"/>
      <c r="E138" s="1" t="s">
        <v>41</v>
      </c>
      <c r="F138" s="1" t="s">
        <v>424</v>
      </c>
      <c r="G138" s="1" t="s">
        <v>43</v>
      </c>
      <c r="H138" s="1" t="s">
        <v>425</v>
      </c>
      <c r="I138" s="1">
        <f>+Territorio[[#This Row],[id]]</f>
        <v>128</v>
      </c>
    </row>
    <row r="139" spans="2:9" x14ac:dyDescent="0.25">
      <c r="B139">
        <v>129</v>
      </c>
      <c r="C139" s="1" t="s">
        <v>426</v>
      </c>
      <c r="D139" s="1"/>
      <c r="E139" s="1" t="s">
        <v>41</v>
      </c>
      <c r="F139" s="1" t="s">
        <v>427</v>
      </c>
      <c r="G139" s="1" t="s">
        <v>43</v>
      </c>
      <c r="H139" s="1" t="s">
        <v>428</v>
      </c>
      <c r="I139" s="1">
        <f>+Territorio[[#This Row],[id]]</f>
        <v>129</v>
      </c>
    </row>
    <row r="140" spans="2:9" x14ac:dyDescent="0.25">
      <c r="B140">
        <v>130</v>
      </c>
      <c r="C140" s="1" t="s">
        <v>429</v>
      </c>
      <c r="D140" s="1"/>
      <c r="E140" s="1" t="s">
        <v>41</v>
      </c>
      <c r="F140" s="1" t="s">
        <v>430</v>
      </c>
      <c r="G140" s="1" t="s">
        <v>43</v>
      </c>
      <c r="H140" s="1" t="s">
        <v>431</v>
      </c>
      <c r="I140" s="1">
        <f>+Territorio[[#This Row],[id]]</f>
        <v>130</v>
      </c>
    </row>
    <row r="141" spans="2:9" x14ac:dyDescent="0.25">
      <c r="B141">
        <v>131</v>
      </c>
      <c r="C141" s="1" t="s">
        <v>432</v>
      </c>
      <c r="D141" s="1"/>
      <c r="E141" s="1" t="s">
        <v>41</v>
      </c>
      <c r="F141" s="1" t="s">
        <v>433</v>
      </c>
      <c r="G141" s="1" t="s">
        <v>43</v>
      </c>
      <c r="H141" s="1" t="s">
        <v>434</v>
      </c>
      <c r="I141" s="1">
        <f>+Territorio[[#This Row],[id]]</f>
        <v>131</v>
      </c>
    </row>
    <row r="142" spans="2:9" x14ac:dyDescent="0.25">
      <c r="B142">
        <v>132</v>
      </c>
      <c r="C142" s="1" t="s">
        <v>435</v>
      </c>
      <c r="D142" s="1"/>
      <c r="E142" s="1" t="s">
        <v>41</v>
      </c>
      <c r="F142" s="1" t="s">
        <v>436</v>
      </c>
      <c r="G142" s="1" t="s">
        <v>43</v>
      </c>
      <c r="H142" s="1" t="s">
        <v>437</v>
      </c>
      <c r="I142" s="1">
        <f>+Territorio[[#This Row],[id]]</f>
        <v>132</v>
      </c>
    </row>
    <row r="143" spans="2:9" x14ac:dyDescent="0.25">
      <c r="B143">
        <v>133</v>
      </c>
      <c r="C143" s="1" t="s">
        <v>438</v>
      </c>
      <c r="D143" s="1"/>
      <c r="E143" s="1" t="s">
        <v>41</v>
      </c>
      <c r="F143" s="1" t="s">
        <v>439</v>
      </c>
      <c r="G143" s="1" t="s">
        <v>43</v>
      </c>
      <c r="H143" s="1" t="s">
        <v>440</v>
      </c>
      <c r="I143" s="1">
        <f>+Territorio[[#This Row],[id]]</f>
        <v>133</v>
      </c>
    </row>
    <row r="144" spans="2:9" x14ac:dyDescent="0.25">
      <c r="B144">
        <v>134</v>
      </c>
      <c r="C144" s="1" t="s">
        <v>441</v>
      </c>
      <c r="D144" s="1"/>
      <c r="E144" s="1" t="s">
        <v>41</v>
      </c>
      <c r="F144" s="1" t="s">
        <v>442</v>
      </c>
      <c r="G144" s="1" t="s">
        <v>43</v>
      </c>
      <c r="H144" s="1" t="s">
        <v>443</v>
      </c>
      <c r="I144" s="1">
        <f>+Territorio[[#This Row],[id]]</f>
        <v>134</v>
      </c>
    </row>
    <row r="145" spans="2:9" x14ac:dyDescent="0.25">
      <c r="B145">
        <v>135</v>
      </c>
      <c r="C145" s="1" t="s">
        <v>444</v>
      </c>
      <c r="D145" s="1"/>
      <c r="E145" s="1" t="s">
        <v>41</v>
      </c>
      <c r="F145" s="1" t="s">
        <v>445</v>
      </c>
      <c r="G145" s="1" t="s">
        <v>43</v>
      </c>
      <c r="H145" s="1" t="s">
        <v>446</v>
      </c>
      <c r="I145" s="1">
        <f>+Territorio[[#This Row],[id]]</f>
        <v>135</v>
      </c>
    </row>
    <row r="146" spans="2:9" x14ac:dyDescent="0.25">
      <c r="B146">
        <v>136</v>
      </c>
      <c r="C146" s="1" t="s">
        <v>447</v>
      </c>
      <c r="D146" s="1"/>
      <c r="E146" s="1" t="s">
        <v>41</v>
      </c>
      <c r="F146" s="1" t="s">
        <v>448</v>
      </c>
      <c r="G146" s="1" t="s">
        <v>43</v>
      </c>
      <c r="H146" s="1" t="s">
        <v>449</v>
      </c>
      <c r="I146" s="1">
        <f>+Territorio[[#This Row],[id]]</f>
        <v>136</v>
      </c>
    </row>
    <row r="147" spans="2:9" x14ac:dyDescent="0.25">
      <c r="B147">
        <v>137</v>
      </c>
      <c r="C147" s="1" t="s">
        <v>450</v>
      </c>
      <c r="D147" s="1"/>
      <c r="E147" s="1" t="s">
        <v>41</v>
      </c>
      <c r="F147" s="1" t="s">
        <v>451</v>
      </c>
      <c r="G147" s="1" t="s">
        <v>43</v>
      </c>
      <c r="H147" s="1" t="s">
        <v>452</v>
      </c>
      <c r="I147" s="1">
        <f>+Territorio[[#This Row],[id]]</f>
        <v>137</v>
      </c>
    </row>
    <row r="148" spans="2:9" x14ac:dyDescent="0.25">
      <c r="B148">
        <v>138</v>
      </c>
      <c r="C148" s="1" t="s">
        <v>453</v>
      </c>
      <c r="D148" s="1"/>
      <c r="E148" s="1" t="s">
        <v>41</v>
      </c>
      <c r="F148" s="1" t="s">
        <v>454</v>
      </c>
      <c r="G148" s="1" t="s">
        <v>43</v>
      </c>
      <c r="H148" s="1" t="s">
        <v>455</v>
      </c>
      <c r="I148" s="1">
        <f>+Territorio[[#This Row],[id]]</f>
        <v>138</v>
      </c>
    </row>
    <row r="149" spans="2:9" x14ac:dyDescent="0.25">
      <c r="B149">
        <v>139</v>
      </c>
      <c r="C149" s="1" t="s">
        <v>456</v>
      </c>
      <c r="D149" s="1"/>
      <c r="E149" s="1" t="s">
        <v>41</v>
      </c>
      <c r="F149" s="1" t="s">
        <v>457</v>
      </c>
      <c r="G149" s="1" t="s">
        <v>43</v>
      </c>
      <c r="H149" s="1" t="s">
        <v>458</v>
      </c>
      <c r="I149" s="1">
        <f>+Territorio[[#This Row],[id]]</f>
        <v>139</v>
      </c>
    </row>
    <row r="150" spans="2:9" x14ac:dyDescent="0.25">
      <c r="B150">
        <v>140</v>
      </c>
      <c r="C150" s="1" t="s">
        <v>459</v>
      </c>
      <c r="D150" s="1"/>
      <c r="E150" s="1" t="s">
        <v>41</v>
      </c>
      <c r="F150" s="1" t="s">
        <v>460</v>
      </c>
      <c r="G150" s="1" t="s">
        <v>43</v>
      </c>
      <c r="H150" s="1" t="s">
        <v>461</v>
      </c>
      <c r="I150" s="1">
        <f>+Territorio[[#This Row],[id]]</f>
        <v>140</v>
      </c>
    </row>
    <row r="151" spans="2:9" x14ac:dyDescent="0.25">
      <c r="B151">
        <v>141</v>
      </c>
      <c r="C151" s="1" t="s">
        <v>462</v>
      </c>
      <c r="D151" s="1"/>
      <c r="E151" s="1" t="s">
        <v>41</v>
      </c>
      <c r="F151" s="1" t="s">
        <v>463</v>
      </c>
      <c r="G151" s="1" t="s">
        <v>43</v>
      </c>
      <c r="H151" s="1" t="s">
        <v>464</v>
      </c>
      <c r="I151" s="1">
        <f>+Territorio[[#This Row],[id]]</f>
        <v>141</v>
      </c>
    </row>
    <row r="152" spans="2:9" x14ac:dyDescent="0.25">
      <c r="B152">
        <v>142</v>
      </c>
      <c r="C152" s="1" t="s">
        <v>465</v>
      </c>
      <c r="D152" s="1"/>
      <c r="E152" s="1" t="s">
        <v>41</v>
      </c>
      <c r="F152" s="1" t="s">
        <v>466</v>
      </c>
      <c r="G152" s="1" t="s">
        <v>43</v>
      </c>
      <c r="H152" s="1" t="s">
        <v>467</v>
      </c>
      <c r="I152" s="1">
        <f>+Territorio[[#This Row],[id]]</f>
        <v>142</v>
      </c>
    </row>
    <row r="153" spans="2:9" x14ac:dyDescent="0.25">
      <c r="B153">
        <v>143</v>
      </c>
      <c r="C153" s="1" t="s">
        <v>468</v>
      </c>
      <c r="D153" s="1"/>
      <c r="E153" s="1" t="s">
        <v>41</v>
      </c>
      <c r="F153" s="1" t="s">
        <v>469</v>
      </c>
      <c r="G153" s="1" t="s">
        <v>43</v>
      </c>
      <c r="H153" s="1" t="s">
        <v>470</v>
      </c>
      <c r="I153" s="1">
        <f>+Territorio[[#This Row],[id]]</f>
        <v>143</v>
      </c>
    </row>
    <row r="154" spans="2:9" x14ac:dyDescent="0.25">
      <c r="B154">
        <v>144</v>
      </c>
      <c r="C154" s="1" t="s">
        <v>471</v>
      </c>
      <c r="D154" s="1"/>
      <c r="E154" s="1" t="s">
        <v>41</v>
      </c>
      <c r="F154" s="1" t="s">
        <v>472</v>
      </c>
      <c r="G154" s="1" t="s">
        <v>43</v>
      </c>
      <c r="H154" s="1" t="s">
        <v>473</v>
      </c>
      <c r="I154" s="1">
        <f>+Territorio[[#This Row],[id]]</f>
        <v>144</v>
      </c>
    </row>
    <row r="155" spans="2:9" x14ac:dyDescent="0.25">
      <c r="B155">
        <v>145</v>
      </c>
      <c r="C155" s="1" t="s">
        <v>474</v>
      </c>
      <c r="D155" s="1"/>
      <c r="E155" s="1" t="s">
        <v>41</v>
      </c>
      <c r="F155" s="1" t="s">
        <v>475</v>
      </c>
      <c r="G155" s="1" t="s">
        <v>43</v>
      </c>
      <c r="H155" s="1" t="s">
        <v>476</v>
      </c>
      <c r="I155" s="1">
        <f>+Territorio[[#This Row],[id]]</f>
        <v>145</v>
      </c>
    </row>
    <row r="156" spans="2:9" x14ac:dyDescent="0.25">
      <c r="B156">
        <v>146</v>
      </c>
      <c r="C156" s="1" t="s">
        <v>477</v>
      </c>
      <c r="D156" s="1"/>
      <c r="E156" s="1" t="s">
        <v>41</v>
      </c>
      <c r="F156" s="1" t="s">
        <v>478</v>
      </c>
      <c r="G156" s="1" t="s">
        <v>43</v>
      </c>
      <c r="H156" s="1" t="s">
        <v>479</v>
      </c>
      <c r="I156" s="1">
        <f>+Territorio[[#This Row],[id]]</f>
        <v>146</v>
      </c>
    </row>
    <row r="157" spans="2:9" x14ac:dyDescent="0.25">
      <c r="B157">
        <v>147</v>
      </c>
      <c r="C157" s="1" t="s">
        <v>480</v>
      </c>
      <c r="D157" s="1"/>
      <c r="E157" s="1" t="s">
        <v>41</v>
      </c>
      <c r="F157" s="1" t="s">
        <v>481</v>
      </c>
      <c r="G157" s="1" t="s">
        <v>43</v>
      </c>
      <c r="H157" s="1" t="s">
        <v>482</v>
      </c>
      <c r="I157" s="1">
        <f>+Territorio[[#This Row],[id]]</f>
        <v>147</v>
      </c>
    </row>
    <row r="158" spans="2:9" x14ac:dyDescent="0.25">
      <c r="B158">
        <v>148</v>
      </c>
      <c r="C158" s="1" t="s">
        <v>483</v>
      </c>
      <c r="D158" s="1"/>
      <c r="E158" s="1" t="s">
        <v>41</v>
      </c>
      <c r="F158" s="1" t="s">
        <v>484</v>
      </c>
      <c r="G158" s="1" t="s">
        <v>43</v>
      </c>
      <c r="H158" s="1" t="s">
        <v>485</v>
      </c>
      <c r="I158" s="1">
        <f>+Territorio[[#This Row],[id]]</f>
        <v>148</v>
      </c>
    </row>
    <row r="159" spans="2:9" x14ac:dyDescent="0.25">
      <c r="B159">
        <v>149</v>
      </c>
      <c r="C159" s="1" t="s">
        <v>486</v>
      </c>
      <c r="D159" s="1"/>
      <c r="E159" s="1" t="s">
        <v>41</v>
      </c>
      <c r="F159" s="1" t="s">
        <v>487</v>
      </c>
      <c r="G159" s="1" t="s">
        <v>43</v>
      </c>
      <c r="H159" s="1" t="s">
        <v>488</v>
      </c>
      <c r="I159" s="1">
        <f>+Territorio[[#This Row],[id]]</f>
        <v>149</v>
      </c>
    </row>
    <row r="160" spans="2:9" x14ac:dyDescent="0.25">
      <c r="B160">
        <v>150</v>
      </c>
      <c r="C160" s="1" t="s">
        <v>489</v>
      </c>
      <c r="D160" s="1"/>
      <c r="E160" s="1" t="s">
        <v>41</v>
      </c>
      <c r="F160" s="1" t="s">
        <v>490</v>
      </c>
      <c r="G160" s="1" t="s">
        <v>43</v>
      </c>
      <c r="H160" s="1" t="s">
        <v>491</v>
      </c>
      <c r="I160" s="1">
        <f>+Territorio[[#This Row],[id]]</f>
        <v>150</v>
      </c>
    </row>
    <row r="161" spans="2:9" x14ac:dyDescent="0.25">
      <c r="B161">
        <v>151</v>
      </c>
      <c r="C161" s="1" t="s">
        <v>492</v>
      </c>
      <c r="D161" s="1"/>
      <c r="E161" s="1" t="s">
        <v>41</v>
      </c>
      <c r="F161" s="1" t="s">
        <v>493</v>
      </c>
      <c r="G161" s="1" t="s">
        <v>43</v>
      </c>
      <c r="H161" s="1" t="s">
        <v>494</v>
      </c>
      <c r="I161" s="1">
        <f>+Territorio[[#This Row],[id]]</f>
        <v>151</v>
      </c>
    </row>
    <row r="162" spans="2:9" x14ac:dyDescent="0.25">
      <c r="B162">
        <v>152</v>
      </c>
      <c r="C162" s="1" t="s">
        <v>495</v>
      </c>
      <c r="D162" s="1"/>
      <c r="E162" s="1" t="s">
        <v>41</v>
      </c>
      <c r="F162" s="1" t="s">
        <v>496</v>
      </c>
      <c r="G162" s="1" t="s">
        <v>43</v>
      </c>
      <c r="H162" s="1" t="s">
        <v>497</v>
      </c>
      <c r="I162" s="1">
        <f>+Territorio[[#This Row],[id]]</f>
        <v>152</v>
      </c>
    </row>
    <row r="163" spans="2:9" x14ac:dyDescent="0.25">
      <c r="B163">
        <v>153</v>
      </c>
      <c r="C163" s="1" t="s">
        <v>498</v>
      </c>
      <c r="D163" s="1"/>
      <c r="E163" s="1" t="s">
        <v>41</v>
      </c>
      <c r="F163" s="1" t="s">
        <v>499</v>
      </c>
      <c r="G163" s="1" t="s">
        <v>43</v>
      </c>
      <c r="H163" s="1" t="s">
        <v>500</v>
      </c>
      <c r="I163" s="1">
        <f>+Territorio[[#This Row],[id]]</f>
        <v>153</v>
      </c>
    </row>
    <row r="164" spans="2:9" x14ac:dyDescent="0.25">
      <c r="B164">
        <v>154</v>
      </c>
      <c r="C164" s="1" t="s">
        <v>501</v>
      </c>
      <c r="D164" s="1"/>
      <c r="E164" s="1" t="s">
        <v>41</v>
      </c>
      <c r="F164" s="1" t="s">
        <v>502</v>
      </c>
      <c r="G164" s="1" t="s">
        <v>43</v>
      </c>
      <c r="H164" s="1" t="s">
        <v>503</v>
      </c>
      <c r="I164" s="1">
        <f>+Territorio[[#This Row],[id]]</f>
        <v>154</v>
      </c>
    </row>
    <row r="165" spans="2:9" x14ac:dyDescent="0.25">
      <c r="B165">
        <v>155</v>
      </c>
      <c r="C165" s="1" t="s">
        <v>504</v>
      </c>
      <c r="D165" s="1"/>
      <c r="E165" s="1" t="s">
        <v>41</v>
      </c>
      <c r="F165" s="1" t="s">
        <v>505</v>
      </c>
      <c r="G165" s="1" t="s">
        <v>43</v>
      </c>
      <c r="H165" s="1" t="s">
        <v>506</v>
      </c>
      <c r="I165" s="1">
        <f>+Territorio[[#This Row],[id]]</f>
        <v>155</v>
      </c>
    </row>
    <row r="166" spans="2:9" x14ac:dyDescent="0.25">
      <c r="B166">
        <v>156</v>
      </c>
      <c r="C166" s="1" t="s">
        <v>507</v>
      </c>
      <c r="D166" s="1"/>
      <c r="E166" s="1" t="s">
        <v>41</v>
      </c>
      <c r="F166" s="1" t="s">
        <v>508</v>
      </c>
      <c r="G166" s="1" t="s">
        <v>43</v>
      </c>
      <c r="H166" s="1" t="s">
        <v>509</v>
      </c>
      <c r="I166" s="1">
        <f>+Territorio[[#This Row],[id]]</f>
        <v>156</v>
      </c>
    </row>
    <row r="167" spans="2:9" x14ac:dyDescent="0.25">
      <c r="B167">
        <v>157</v>
      </c>
      <c r="C167" s="1" t="s">
        <v>510</v>
      </c>
      <c r="D167" s="1"/>
      <c r="E167" s="1" t="s">
        <v>41</v>
      </c>
      <c r="F167" s="1" t="s">
        <v>511</v>
      </c>
      <c r="G167" s="1" t="s">
        <v>43</v>
      </c>
      <c r="H167" s="1" t="s">
        <v>512</v>
      </c>
      <c r="I167" s="1">
        <f>+Territorio[[#This Row],[id]]</f>
        <v>157</v>
      </c>
    </row>
    <row r="168" spans="2:9" x14ac:dyDescent="0.25">
      <c r="B168">
        <v>158</v>
      </c>
      <c r="C168" s="1" t="s">
        <v>513</v>
      </c>
      <c r="D168" s="1"/>
      <c r="E168" s="1" t="s">
        <v>41</v>
      </c>
      <c r="F168" s="1" t="s">
        <v>514</v>
      </c>
      <c r="G168" s="1" t="s">
        <v>43</v>
      </c>
      <c r="H168" s="1" t="s">
        <v>515</v>
      </c>
      <c r="I168" s="1">
        <f>+Territorio[[#This Row],[id]]</f>
        <v>158</v>
      </c>
    </row>
    <row r="169" spans="2:9" x14ac:dyDescent="0.25">
      <c r="B169">
        <v>159</v>
      </c>
      <c r="C169" s="1" t="s">
        <v>516</v>
      </c>
      <c r="D169" s="1"/>
      <c r="E169" s="1" t="s">
        <v>41</v>
      </c>
      <c r="F169" s="1" t="s">
        <v>517</v>
      </c>
      <c r="G169" s="1" t="s">
        <v>43</v>
      </c>
      <c r="H169" s="1" t="s">
        <v>518</v>
      </c>
      <c r="I169" s="1">
        <f>+Territorio[[#This Row],[id]]</f>
        <v>159</v>
      </c>
    </row>
    <row r="170" spans="2:9" x14ac:dyDescent="0.25">
      <c r="B170">
        <v>160</v>
      </c>
      <c r="C170" s="1" t="s">
        <v>519</v>
      </c>
      <c r="D170" s="1"/>
      <c r="E170" s="1" t="s">
        <v>41</v>
      </c>
      <c r="F170" s="1" t="s">
        <v>520</v>
      </c>
      <c r="G170" s="1" t="s">
        <v>43</v>
      </c>
      <c r="H170" s="1" t="s">
        <v>521</v>
      </c>
      <c r="I170" s="1">
        <f>+Territorio[[#This Row],[id]]</f>
        <v>160</v>
      </c>
    </row>
    <row r="171" spans="2:9" x14ac:dyDescent="0.25">
      <c r="B171">
        <v>161</v>
      </c>
      <c r="C171" s="1" t="s">
        <v>522</v>
      </c>
      <c r="D171" s="1"/>
      <c r="E171" s="1" t="s">
        <v>41</v>
      </c>
      <c r="F171" s="1" t="s">
        <v>523</v>
      </c>
      <c r="G171" s="1" t="s">
        <v>43</v>
      </c>
      <c r="H171" s="1" t="s">
        <v>524</v>
      </c>
      <c r="I171" s="1">
        <f>+Territorio[[#This Row],[id]]</f>
        <v>161</v>
      </c>
    </row>
    <row r="172" spans="2:9" x14ac:dyDescent="0.25">
      <c r="B172">
        <v>162</v>
      </c>
      <c r="C172" s="1" t="s">
        <v>525</v>
      </c>
      <c r="D172" s="1"/>
      <c r="E172" s="1" t="s">
        <v>41</v>
      </c>
      <c r="F172" s="1" t="s">
        <v>526</v>
      </c>
      <c r="G172" s="1" t="s">
        <v>43</v>
      </c>
      <c r="H172" s="1" t="s">
        <v>527</v>
      </c>
      <c r="I172" s="1">
        <f>+Territorio[[#This Row],[id]]</f>
        <v>162</v>
      </c>
    </row>
    <row r="173" spans="2:9" x14ac:dyDescent="0.25">
      <c r="B173">
        <v>163</v>
      </c>
      <c r="C173" s="1" t="s">
        <v>528</v>
      </c>
      <c r="D173" s="1"/>
      <c r="E173" s="1" t="s">
        <v>41</v>
      </c>
      <c r="F173" s="1" t="s">
        <v>529</v>
      </c>
      <c r="G173" s="1" t="s">
        <v>43</v>
      </c>
      <c r="H173" s="1" t="s">
        <v>530</v>
      </c>
      <c r="I173" s="1">
        <f>+Territorio[[#This Row],[id]]</f>
        <v>163</v>
      </c>
    </row>
    <row r="174" spans="2:9" x14ac:dyDescent="0.25">
      <c r="B174">
        <v>164</v>
      </c>
      <c r="C174" s="1" t="s">
        <v>531</v>
      </c>
      <c r="D174" s="1"/>
      <c r="E174" s="1" t="s">
        <v>41</v>
      </c>
      <c r="F174" s="1" t="s">
        <v>532</v>
      </c>
      <c r="G174" s="1" t="s">
        <v>43</v>
      </c>
      <c r="H174" s="1" t="s">
        <v>533</v>
      </c>
      <c r="I174" s="1">
        <f>+Territorio[[#This Row],[id]]</f>
        <v>164</v>
      </c>
    </row>
    <row r="175" spans="2:9" x14ac:dyDescent="0.25">
      <c r="B175">
        <v>165</v>
      </c>
      <c r="C175" s="1" t="s">
        <v>534</v>
      </c>
      <c r="D175" s="1"/>
      <c r="E175" s="1" t="s">
        <v>41</v>
      </c>
      <c r="F175" s="1" t="s">
        <v>535</v>
      </c>
      <c r="G175" s="1" t="s">
        <v>43</v>
      </c>
      <c r="H175" s="1" t="s">
        <v>536</v>
      </c>
      <c r="I175" s="1">
        <f>+Territorio[[#This Row],[id]]</f>
        <v>165</v>
      </c>
    </row>
    <row r="176" spans="2:9" x14ac:dyDescent="0.25">
      <c r="B176">
        <v>166</v>
      </c>
      <c r="C176" s="1" t="s">
        <v>537</v>
      </c>
      <c r="D176" s="1"/>
      <c r="E176" s="1" t="s">
        <v>41</v>
      </c>
      <c r="F176" s="1" t="s">
        <v>538</v>
      </c>
      <c r="G176" s="1" t="s">
        <v>43</v>
      </c>
      <c r="H176" s="1" t="s">
        <v>539</v>
      </c>
      <c r="I176" s="1">
        <f>+Territorio[[#This Row],[id]]</f>
        <v>166</v>
      </c>
    </row>
    <row r="177" spans="2:9" x14ac:dyDescent="0.25">
      <c r="B177">
        <v>167</v>
      </c>
      <c r="C177" s="1" t="s">
        <v>540</v>
      </c>
      <c r="D177" s="1"/>
      <c r="E177" s="1" t="s">
        <v>41</v>
      </c>
      <c r="F177" s="1" t="s">
        <v>541</v>
      </c>
      <c r="G177" s="1" t="s">
        <v>43</v>
      </c>
      <c r="H177" s="1" t="s">
        <v>542</v>
      </c>
      <c r="I177" s="1">
        <f>+Territorio[[#This Row],[id]]</f>
        <v>167</v>
      </c>
    </row>
    <row r="178" spans="2:9" x14ac:dyDescent="0.25">
      <c r="B178">
        <v>168</v>
      </c>
      <c r="C178" s="1" t="s">
        <v>543</v>
      </c>
      <c r="D178" s="1"/>
      <c r="E178" s="1" t="s">
        <v>41</v>
      </c>
      <c r="F178" s="1" t="s">
        <v>544</v>
      </c>
      <c r="G178" s="1" t="s">
        <v>43</v>
      </c>
      <c r="H178" s="1" t="s">
        <v>545</v>
      </c>
      <c r="I178" s="1">
        <f>+Territorio[[#This Row],[id]]</f>
        <v>168</v>
      </c>
    </row>
    <row r="179" spans="2:9" x14ac:dyDescent="0.25">
      <c r="B179">
        <v>169</v>
      </c>
      <c r="C179" s="1" t="s">
        <v>546</v>
      </c>
      <c r="D179" s="1"/>
      <c r="E179" s="1" t="s">
        <v>41</v>
      </c>
      <c r="F179" s="1" t="s">
        <v>547</v>
      </c>
      <c r="G179" s="1" t="s">
        <v>43</v>
      </c>
      <c r="H179" s="1" t="s">
        <v>548</v>
      </c>
      <c r="I179" s="1">
        <f>+Territorio[[#This Row],[id]]</f>
        <v>169</v>
      </c>
    </row>
    <row r="180" spans="2:9" x14ac:dyDescent="0.25">
      <c r="B180">
        <v>170</v>
      </c>
      <c r="C180" s="1" t="s">
        <v>549</v>
      </c>
      <c r="D180" s="1"/>
      <c r="E180" s="1" t="s">
        <v>41</v>
      </c>
      <c r="F180" s="1" t="s">
        <v>550</v>
      </c>
      <c r="G180" s="1" t="s">
        <v>43</v>
      </c>
      <c r="H180" s="1" t="s">
        <v>551</v>
      </c>
      <c r="I180" s="1">
        <f>+Territorio[[#This Row],[id]]</f>
        <v>170</v>
      </c>
    </row>
    <row r="181" spans="2:9" x14ac:dyDescent="0.25">
      <c r="B181">
        <v>171</v>
      </c>
      <c r="C181" s="1" t="s">
        <v>552</v>
      </c>
      <c r="D181" s="1"/>
      <c r="E181" s="1" t="s">
        <v>41</v>
      </c>
      <c r="F181" s="1" t="s">
        <v>553</v>
      </c>
      <c r="G181" s="1" t="s">
        <v>43</v>
      </c>
      <c r="H181" s="1" t="s">
        <v>554</v>
      </c>
      <c r="I181" s="1">
        <f>+Territorio[[#This Row],[id]]</f>
        <v>171</v>
      </c>
    </row>
    <row r="182" spans="2:9" x14ac:dyDescent="0.25">
      <c r="B182">
        <v>172</v>
      </c>
      <c r="C182" s="1" t="s">
        <v>555</v>
      </c>
      <c r="D182" s="1"/>
      <c r="E182" s="1" t="s">
        <v>41</v>
      </c>
      <c r="F182" s="1" t="s">
        <v>556</v>
      </c>
      <c r="G182" s="1" t="s">
        <v>43</v>
      </c>
      <c r="H182" s="1" t="s">
        <v>557</v>
      </c>
      <c r="I182" s="1">
        <f>+Territorio[[#This Row],[id]]</f>
        <v>172</v>
      </c>
    </row>
    <row r="183" spans="2:9" x14ac:dyDescent="0.25">
      <c r="B183">
        <v>173</v>
      </c>
      <c r="C183" s="1" t="s">
        <v>558</v>
      </c>
      <c r="D183" s="1"/>
      <c r="E183" s="1" t="s">
        <v>41</v>
      </c>
      <c r="F183" s="1" t="s">
        <v>559</v>
      </c>
      <c r="G183" s="1" t="s">
        <v>43</v>
      </c>
      <c r="H183" s="1" t="s">
        <v>560</v>
      </c>
      <c r="I183" s="1">
        <f>+Territorio[[#This Row],[id]]</f>
        <v>173</v>
      </c>
    </row>
    <row r="184" spans="2:9" x14ac:dyDescent="0.25">
      <c r="B184">
        <v>174</v>
      </c>
      <c r="C184" s="1" t="s">
        <v>561</v>
      </c>
      <c r="D184" s="1"/>
      <c r="E184" s="1" t="s">
        <v>41</v>
      </c>
      <c r="F184" s="1" t="s">
        <v>562</v>
      </c>
      <c r="G184" s="1" t="s">
        <v>43</v>
      </c>
      <c r="H184" s="1" t="s">
        <v>563</v>
      </c>
      <c r="I184" s="1">
        <f>+Territorio[[#This Row],[id]]</f>
        <v>174</v>
      </c>
    </row>
    <row r="185" spans="2:9" x14ac:dyDescent="0.25">
      <c r="B185">
        <v>175</v>
      </c>
      <c r="C185" s="1" t="s">
        <v>564</v>
      </c>
      <c r="D185" s="1"/>
      <c r="E185" s="1" t="s">
        <v>41</v>
      </c>
      <c r="F185" s="1" t="s">
        <v>565</v>
      </c>
      <c r="G185" s="1" t="s">
        <v>43</v>
      </c>
      <c r="H185" s="1" t="s">
        <v>566</v>
      </c>
      <c r="I185" s="1">
        <f>+Territorio[[#This Row],[id]]</f>
        <v>175</v>
      </c>
    </row>
    <row r="186" spans="2:9" x14ac:dyDescent="0.25">
      <c r="B186">
        <v>176</v>
      </c>
      <c r="C186" s="1" t="s">
        <v>567</v>
      </c>
      <c r="D186" s="1"/>
      <c r="E186" s="1" t="s">
        <v>41</v>
      </c>
      <c r="F186" s="1" t="s">
        <v>568</v>
      </c>
      <c r="G186" s="1" t="s">
        <v>43</v>
      </c>
      <c r="H186" s="1" t="s">
        <v>569</v>
      </c>
      <c r="I186" s="1">
        <f>+Territorio[[#This Row],[id]]</f>
        <v>176</v>
      </c>
    </row>
    <row r="187" spans="2:9" x14ac:dyDescent="0.25">
      <c r="B187">
        <v>177</v>
      </c>
      <c r="C187" s="1" t="s">
        <v>570</v>
      </c>
      <c r="D187" s="1"/>
      <c r="E187" s="1" t="s">
        <v>41</v>
      </c>
      <c r="F187" s="1" t="s">
        <v>571</v>
      </c>
      <c r="G187" s="1" t="s">
        <v>43</v>
      </c>
      <c r="H187" s="1" t="s">
        <v>572</v>
      </c>
      <c r="I187" s="1">
        <f>+Territorio[[#This Row],[id]]</f>
        <v>177</v>
      </c>
    </row>
    <row r="188" spans="2:9" x14ac:dyDescent="0.25">
      <c r="B188">
        <v>178</v>
      </c>
      <c r="C188" s="1" t="s">
        <v>573</v>
      </c>
      <c r="D188" s="1"/>
      <c r="E188" s="1" t="s">
        <v>41</v>
      </c>
      <c r="F188" s="1" t="s">
        <v>574</v>
      </c>
      <c r="G188" s="1" t="s">
        <v>43</v>
      </c>
      <c r="H188" s="1" t="s">
        <v>575</v>
      </c>
      <c r="I188" s="1">
        <f>+Territorio[[#This Row],[id]]</f>
        <v>178</v>
      </c>
    </row>
    <row r="189" spans="2:9" x14ac:dyDescent="0.25">
      <c r="B189">
        <v>179</v>
      </c>
      <c r="C189" s="1" t="s">
        <v>576</v>
      </c>
      <c r="D189" s="1"/>
      <c r="E189" s="1" t="s">
        <v>41</v>
      </c>
      <c r="F189" s="1" t="s">
        <v>577</v>
      </c>
      <c r="G189" s="1" t="s">
        <v>43</v>
      </c>
      <c r="H189" s="1" t="s">
        <v>578</v>
      </c>
      <c r="I189" s="1">
        <f>+Territorio[[#This Row],[id]]</f>
        <v>179</v>
      </c>
    </row>
    <row r="190" spans="2:9" x14ac:dyDescent="0.25">
      <c r="B190">
        <v>180</v>
      </c>
      <c r="C190" s="1" t="s">
        <v>579</v>
      </c>
      <c r="D190" s="1"/>
      <c r="E190" s="1" t="s">
        <v>41</v>
      </c>
      <c r="F190" s="1" t="s">
        <v>580</v>
      </c>
      <c r="G190" s="1" t="s">
        <v>43</v>
      </c>
      <c r="H190" s="1" t="s">
        <v>581</v>
      </c>
      <c r="I190" s="1">
        <f>+Territorio[[#This Row],[id]]</f>
        <v>180</v>
      </c>
    </row>
    <row r="191" spans="2:9" x14ac:dyDescent="0.25">
      <c r="B191">
        <v>181</v>
      </c>
      <c r="C191" s="1" t="s">
        <v>582</v>
      </c>
      <c r="D191" s="1"/>
      <c r="E191" s="1" t="s">
        <v>41</v>
      </c>
      <c r="F191" s="1" t="s">
        <v>583</v>
      </c>
      <c r="G191" s="1" t="s">
        <v>43</v>
      </c>
      <c r="H191" s="1" t="s">
        <v>584</v>
      </c>
      <c r="I191" s="1">
        <f>+Territorio[[#This Row],[id]]</f>
        <v>181</v>
      </c>
    </row>
    <row r="192" spans="2:9" x14ac:dyDescent="0.25">
      <c r="B192">
        <v>182</v>
      </c>
      <c r="C192" s="1" t="s">
        <v>585</v>
      </c>
      <c r="D192" s="1"/>
      <c r="E192" s="1" t="s">
        <v>41</v>
      </c>
      <c r="F192" s="1" t="s">
        <v>586</v>
      </c>
      <c r="G192" s="1" t="s">
        <v>43</v>
      </c>
      <c r="H192" s="1" t="s">
        <v>587</v>
      </c>
      <c r="I192" s="1">
        <f>+Territorio[[#This Row],[id]]</f>
        <v>182</v>
      </c>
    </row>
    <row r="193" spans="2:9" x14ac:dyDescent="0.25">
      <c r="B193">
        <v>183</v>
      </c>
      <c r="C193" s="1" t="s">
        <v>588</v>
      </c>
      <c r="D193" s="1"/>
      <c r="E193" s="1" t="s">
        <v>41</v>
      </c>
      <c r="F193" s="1" t="s">
        <v>589</v>
      </c>
      <c r="G193" s="1" t="s">
        <v>43</v>
      </c>
      <c r="H193" s="1" t="s">
        <v>590</v>
      </c>
      <c r="I193" s="1">
        <f>+Territorio[[#This Row],[id]]</f>
        <v>183</v>
      </c>
    </row>
    <row r="194" spans="2:9" x14ac:dyDescent="0.25">
      <c r="B194">
        <v>184</v>
      </c>
      <c r="C194" s="1" t="s">
        <v>591</v>
      </c>
      <c r="D194" s="1"/>
      <c r="E194" s="1" t="s">
        <v>41</v>
      </c>
      <c r="F194" s="1" t="s">
        <v>592</v>
      </c>
      <c r="G194" s="1" t="s">
        <v>43</v>
      </c>
      <c r="H194" s="1" t="s">
        <v>593</v>
      </c>
      <c r="I194" s="1">
        <f>+Territorio[[#This Row],[id]]</f>
        <v>184</v>
      </c>
    </row>
    <row r="195" spans="2:9" x14ac:dyDescent="0.25">
      <c r="B195">
        <v>185</v>
      </c>
      <c r="C195" s="1" t="s">
        <v>594</v>
      </c>
      <c r="D195" s="1"/>
      <c r="E195" s="1" t="s">
        <v>41</v>
      </c>
      <c r="F195" s="1" t="s">
        <v>595</v>
      </c>
      <c r="G195" s="1" t="s">
        <v>43</v>
      </c>
      <c r="H195" s="1" t="s">
        <v>596</v>
      </c>
      <c r="I195" s="1">
        <f>+Territorio[[#This Row],[id]]</f>
        <v>185</v>
      </c>
    </row>
    <row r="196" spans="2:9" x14ac:dyDescent="0.25">
      <c r="B196">
        <v>186</v>
      </c>
      <c r="C196" s="1" t="s">
        <v>597</v>
      </c>
      <c r="D196" s="1"/>
      <c r="E196" s="1" t="s">
        <v>41</v>
      </c>
      <c r="F196" s="1" t="s">
        <v>598</v>
      </c>
      <c r="G196" s="1" t="s">
        <v>43</v>
      </c>
      <c r="H196" s="1" t="s">
        <v>599</v>
      </c>
      <c r="I196" s="1">
        <f>+Territorio[[#This Row],[id]]</f>
        <v>186</v>
      </c>
    </row>
    <row r="197" spans="2:9" x14ac:dyDescent="0.25">
      <c r="B197">
        <v>187</v>
      </c>
      <c r="C197" s="1" t="s">
        <v>600</v>
      </c>
      <c r="D197" s="1"/>
      <c r="E197" s="1" t="s">
        <v>41</v>
      </c>
      <c r="F197" s="1" t="s">
        <v>601</v>
      </c>
      <c r="G197" s="1" t="s">
        <v>43</v>
      </c>
      <c r="H197" s="1" t="s">
        <v>602</v>
      </c>
      <c r="I197" s="1">
        <f>+Territorio[[#This Row],[id]]</f>
        <v>187</v>
      </c>
    </row>
    <row r="198" spans="2:9" x14ac:dyDescent="0.25">
      <c r="B198">
        <v>188</v>
      </c>
      <c r="C198" s="1" t="s">
        <v>603</v>
      </c>
      <c r="D198" s="1"/>
      <c r="E198" s="1" t="s">
        <v>41</v>
      </c>
      <c r="F198" s="1" t="s">
        <v>604</v>
      </c>
      <c r="G198" s="1" t="s">
        <v>43</v>
      </c>
      <c r="H198" s="1" t="s">
        <v>605</v>
      </c>
      <c r="I198" s="1">
        <f>+Territorio[[#This Row],[id]]</f>
        <v>188</v>
      </c>
    </row>
    <row r="199" spans="2:9" x14ac:dyDescent="0.25">
      <c r="B199">
        <v>189</v>
      </c>
      <c r="C199" s="1" t="s">
        <v>606</v>
      </c>
      <c r="D199" s="1"/>
      <c r="E199" s="1" t="s">
        <v>41</v>
      </c>
      <c r="F199" s="1" t="s">
        <v>607</v>
      </c>
      <c r="G199" s="1" t="s">
        <v>43</v>
      </c>
      <c r="H199" s="1" t="s">
        <v>608</v>
      </c>
      <c r="I199" s="1">
        <f>+Territorio[[#This Row],[id]]</f>
        <v>189</v>
      </c>
    </row>
    <row r="200" spans="2:9" x14ac:dyDescent="0.25">
      <c r="B200">
        <v>190</v>
      </c>
      <c r="C200" s="1" t="s">
        <v>609</v>
      </c>
      <c r="D200" s="1"/>
      <c r="E200" s="1" t="s">
        <v>41</v>
      </c>
      <c r="F200" s="1" t="s">
        <v>610</v>
      </c>
      <c r="G200" s="1" t="s">
        <v>43</v>
      </c>
      <c r="H200" s="1" t="s">
        <v>611</v>
      </c>
      <c r="I200" s="1">
        <f>+Territorio[[#This Row],[id]]</f>
        <v>190</v>
      </c>
    </row>
    <row r="201" spans="2:9" x14ac:dyDescent="0.25">
      <c r="B201">
        <v>191</v>
      </c>
      <c r="C201" s="1" t="s">
        <v>612</v>
      </c>
      <c r="D201" s="1"/>
      <c r="E201" s="1" t="s">
        <v>41</v>
      </c>
      <c r="F201" s="1" t="s">
        <v>613</v>
      </c>
      <c r="G201" s="1" t="s">
        <v>43</v>
      </c>
      <c r="H201" s="1" t="s">
        <v>614</v>
      </c>
      <c r="I201" s="1">
        <f>+Territorio[[#This Row],[id]]</f>
        <v>191</v>
      </c>
    </row>
    <row r="202" spans="2:9" x14ac:dyDescent="0.25">
      <c r="B202">
        <v>192</v>
      </c>
      <c r="C202" s="1" t="s">
        <v>615</v>
      </c>
      <c r="D202" s="1"/>
      <c r="E202" s="1" t="s">
        <v>41</v>
      </c>
      <c r="F202" s="1" t="s">
        <v>616</v>
      </c>
      <c r="G202" s="1" t="s">
        <v>43</v>
      </c>
      <c r="H202" s="1" t="s">
        <v>617</v>
      </c>
      <c r="I202" s="1">
        <f>+Territorio[[#This Row],[id]]</f>
        <v>192</v>
      </c>
    </row>
    <row r="203" spans="2:9" x14ac:dyDescent="0.25">
      <c r="B203">
        <v>193</v>
      </c>
      <c r="C203" s="1" t="s">
        <v>618</v>
      </c>
      <c r="D203" s="1"/>
      <c r="E203" s="1" t="s">
        <v>41</v>
      </c>
      <c r="F203" s="1" t="s">
        <v>619</v>
      </c>
      <c r="G203" s="1" t="s">
        <v>43</v>
      </c>
      <c r="H203" s="1" t="s">
        <v>620</v>
      </c>
      <c r="I203" s="1">
        <f>+Territorio[[#This Row],[id]]</f>
        <v>193</v>
      </c>
    </row>
    <row r="204" spans="2:9" x14ac:dyDescent="0.25">
      <c r="B204">
        <v>194</v>
      </c>
      <c r="C204" s="1" t="s">
        <v>621</v>
      </c>
      <c r="D204" s="1"/>
      <c r="E204" s="1" t="s">
        <v>41</v>
      </c>
      <c r="F204" s="1" t="s">
        <v>622</v>
      </c>
      <c r="G204" s="1" t="s">
        <v>43</v>
      </c>
      <c r="H204" s="1" t="s">
        <v>623</v>
      </c>
      <c r="I204" s="1">
        <f>+Territorio[[#This Row],[id]]</f>
        <v>194</v>
      </c>
    </row>
    <row r="205" spans="2:9" x14ac:dyDescent="0.25">
      <c r="B205">
        <v>195</v>
      </c>
      <c r="C205" s="1" t="s">
        <v>624</v>
      </c>
      <c r="D205" s="1"/>
      <c r="E205" s="1" t="s">
        <v>41</v>
      </c>
      <c r="F205" s="1" t="s">
        <v>625</v>
      </c>
      <c r="G205" s="1" t="s">
        <v>43</v>
      </c>
      <c r="H205" s="1" t="s">
        <v>626</v>
      </c>
      <c r="I205" s="1">
        <f>+Territorio[[#This Row],[id]]</f>
        <v>195</v>
      </c>
    </row>
    <row r="206" spans="2:9" x14ac:dyDescent="0.25">
      <c r="B206">
        <v>196</v>
      </c>
      <c r="C206" s="1" t="s">
        <v>627</v>
      </c>
      <c r="D206" s="1"/>
      <c r="E206" s="1" t="s">
        <v>41</v>
      </c>
      <c r="F206" s="1" t="s">
        <v>628</v>
      </c>
      <c r="G206" s="1" t="s">
        <v>43</v>
      </c>
      <c r="H206" s="1" t="s">
        <v>629</v>
      </c>
      <c r="I206" s="1">
        <f>+Territorio[[#This Row],[id]]</f>
        <v>196</v>
      </c>
    </row>
    <row r="207" spans="2:9" x14ac:dyDescent="0.25">
      <c r="B207">
        <v>197</v>
      </c>
      <c r="C207" s="1" t="s">
        <v>630</v>
      </c>
      <c r="D207" s="1"/>
      <c r="E207" s="1" t="s">
        <v>41</v>
      </c>
      <c r="F207" s="1" t="s">
        <v>631</v>
      </c>
      <c r="G207" s="1" t="s">
        <v>43</v>
      </c>
      <c r="H207" s="1" t="s">
        <v>632</v>
      </c>
      <c r="I207" s="1">
        <f>+Territorio[[#This Row],[id]]</f>
        <v>197</v>
      </c>
    </row>
    <row r="208" spans="2:9" x14ac:dyDescent="0.25">
      <c r="B208">
        <v>198</v>
      </c>
      <c r="C208" s="1" t="s">
        <v>633</v>
      </c>
      <c r="D208" s="1" t="s">
        <v>634</v>
      </c>
      <c r="E208" s="1" t="s">
        <v>635</v>
      </c>
      <c r="F208" s="1" t="s">
        <v>277</v>
      </c>
      <c r="G208" s="1" t="s">
        <v>636</v>
      </c>
      <c r="H208" s="1" t="s">
        <v>637</v>
      </c>
      <c r="I208" s="1">
        <f>+Territorio[[#This Row],[id]]</f>
        <v>198</v>
      </c>
    </row>
    <row r="209" spans="2:9" x14ac:dyDescent="0.25">
      <c r="B209">
        <v>199</v>
      </c>
      <c r="C209" s="1" t="s">
        <v>638</v>
      </c>
      <c r="D209" s="1" t="s">
        <v>639</v>
      </c>
      <c r="E209" s="1" t="s">
        <v>635</v>
      </c>
      <c r="F209" s="1" t="s">
        <v>277</v>
      </c>
      <c r="G209" s="1" t="s">
        <v>636</v>
      </c>
      <c r="H209" s="1" t="s">
        <v>640</v>
      </c>
      <c r="I209" s="1">
        <f>+Territorio[[#This Row],[id]]</f>
        <v>199</v>
      </c>
    </row>
    <row r="210" spans="2:9" x14ac:dyDescent="0.25">
      <c r="B210">
        <v>200</v>
      </c>
      <c r="C210" s="1" t="s">
        <v>641</v>
      </c>
      <c r="D210" s="1" t="s">
        <v>642</v>
      </c>
      <c r="E210" s="1" t="s">
        <v>635</v>
      </c>
      <c r="F210" s="1" t="s">
        <v>277</v>
      </c>
      <c r="G210" s="1" t="s">
        <v>636</v>
      </c>
      <c r="H210" s="1" t="s">
        <v>643</v>
      </c>
      <c r="I210" s="1">
        <f>+Territorio[[#This Row],[id]]</f>
        <v>200</v>
      </c>
    </row>
    <row r="211" spans="2:9" x14ac:dyDescent="0.25">
      <c r="B211">
        <v>201</v>
      </c>
      <c r="C211" s="1" t="s">
        <v>644</v>
      </c>
      <c r="D211" s="1" t="s">
        <v>645</v>
      </c>
      <c r="E211" s="1" t="s">
        <v>635</v>
      </c>
      <c r="F211" s="1" t="s">
        <v>277</v>
      </c>
      <c r="G211" s="1" t="s">
        <v>636</v>
      </c>
      <c r="H211" s="1" t="s">
        <v>646</v>
      </c>
      <c r="I211" s="1">
        <f>+Territorio[[#This Row],[id]]</f>
        <v>201</v>
      </c>
    </row>
    <row r="212" spans="2:9" x14ac:dyDescent="0.25">
      <c r="B212">
        <v>202</v>
      </c>
      <c r="C212" s="1" t="s">
        <v>647</v>
      </c>
      <c r="D212" s="1" t="s">
        <v>648</v>
      </c>
      <c r="E212" s="1" t="s">
        <v>635</v>
      </c>
      <c r="F212" s="1" t="s">
        <v>277</v>
      </c>
      <c r="G212" s="1" t="s">
        <v>636</v>
      </c>
      <c r="H212" s="1" t="s">
        <v>649</v>
      </c>
      <c r="I212" s="1">
        <f>+Territorio[[#This Row],[id]]</f>
        <v>202</v>
      </c>
    </row>
    <row r="213" spans="2:9" x14ac:dyDescent="0.25">
      <c r="B213">
        <v>203</v>
      </c>
      <c r="C213" s="1" t="s">
        <v>650</v>
      </c>
      <c r="D213" s="1" t="s">
        <v>651</v>
      </c>
      <c r="E213" s="1" t="s">
        <v>635</v>
      </c>
      <c r="F213" s="1" t="s">
        <v>277</v>
      </c>
      <c r="G213" s="1" t="s">
        <v>636</v>
      </c>
      <c r="H213" s="1" t="s">
        <v>652</v>
      </c>
      <c r="I213" s="1">
        <f>+Territorio[[#This Row],[id]]</f>
        <v>203</v>
      </c>
    </row>
    <row r="214" spans="2:9" x14ac:dyDescent="0.25">
      <c r="B214">
        <v>204</v>
      </c>
      <c r="C214" s="1" t="s">
        <v>653</v>
      </c>
      <c r="D214" s="1" t="s">
        <v>654</v>
      </c>
      <c r="E214" s="1" t="s">
        <v>635</v>
      </c>
      <c r="F214" s="1" t="s">
        <v>277</v>
      </c>
      <c r="G214" s="1" t="s">
        <v>636</v>
      </c>
      <c r="H214" s="1" t="s">
        <v>655</v>
      </c>
      <c r="I214" s="1">
        <f>+Territorio[[#This Row],[id]]</f>
        <v>204</v>
      </c>
    </row>
    <row r="215" spans="2:9" x14ac:dyDescent="0.25">
      <c r="B215">
        <v>205</v>
      </c>
      <c r="C215" s="1" t="s">
        <v>656</v>
      </c>
      <c r="D215" s="1" t="s">
        <v>657</v>
      </c>
      <c r="E215" s="1" t="s">
        <v>635</v>
      </c>
      <c r="F215" s="1" t="s">
        <v>277</v>
      </c>
      <c r="G215" s="1" t="s">
        <v>636</v>
      </c>
      <c r="H215" s="1" t="s">
        <v>658</v>
      </c>
      <c r="I215" s="1">
        <f>+Territorio[[#This Row],[id]]</f>
        <v>205</v>
      </c>
    </row>
    <row r="216" spans="2:9" x14ac:dyDescent="0.25">
      <c r="B216">
        <v>206</v>
      </c>
      <c r="C216" s="1" t="s">
        <v>659</v>
      </c>
      <c r="D216" s="1" t="s">
        <v>660</v>
      </c>
      <c r="E216" s="1" t="s">
        <v>635</v>
      </c>
      <c r="F216" s="1" t="s">
        <v>277</v>
      </c>
      <c r="G216" s="1" t="s">
        <v>636</v>
      </c>
      <c r="H216" s="1" t="s">
        <v>661</v>
      </c>
      <c r="I216" s="1">
        <f>+Territorio[[#This Row],[id]]</f>
        <v>206</v>
      </c>
    </row>
    <row r="217" spans="2:9" x14ac:dyDescent="0.25">
      <c r="B217">
        <v>207</v>
      </c>
      <c r="C217" s="1" t="s">
        <v>662</v>
      </c>
      <c r="D217" s="1" t="s">
        <v>663</v>
      </c>
      <c r="E217" s="1" t="s">
        <v>635</v>
      </c>
      <c r="F217" s="1" t="s">
        <v>277</v>
      </c>
      <c r="G217" s="1" t="s">
        <v>636</v>
      </c>
      <c r="H217" s="1" t="s">
        <v>664</v>
      </c>
      <c r="I217" s="1">
        <f>+Territorio[[#This Row],[id]]</f>
        <v>207</v>
      </c>
    </row>
    <row r="218" spans="2:9" x14ac:dyDescent="0.25">
      <c r="B218">
        <v>208</v>
      </c>
      <c r="C218" s="1" t="s">
        <v>665</v>
      </c>
      <c r="D218" s="1" t="s">
        <v>666</v>
      </c>
      <c r="E218" s="1" t="s">
        <v>635</v>
      </c>
      <c r="F218" s="1" t="s">
        <v>277</v>
      </c>
      <c r="G218" s="1" t="s">
        <v>636</v>
      </c>
      <c r="H218" s="1" t="s">
        <v>667</v>
      </c>
      <c r="I218" s="1">
        <f>+Territorio[[#This Row],[id]]</f>
        <v>208</v>
      </c>
    </row>
    <row r="219" spans="2:9" x14ac:dyDescent="0.25">
      <c r="B219">
        <v>209</v>
      </c>
      <c r="C219" s="1" t="s">
        <v>668</v>
      </c>
      <c r="D219" s="1" t="s">
        <v>669</v>
      </c>
      <c r="E219" s="1" t="s">
        <v>635</v>
      </c>
      <c r="F219" s="1" t="s">
        <v>277</v>
      </c>
      <c r="G219" s="1" t="s">
        <v>636</v>
      </c>
      <c r="H219" s="1" t="s">
        <v>670</v>
      </c>
      <c r="I219" s="1">
        <f>+Territorio[[#This Row],[id]]</f>
        <v>209</v>
      </c>
    </row>
    <row r="220" spans="2:9" x14ac:dyDescent="0.25">
      <c r="B220">
        <v>210</v>
      </c>
      <c r="C220" s="1" t="s">
        <v>671</v>
      </c>
      <c r="D220" s="1" t="s">
        <v>672</v>
      </c>
      <c r="E220" s="1" t="s">
        <v>635</v>
      </c>
      <c r="F220" s="1" t="s">
        <v>277</v>
      </c>
      <c r="G220" s="1" t="s">
        <v>636</v>
      </c>
      <c r="H220" s="1" t="s">
        <v>673</v>
      </c>
      <c r="I220" s="1">
        <f>+Territorio[[#This Row],[id]]</f>
        <v>210</v>
      </c>
    </row>
    <row r="221" spans="2:9" x14ac:dyDescent="0.25">
      <c r="B221">
        <v>211</v>
      </c>
      <c r="C221" s="1" t="s">
        <v>674</v>
      </c>
      <c r="D221" s="1" t="s">
        <v>675</v>
      </c>
      <c r="E221" s="1" t="s">
        <v>635</v>
      </c>
      <c r="F221" s="1" t="s">
        <v>277</v>
      </c>
      <c r="G221" s="1" t="s">
        <v>636</v>
      </c>
      <c r="H221" s="1" t="s">
        <v>676</v>
      </c>
      <c r="I221" s="1">
        <f>+Territorio[[#This Row],[id]]</f>
        <v>211</v>
      </c>
    </row>
    <row r="222" spans="2:9" x14ac:dyDescent="0.25">
      <c r="B222">
        <v>212</v>
      </c>
      <c r="C222" s="1" t="s">
        <v>677</v>
      </c>
      <c r="D222" s="1" t="s">
        <v>678</v>
      </c>
      <c r="E222" s="1" t="s">
        <v>635</v>
      </c>
      <c r="F222" s="1" t="s">
        <v>277</v>
      </c>
      <c r="G222" s="1" t="s">
        <v>636</v>
      </c>
      <c r="H222" s="1" t="s">
        <v>679</v>
      </c>
      <c r="I222" s="1">
        <f>+Territorio[[#This Row],[id]]</f>
        <v>212</v>
      </c>
    </row>
    <row r="223" spans="2:9" x14ac:dyDescent="0.25">
      <c r="B223">
        <v>213</v>
      </c>
      <c r="C223" s="1" t="s">
        <v>680</v>
      </c>
      <c r="D223" s="1" t="s">
        <v>681</v>
      </c>
      <c r="E223" s="1" t="s">
        <v>635</v>
      </c>
      <c r="F223" s="1" t="s">
        <v>277</v>
      </c>
      <c r="G223" s="1" t="s">
        <v>636</v>
      </c>
      <c r="H223" s="1" t="s">
        <v>682</v>
      </c>
      <c r="I223" s="1">
        <f>+Territorio[[#This Row],[id]]</f>
        <v>213</v>
      </c>
    </row>
    <row r="224" spans="2:9" x14ac:dyDescent="0.25">
      <c r="B224">
        <v>214</v>
      </c>
      <c r="C224" s="1" t="s">
        <v>683</v>
      </c>
      <c r="D224" s="1" t="s">
        <v>684</v>
      </c>
      <c r="E224" s="1" t="s">
        <v>635</v>
      </c>
      <c r="F224" s="1" t="s">
        <v>277</v>
      </c>
      <c r="G224" s="1" t="s">
        <v>636</v>
      </c>
      <c r="H224" s="1" t="s">
        <v>685</v>
      </c>
      <c r="I224" s="1">
        <f>+Territorio[[#This Row],[id]]</f>
        <v>214</v>
      </c>
    </row>
    <row r="225" spans="2:9" x14ac:dyDescent="0.25">
      <c r="B225">
        <v>215</v>
      </c>
      <c r="C225" s="1" t="s">
        <v>686</v>
      </c>
      <c r="D225" s="1" t="s">
        <v>687</v>
      </c>
      <c r="E225" s="1" t="s">
        <v>635</v>
      </c>
      <c r="F225" s="1" t="s">
        <v>277</v>
      </c>
      <c r="G225" s="1" t="s">
        <v>636</v>
      </c>
      <c r="H225" s="1" t="s">
        <v>688</v>
      </c>
      <c r="I225" s="1">
        <f>+Territorio[[#This Row],[id]]</f>
        <v>215</v>
      </c>
    </row>
    <row r="226" spans="2:9" x14ac:dyDescent="0.25">
      <c r="B226">
        <v>216</v>
      </c>
      <c r="C226" s="1" t="s">
        <v>689</v>
      </c>
      <c r="D226" s="1" t="s">
        <v>690</v>
      </c>
      <c r="E226" s="1" t="s">
        <v>635</v>
      </c>
      <c r="F226" s="1" t="s">
        <v>259</v>
      </c>
      <c r="G226" s="1" t="s">
        <v>636</v>
      </c>
      <c r="H226" s="1" t="s">
        <v>691</v>
      </c>
      <c r="I226" s="1">
        <f>+Territorio[[#This Row],[id]]</f>
        <v>216</v>
      </c>
    </row>
    <row r="227" spans="2:9" x14ac:dyDescent="0.25">
      <c r="B227">
        <v>217</v>
      </c>
      <c r="C227" s="1" t="s">
        <v>692</v>
      </c>
      <c r="D227" s="1" t="s">
        <v>693</v>
      </c>
      <c r="E227" s="1" t="s">
        <v>635</v>
      </c>
      <c r="F227" s="1" t="s">
        <v>259</v>
      </c>
      <c r="G227" s="1" t="s">
        <v>636</v>
      </c>
      <c r="H227" s="1" t="s">
        <v>694</v>
      </c>
      <c r="I227" s="1">
        <f>+Territorio[[#This Row],[id]]</f>
        <v>217</v>
      </c>
    </row>
    <row r="228" spans="2:9" x14ac:dyDescent="0.25">
      <c r="B228">
        <v>218</v>
      </c>
      <c r="C228" s="1" t="s">
        <v>695</v>
      </c>
      <c r="D228" s="1" t="s">
        <v>696</v>
      </c>
      <c r="E228" s="1" t="s">
        <v>635</v>
      </c>
      <c r="F228" s="1" t="s">
        <v>259</v>
      </c>
      <c r="G228" s="1" t="s">
        <v>636</v>
      </c>
      <c r="H228" s="1" t="s">
        <v>697</v>
      </c>
      <c r="I228" s="1">
        <f>+Territorio[[#This Row],[id]]</f>
        <v>218</v>
      </c>
    </row>
    <row r="229" spans="2:9" x14ac:dyDescent="0.25">
      <c r="B229">
        <v>219</v>
      </c>
      <c r="C229" s="1" t="s">
        <v>698</v>
      </c>
      <c r="D229" s="1" t="s">
        <v>699</v>
      </c>
      <c r="E229" s="1" t="s">
        <v>635</v>
      </c>
      <c r="F229" s="1" t="s">
        <v>259</v>
      </c>
      <c r="G229" s="1" t="s">
        <v>636</v>
      </c>
      <c r="H229" s="1" t="s">
        <v>700</v>
      </c>
      <c r="I229" s="1">
        <f>+Territorio[[#This Row],[id]]</f>
        <v>219</v>
      </c>
    </row>
    <row r="230" spans="2:9" x14ac:dyDescent="0.25">
      <c r="B230">
        <v>220</v>
      </c>
      <c r="C230" s="1" t="s">
        <v>701</v>
      </c>
      <c r="D230" s="1" t="s">
        <v>702</v>
      </c>
      <c r="E230" s="1" t="s">
        <v>635</v>
      </c>
      <c r="F230" s="1" t="s">
        <v>259</v>
      </c>
      <c r="G230" s="1" t="s">
        <v>636</v>
      </c>
      <c r="H230" s="1" t="s">
        <v>703</v>
      </c>
      <c r="I230" s="1">
        <f>+Territorio[[#This Row],[id]]</f>
        <v>220</v>
      </c>
    </row>
    <row r="231" spans="2:9" x14ac:dyDescent="0.25">
      <c r="B231">
        <v>221</v>
      </c>
      <c r="C231" s="1" t="s">
        <v>704</v>
      </c>
      <c r="D231" s="1" t="s">
        <v>705</v>
      </c>
      <c r="E231" s="1" t="s">
        <v>635</v>
      </c>
      <c r="F231" s="1" t="s">
        <v>259</v>
      </c>
      <c r="G231" s="1" t="s">
        <v>636</v>
      </c>
      <c r="H231" s="1" t="s">
        <v>706</v>
      </c>
      <c r="I231" s="1">
        <f>+Territorio[[#This Row],[id]]</f>
        <v>221</v>
      </c>
    </row>
    <row r="232" spans="2:9" x14ac:dyDescent="0.25">
      <c r="B232">
        <v>222</v>
      </c>
      <c r="C232" s="1" t="s">
        <v>258</v>
      </c>
      <c r="D232" s="1" t="s">
        <v>707</v>
      </c>
      <c r="E232" s="1" t="s">
        <v>635</v>
      </c>
      <c r="F232" s="1" t="s">
        <v>259</v>
      </c>
      <c r="G232" s="1" t="s">
        <v>636</v>
      </c>
      <c r="H232" s="1" t="s">
        <v>708</v>
      </c>
      <c r="I232" s="1">
        <f>+Territorio[[#This Row],[id]]</f>
        <v>222</v>
      </c>
    </row>
    <row r="233" spans="2:9" x14ac:dyDescent="0.25">
      <c r="B233">
        <v>223</v>
      </c>
      <c r="C233" s="1" t="s">
        <v>709</v>
      </c>
      <c r="D233" s="1" t="s">
        <v>710</v>
      </c>
      <c r="E233" s="1" t="s">
        <v>635</v>
      </c>
      <c r="F233" s="1" t="s">
        <v>259</v>
      </c>
      <c r="G233" s="1" t="s">
        <v>636</v>
      </c>
      <c r="H233" s="1" t="s">
        <v>711</v>
      </c>
      <c r="I233" s="1">
        <f>+Territorio[[#This Row],[id]]</f>
        <v>223</v>
      </c>
    </row>
    <row r="234" spans="2:9" x14ac:dyDescent="0.25">
      <c r="B234">
        <v>224</v>
      </c>
      <c r="C234" s="1" t="s">
        <v>712</v>
      </c>
      <c r="D234" s="1" t="s">
        <v>713</v>
      </c>
      <c r="E234" s="1" t="s">
        <v>635</v>
      </c>
      <c r="F234" s="1" t="s">
        <v>259</v>
      </c>
      <c r="G234" s="1" t="s">
        <v>636</v>
      </c>
      <c r="H234" s="1" t="s">
        <v>714</v>
      </c>
      <c r="I234" s="1">
        <f>+Territorio[[#This Row],[id]]</f>
        <v>224</v>
      </c>
    </row>
    <row r="235" spans="2:9" x14ac:dyDescent="0.25">
      <c r="B235">
        <v>225</v>
      </c>
      <c r="C235" s="1" t="s">
        <v>715</v>
      </c>
      <c r="D235" s="1" t="s">
        <v>716</v>
      </c>
      <c r="E235" s="1" t="s">
        <v>635</v>
      </c>
      <c r="F235" s="1" t="s">
        <v>259</v>
      </c>
      <c r="G235" s="1" t="s">
        <v>636</v>
      </c>
      <c r="H235" s="1" t="s">
        <v>717</v>
      </c>
      <c r="I235" s="1">
        <f>+Territorio[[#This Row],[id]]</f>
        <v>225</v>
      </c>
    </row>
    <row r="236" spans="2:9" x14ac:dyDescent="0.25">
      <c r="B236">
        <v>226</v>
      </c>
      <c r="C236" s="1" t="s">
        <v>718</v>
      </c>
      <c r="D236" s="1" t="s">
        <v>719</v>
      </c>
      <c r="E236" s="1" t="s">
        <v>635</v>
      </c>
      <c r="F236" s="1" t="s">
        <v>259</v>
      </c>
      <c r="G236" s="1" t="s">
        <v>636</v>
      </c>
      <c r="H236" s="1" t="s">
        <v>720</v>
      </c>
      <c r="I236" s="1">
        <f>+Territorio[[#This Row],[id]]</f>
        <v>226</v>
      </c>
    </row>
    <row r="237" spans="2:9" x14ac:dyDescent="0.25">
      <c r="B237">
        <v>227</v>
      </c>
      <c r="C237" s="1" t="s">
        <v>721</v>
      </c>
      <c r="D237" s="1" t="s">
        <v>722</v>
      </c>
      <c r="E237" s="1" t="s">
        <v>635</v>
      </c>
      <c r="F237" s="1" t="s">
        <v>259</v>
      </c>
      <c r="G237" s="1" t="s">
        <v>636</v>
      </c>
      <c r="H237" s="1" t="s">
        <v>723</v>
      </c>
      <c r="I237" s="1">
        <f>+Territorio[[#This Row],[id]]</f>
        <v>227</v>
      </c>
    </row>
    <row r="238" spans="2:9" x14ac:dyDescent="0.25">
      <c r="B238">
        <v>228</v>
      </c>
      <c r="C238" s="1" t="s">
        <v>724</v>
      </c>
      <c r="D238" s="1" t="s">
        <v>725</v>
      </c>
      <c r="E238" s="1" t="s">
        <v>635</v>
      </c>
      <c r="F238" s="1" t="s">
        <v>259</v>
      </c>
      <c r="G238" s="1" t="s">
        <v>636</v>
      </c>
      <c r="H238" s="1" t="s">
        <v>726</v>
      </c>
      <c r="I238" s="1">
        <f>+Territorio[[#This Row],[id]]</f>
        <v>228</v>
      </c>
    </row>
    <row r="239" spans="2:9" x14ac:dyDescent="0.25">
      <c r="B239">
        <v>229</v>
      </c>
      <c r="C239" s="1" t="s">
        <v>727</v>
      </c>
      <c r="D239" s="1" t="s">
        <v>728</v>
      </c>
      <c r="E239" s="1" t="s">
        <v>635</v>
      </c>
      <c r="F239" s="1" t="s">
        <v>259</v>
      </c>
      <c r="G239" s="1" t="s">
        <v>636</v>
      </c>
      <c r="H239" s="1" t="s">
        <v>729</v>
      </c>
      <c r="I239" s="1">
        <f>+Territorio[[#This Row],[id]]</f>
        <v>229</v>
      </c>
    </row>
    <row r="240" spans="2:9" x14ac:dyDescent="0.25">
      <c r="B240">
        <v>230</v>
      </c>
      <c r="C240" s="1" t="s">
        <v>730</v>
      </c>
      <c r="D240" s="1" t="s">
        <v>731</v>
      </c>
      <c r="E240" s="1" t="s">
        <v>635</v>
      </c>
      <c r="F240" s="1" t="s">
        <v>259</v>
      </c>
      <c r="G240" s="1" t="s">
        <v>636</v>
      </c>
      <c r="H240" s="1" t="s">
        <v>732</v>
      </c>
      <c r="I240" s="1">
        <f>+Territorio[[#This Row],[id]]</f>
        <v>230</v>
      </c>
    </row>
    <row r="241" spans="2:9" x14ac:dyDescent="0.25">
      <c r="B241">
        <v>231</v>
      </c>
      <c r="C241" s="1" t="s">
        <v>733</v>
      </c>
      <c r="D241" s="1" t="s">
        <v>734</v>
      </c>
      <c r="E241" s="1" t="s">
        <v>635</v>
      </c>
      <c r="F241" s="1" t="s">
        <v>259</v>
      </c>
      <c r="G241" s="1" t="s">
        <v>636</v>
      </c>
      <c r="H241" s="1" t="s">
        <v>735</v>
      </c>
      <c r="I241" s="1">
        <f>+Territorio[[#This Row],[id]]</f>
        <v>231</v>
      </c>
    </row>
    <row r="242" spans="2:9" x14ac:dyDescent="0.25">
      <c r="B242">
        <v>232</v>
      </c>
      <c r="C242" s="1" t="s">
        <v>736</v>
      </c>
      <c r="D242" s="1" t="s">
        <v>737</v>
      </c>
      <c r="E242" s="1" t="s">
        <v>635</v>
      </c>
      <c r="F242" s="1" t="s">
        <v>259</v>
      </c>
      <c r="G242" s="1" t="s">
        <v>636</v>
      </c>
      <c r="H242" s="1" t="s">
        <v>738</v>
      </c>
      <c r="I242" s="1">
        <f>+Territorio[[#This Row],[id]]</f>
        <v>232</v>
      </c>
    </row>
    <row r="243" spans="2:9" x14ac:dyDescent="0.25">
      <c r="B243">
        <v>233</v>
      </c>
      <c r="C243" s="1" t="s">
        <v>739</v>
      </c>
      <c r="D243" s="1" t="s">
        <v>740</v>
      </c>
      <c r="E243" s="1" t="s">
        <v>635</v>
      </c>
      <c r="F243" s="1" t="s">
        <v>259</v>
      </c>
      <c r="G243" s="1" t="s">
        <v>636</v>
      </c>
      <c r="H243" s="1" t="s">
        <v>741</v>
      </c>
      <c r="I243" s="1">
        <f>+Territorio[[#This Row],[id]]</f>
        <v>233</v>
      </c>
    </row>
    <row r="244" spans="2:9" x14ac:dyDescent="0.25">
      <c r="B244">
        <v>234</v>
      </c>
      <c r="C244" s="1" t="s">
        <v>742</v>
      </c>
      <c r="D244" s="1" t="s">
        <v>743</v>
      </c>
      <c r="E244" s="1" t="s">
        <v>635</v>
      </c>
      <c r="F244" s="1" t="s">
        <v>259</v>
      </c>
      <c r="G244" s="1" t="s">
        <v>636</v>
      </c>
      <c r="H244" s="1" t="s">
        <v>744</v>
      </c>
      <c r="I244" s="1">
        <f>+Territorio[[#This Row],[id]]</f>
        <v>234</v>
      </c>
    </row>
    <row r="245" spans="2:9" x14ac:dyDescent="0.25">
      <c r="B245">
        <v>235</v>
      </c>
      <c r="C245" s="1" t="s">
        <v>745</v>
      </c>
      <c r="D245" s="1" t="s">
        <v>746</v>
      </c>
      <c r="E245" s="1" t="s">
        <v>635</v>
      </c>
      <c r="F245" s="1" t="s">
        <v>259</v>
      </c>
      <c r="G245" s="1" t="s">
        <v>636</v>
      </c>
      <c r="H245" s="1" t="s">
        <v>747</v>
      </c>
      <c r="I245" s="1">
        <f>+Territorio[[#This Row],[id]]</f>
        <v>235</v>
      </c>
    </row>
    <row r="246" spans="2:9" x14ac:dyDescent="0.25">
      <c r="B246">
        <v>236</v>
      </c>
      <c r="C246" s="1" t="s">
        <v>748</v>
      </c>
      <c r="D246" s="1" t="s">
        <v>749</v>
      </c>
      <c r="E246" s="1" t="s">
        <v>635</v>
      </c>
      <c r="F246" s="1" t="s">
        <v>259</v>
      </c>
      <c r="G246" s="1" t="s">
        <v>636</v>
      </c>
      <c r="H246" s="1" t="s">
        <v>750</v>
      </c>
      <c r="I246" s="1">
        <f>+Territorio[[#This Row],[id]]</f>
        <v>236</v>
      </c>
    </row>
    <row r="247" spans="2:9" x14ac:dyDescent="0.25">
      <c r="B247">
        <v>237</v>
      </c>
      <c r="C247" s="1" t="s">
        <v>751</v>
      </c>
      <c r="D247" s="1" t="s">
        <v>752</v>
      </c>
      <c r="E247" s="1" t="s">
        <v>635</v>
      </c>
      <c r="F247" s="1" t="s">
        <v>259</v>
      </c>
      <c r="G247" s="1" t="s">
        <v>636</v>
      </c>
      <c r="H247" s="1" t="s">
        <v>753</v>
      </c>
      <c r="I247" s="1">
        <f>+Territorio[[#This Row],[id]]</f>
        <v>237</v>
      </c>
    </row>
    <row r="248" spans="2:9" x14ac:dyDescent="0.25">
      <c r="B248">
        <v>238</v>
      </c>
      <c r="C248" s="1" t="s">
        <v>754</v>
      </c>
      <c r="D248" s="1" t="s">
        <v>755</v>
      </c>
      <c r="E248" s="1" t="s">
        <v>756</v>
      </c>
      <c r="F248" s="1" t="s">
        <v>154</v>
      </c>
      <c r="G248" s="1" t="s">
        <v>636</v>
      </c>
      <c r="H248" s="1" t="s">
        <v>757</v>
      </c>
      <c r="I248" s="1">
        <f>+Territorio[[#This Row],[id]]</f>
        <v>238</v>
      </c>
    </row>
    <row r="249" spans="2:9" x14ac:dyDescent="0.25">
      <c r="B249">
        <v>239</v>
      </c>
      <c r="C249" s="1" t="s">
        <v>758</v>
      </c>
      <c r="D249" s="1" t="s">
        <v>759</v>
      </c>
      <c r="E249" s="1" t="s">
        <v>756</v>
      </c>
      <c r="F249" s="1" t="s">
        <v>154</v>
      </c>
      <c r="G249" s="1" t="s">
        <v>636</v>
      </c>
      <c r="H249" s="1" t="s">
        <v>760</v>
      </c>
      <c r="I249" s="1">
        <f>+Territorio[[#This Row],[id]]</f>
        <v>239</v>
      </c>
    </row>
    <row r="250" spans="2:9" x14ac:dyDescent="0.25">
      <c r="B250">
        <v>240</v>
      </c>
      <c r="C250" s="1" t="s">
        <v>761</v>
      </c>
      <c r="D250" s="1" t="s">
        <v>762</v>
      </c>
      <c r="E250" s="1" t="s">
        <v>756</v>
      </c>
      <c r="F250" s="1" t="s">
        <v>154</v>
      </c>
      <c r="G250" s="1" t="s">
        <v>636</v>
      </c>
      <c r="H250" s="1" t="s">
        <v>763</v>
      </c>
      <c r="I250" s="1">
        <f>+Territorio[[#This Row],[id]]</f>
        <v>240</v>
      </c>
    </row>
    <row r="251" spans="2:9" x14ac:dyDescent="0.25">
      <c r="B251">
        <v>241</v>
      </c>
      <c r="C251" s="1" t="s">
        <v>764</v>
      </c>
      <c r="D251" s="1" t="s">
        <v>765</v>
      </c>
      <c r="E251" s="1" t="s">
        <v>756</v>
      </c>
      <c r="F251" s="1" t="s">
        <v>154</v>
      </c>
      <c r="G251" s="1" t="s">
        <v>636</v>
      </c>
      <c r="H251" s="1" t="s">
        <v>766</v>
      </c>
      <c r="I251" s="1">
        <f>+Territorio[[#This Row],[id]]</f>
        <v>241</v>
      </c>
    </row>
    <row r="252" spans="2:9" x14ac:dyDescent="0.25">
      <c r="B252">
        <v>242</v>
      </c>
      <c r="C252" s="1" t="s">
        <v>767</v>
      </c>
      <c r="D252" s="1" t="s">
        <v>768</v>
      </c>
      <c r="E252" s="1" t="s">
        <v>756</v>
      </c>
      <c r="F252" s="1" t="s">
        <v>154</v>
      </c>
      <c r="G252" s="1" t="s">
        <v>636</v>
      </c>
      <c r="H252" s="1" t="s">
        <v>769</v>
      </c>
      <c r="I252" s="1">
        <f>+Territorio[[#This Row],[id]]</f>
        <v>242</v>
      </c>
    </row>
    <row r="253" spans="2:9" x14ac:dyDescent="0.25">
      <c r="B253">
        <v>243</v>
      </c>
      <c r="C253" s="1" t="s">
        <v>770</v>
      </c>
      <c r="D253" s="1" t="s">
        <v>771</v>
      </c>
      <c r="E253" s="1" t="s">
        <v>756</v>
      </c>
      <c r="F253" s="1" t="s">
        <v>154</v>
      </c>
      <c r="G253" s="1" t="s">
        <v>636</v>
      </c>
      <c r="H253" s="1" t="s">
        <v>772</v>
      </c>
      <c r="I253" s="1">
        <f>+Territorio[[#This Row],[id]]</f>
        <v>243</v>
      </c>
    </row>
    <row r="254" spans="2:9" x14ac:dyDescent="0.25">
      <c r="B254">
        <v>244</v>
      </c>
      <c r="C254" s="1" t="s">
        <v>773</v>
      </c>
      <c r="D254" s="1" t="s">
        <v>774</v>
      </c>
      <c r="E254" s="1" t="s">
        <v>756</v>
      </c>
      <c r="F254" s="1" t="s">
        <v>154</v>
      </c>
      <c r="G254" s="1" t="s">
        <v>636</v>
      </c>
      <c r="H254" s="1" t="s">
        <v>775</v>
      </c>
      <c r="I254" s="1">
        <f>+Territorio[[#This Row],[id]]</f>
        <v>244</v>
      </c>
    </row>
    <row r="255" spans="2:9" x14ac:dyDescent="0.25">
      <c r="B255">
        <v>245</v>
      </c>
      <c r="C255" s="1" t="s">
        <v>776</v>
      </c>
      <c r="D255" s="1" t="s">
        <v>777</v>
      </c>
      <c r="E255" s="1" t="s">
        <v>756</v>
      </c>
      <c r="F255" s="1" t="s">
        <v>154</v>
      </c>
      <c r="G255" s="1" t="s">
        <v>636</v>
      </c>
      <c r="H255" s="1" t="s">
        <v>778</v>
      </c>
      <c r="I255" s="1">
        <f>+Territorio[[#This Row],[id]]</f>
        <v>245</v>
      </c>
    </row>
    <row r="256" spans="2:9" x14ac:dyDescent="0.25">
      <c r="B256">
        <v>246</v>
      </c>
      <c r="C256" s="1" t="s">
        <v>779</v>
      </c>
      <c r="D256" s="1" t="s">
        <v>780</v>
      </c>
      <c r="E256" s="1" t="s">
        <v>756</v>
      </c>
      <c r="F256" s="1" t="s">
        <v>154</v>
      </c>
      <c r="G256" s="1" t="s">
        <v>636</v>
      </c>
      <c r="H256" s="1" t="s">
        <v>781</v>
      </c>
      <c r="I256" s="1">
        <f>+Territorio[[#This Row],[id]]</f>
        <v>246</v>
      </c>
    </row>
    <row r="257" spans="2:9" x14ac:dyDescent="0.25">
      <c r="B257">
        <v>247</v>
      </c>
      <c r="C257" s="1" t="s">
        <v>782</v>
      </c>
      <c r="D257" s="1" t="s">
        <v>783</v>
      </c>
      <c r="E257" s="1" t="s">
        <v>756</v>
      </c>
      <c r="F257" s="1" t="s">
        <v>154</v>
      </c>
      <c r="G257" s="1" t="s">
        <v>636</v>
      </c>
      <c r="H257" s="1" t="s">
        <v>784</v>
      </c>
      <c r="I257" s="1">
        <f>+Territorio[[#This Row],[id]]</f>
        <v>247</v>
      </c>
    </row>
    <row r="258" spans="2:9" x14ac:dyDescent="0.25">
      <c r="B258">
        <v>248</v>
      </c>
      <c r="C258" s="1" t="s">
        <v>785</v>
      </c>
      <c r="D258" s="1" t="s">
        <v>786</v>
      </c>
      <c r="E258" s="1" t="s">
        <v>756</v>
      </c>
      <c r="F258" s="1" t="s">
        <v>154</v>
      </c>
      <c r="G258" s="1" t="s">
        <v>636</v>
      </c>
      <c r="H258" s="1" t="s">
        <v>787</v>
      </c>
      <c r="I258" s="1">
        <f>+Territorio[[#This Row],[id]]</f>
        <v>248</v>
      </c>
    </row>
    <row r="259" spans="2:9" x14ac:dyDescent="0.25">
      <c r="B259">
        <v>249</v>
      </c>
      <c r="C259" s="1" t="s">
        <v>788</v>
      </c>
      <c r="D259" s="1" t="s">
        <v>789</v>
      </c>
      <c r="E259" s="1" t="s">
        <v>756</v>
      </c>
      <c r="F259" s="1" t="s">
        <v>154</v>
      </c>
      <c r="G259" s="1" t="s">
        <v>636</v>
      </c>
      <c r="H259" s="1" t="s">
        <v>790</v>
      </c>
      <c r="I259" s="1">
        <f>+Territorio[[#This Row],[id]]</f>
        <v>249</v>
      </c>
    </row>
    <row r="260" spans="2:9" x14ac:dyDescent="0.25">
      <c r="B260">
        <v>250</v>
      </c>
      <c r="C260" s="1" t="s">
        <v>791</v>
      </c>
      <c r="D260" s="1" t="s">
        <v>792</v>
      </c>
      <c r="E260" s="1" t="s">
        <v>756</v>
      </c>
      <c r="F260" s="1" t="s">
        <v>154</v>
      </c>
      <c r="G260" s="1" t="s">
        <v>636</v>
      </c>
      <c r="H260" s="1" t="s">
        <v>793</v>
      </c>
      <c r="I260" s="1">
        <f>+Territorio[[#This Row],[id]]</f>
        <v>250</v>
      </c>
    </row>
    <row r="261" spans="2:9" x14ac:dyDescent="0.25">
      <c r="B261">
        <v>251</v>
      </c>
      <c r="C261" s="1" t="s">
        <v>794</v>
      </c>
      <c r="D261" s="1" t="s">
        <v>795</v>
      </c>
      <c r="E261" s="1" t="s">
        <v>756</v>
      </c>
      <c r="F261" s="1" t="s">
        <v>154</v>
      </c>
      <c r="G261" s="1" t="s">
        <v>636</v>
      </c>
      <c r="H261" s="1" t="s">
        <v>796</v>
      </c>
      <c r="I261" s="1">
        <f>+Territorio[[#This Row],[id]]</f>
        <v>251</v>
      </c>
    </row>
    <row r="262" spans="2:9" x14ac:dyDescent="0.25">
      <c r="B262">
        <v>252</v>
      </c>
      <c r="C262" s="1" t="s">
        <v>797</v>
      </c>
      <c r="D262" s="1" t="s">
        <v>798</v>
      </c>
      <c r="E262" s="1" t="s">
        <v>756</v>
      </c>
      <c r="F262" s="1" t="s">
        <v>154</v>
      </c>
      <c r="G262" s="1" t="s">
        <v>636</v>
      </c>
      <c r="H262" s="1" t="s">
        <v>799</v>
      </c>
      <c r="I262" s="1">
        <f>+Territorio[[#This Row],[id]]</f>
        <v>252</v>
      </c>
    </row>
    <row r="263" spans="2:9" x14ac:dyDescent="0.25">
      <c r="B263">
        <v>253</v>
      </c>
      <c r="C263" s="1" t="s">
        <v>800</v>
      </c>
      <c r="D263" s="1" t="s">
        <v>801</v>
      </c>
      <c r="E263" s="1" t="s">
        <v>756</v>
      </c>
      <c r="F263" s="1" t="s">
        <v>154</v>
      </c>
      <c r="G263" s="1" t="s">
        <v>636</v>
      </c>
      <c r="H263" s="1" t="s">
        <v>802</v>
      </c>
      <c r="I263" s="1">
        <f>+Territorio[[#This Row],[id]]</f>
        <v>253</v>
      </c>
    </row>
    <row r="264" spans="2:9" x14ac:dyDescent="0.25">
      <c r="B264">
        <v>254</v>
      </c>
      <c r="C264" s="1" t="s">
        <v>803</v>
      </c>
      <c r="D264" s="1" t="s">
        <v>804</v>
      </c>
      <c r="E264" s="1" t="s">
        <v>805</v>
      </c>
      <c r="F264" s="1" t="s">
        <v>181</v>
      </c>
      <c r="G264" s="1" t="s">
        <v>636</v>
      </c>
      <c r="H264" s="1" t="s">
        <v>806</v>
      </c>
      <c r="I264" s="1">
        <f>+Territorio[[#This Row],[id]]</f>
        <v>254</v>
      </c>
    </row>
    <row r="265" spans="2:9" x14ac:dyDescent="0.25">
      <c r="B265">
        <v>255</v>
      </c>
      <c r="C265" s="1" t="s">
        <v>807</v>
      </c>
      <c r="D265" s="1" t="s">
        <v>808</v>
      </c>
      <c r="E265" s="1" t="s">
        <v>805</v>
      </c>
      <c r="F265" s="1" t="s">
        <v>181</v>
      </c>
      <c r="G265" s="1" t="s">
        <v>636</v>
      </c>
      <c r="H265" s="1" t="s">
        <v>809</v>
      </c>
      <c r="I265" s="1">
        <f>+Territorio[[#This Row],[id]]</f>
        <v>255</v>
      </c>
    </row>
    <row r="266" spans="2:9" x14ac:dyDescent="0.25">
      <c r="B266">
        <v>256</v>
      </c>
      <c r="C266" s="1" t="s">
        <v>810</v>
      </c>
      <c r="D266" s="1" t="s">
        <v>811</v>
      </c>
      <c r="E266" s="1" t="s">
        <v>805</v>
      </c>
      <c r="F266" s="1" t="s">
        <v>181</v>
      </c>
      <c r="G266" s="1" t="s">
        <v>636</v>
      </c>
      <c r="H266" s="1" t="s">
        <v>812</v>
      </c>
      <c r="I266" s="1">
        <f>+Territorio[[#This Row],[id]]</f>
        <v>256</v>
      </c>
    </row>
    <row r="267" spans="2:9" x14ac:dyDescent="0.25">
      <c r="B267">
        <v>257</v>
      </c>
      <c r="C267" s="1" t="s">
        <v>813</v>
      </c>
      <c r="D267" s="1" t="s">
        <v>814</v>
      </c>
      <c r="E267" s="1" t="s">
        <v>805</v>
      </c>
      <c r="F267" s="1" t="s">
        <v>181</v>
      </c>
      <c r="G267" s="1" t="s">
        <v>636</v>
      </c>
      <c r="H267" s="1" t="s">
        <v>815</v>
      </c>
      <c r="I267" s="1">
        <f>+Territorio[[#This Row],[id]]</f>
        <v>257</v>
      </c>
    </row>
    <row r="268" spans="2:9" x14ac:dyDescent="0.25">
      <c r="B268">
        <v>258</v>
      </c>
      <c r="C268" s="1" t="s">
        <v>816</v>
      </c>
      <c r="D268" s="1" t="s">
        <v>817</v>
      </c>
      <c r="E268" s="1" t="s">
        <v>805</v>
      </c>
      <c r="F268" s="1" t="s">
        <v>181</v>
      </c>
      <c r="G268" s="1" t="s">
        <v>636</v>
      </c>
      <c r="H268" s="1" t="s">
        <v>818</v>
      </c>
      <c r="I268" s="1">
        <f>+Territorio[[#This Row],[id]]</f>
        <v>258</v>
      </c>
    </row>
    <row r="269" spans="2:9" x14ac:dyDescent="0.25">
      <c r="B269">
        <v>259</v>
      </c>
      <c r="C269" s="1" t="s">
        <v>819</v>
      </c>
      <c r="D269" s="1" t="s">
        <v>820</v>
      </c>
      <c r="E269" s="1" t="s">
        <v>805</v>
      </c>
      <c r="F269" s="1" t="s">
        <v>181</v>
      </c>
      <c r="G269" s="1" t="s">
        <v>636</v>
      </c>
      <c r="H269" s="1" t="s">
        <v>821</v>
      </c>
      <c r="I269" s="1">
        <f>+Territorio[[#This Row],[id]]</f>
        <v>259</v>
      </c>
    </row>
    <row r="270" spans="2:9" x14ac:dyDescent="0.25">
      <c r="B270">
        <v>260</v>
      </c>
      <c r="C270" s="1" t="s">
        <v>822</v>
      </c>
      <c r="D270" s="1" t="s">
        <v>823</v>
      </c>
      <c r="E270" s="1" t="s">
        <v>822</v>
      </c>
      <c r="F270" s="1" t="s">
        <v>487</v>
      </c>
      <c r="G270" s="1" t="s">
        <v>636</v>
      </c>
      <c r="H270" s="1" t="s">
        <v>824</v>
      </c>
      <c r="I270" s="1">
        <f>+Territorio[[#This Row],[id]]</f>
        <v>260</v>
      </c>
    </row>
    <row r="271" spans="2:9" x14ac:dyDescent="0.25">
      <c r="B271">
        <v>261</v>
      </c>
      <c r="C271" s="1" t="s">
        <v>825</v>
      </c>
      <c r="D271" s="1" t="s">
        <v>826</v>
      </c>
      <c r="E271" s="1" t="s">
        <v>805</v>
      </c>
      <c r="F271" s="1" t="s">
        <v>487</v>
      </c>
      <c r="G271" s="1" t="s">
        <v>636</v>
      </c>
      <c r="H271" s="1" t="s">
        <v>827</v>
      </c>
      <c r="I271" s="1">
        <f>+Territorio[[#This Row],[id]]</f>
        <v>261</v>
      </c>
    </row>
    <row r="272" spans="2:9" x14ac:dyDescent="0.25">
      <c r="B272">
        <v>262</v>
      </c>
      <c r="C272" s="1" t="s">
        <v>828</v>
      </c>
      <c r="D272" s="1" t="s">
        <v>829</v>
      </c>
      <c r="E272" s="1" t="s">
        <v>805</v>
      </c>
      <c r="F272" s="1" t="s">
        <v>487</v>
      </c>
      <c r="G272" s="1" t="s">
        <v>636</v>
      </c>
      <c r="H272" s="1" t="s">
        <v>830</v>
      </c>
      <c r="I272" s="1">
        <f>+Territorio[[#This Row],[id]]</f>
        <v>262</v>
      </c>
    </row>
    <row r="273" spans="2:9" x14ac:dyDescent="0.25">
      <c r="B273">
        <v>263</v>
      </c>
      <c r="C273" s="1" t="s">
        <v>831</v>
      </c>
      <c r="D273" s="1" t="s">
        <v>832</v>
      </c>
      <c r="E273" s="1" t="s">
        <v>805</v>
      </c>
      <c r="F273" s="1" t="s">
        <v>487</v>
      </c>
      <c r="G273" s="1" t="s">
        <v>636</v>
      </c>
      <c r="H273" s="1" t="s">
        <v>833</v>
      </c>
      <c r="I273" s="1">
        <f>+Territorio[[#This Row],[id]]</f>
        <v>263</v>
      </c>
    </row>
    <row r="274" spans="2:9" x14ac:dyDescent="0.25">
      <c r="B274">
        <v>264</v>
      </c>
      <c r="C274" s="1" t="s">
        <v>834</v>
      </c>
      <c r="D274" s="1" t="s">
        <v>835</v>
      </c>
      <c r="E274" s="1" t="s">
        <v>805</v>
      </c>
      <c r="F274" s="1" t="s">
        <v>487</v>
      </c>
      <c r="G274" s="1" t="s">
        <v>636</v>
      </c>
      <c r="H274" s="1" t="s">
        <v>836</v>
      </c>
      <c r="I274" s="1">
        <f>+Territorio[[#This Row],[id]]</f>
        <v>264</v>
      </c>
    </row>
    <row r="275" spans="2:9" x14ac:dyDescent="0.25">
      <c r="B275">
        <v>265</v>
      </c>
      <c r="C275" s="1" t="s">
        <v>837</v>
      </c>
      <c r="D275" s="1" t="s">
        <v>838</v>
      </c>
      <c r="E275" s="1" t="s">
        <v>805</v>
      </c>
      <c r="F275" s="1" t="s">
        <v>487</v>
      </c>
      <c r="G275" s="1" t="s">
        <v>636</v>
      </c>
      <c r="H275" s="1" t="s">
        <v>839</v>
      </c>
      <c r="I275" s="1">
        <f>+Territorio[[#This Row],[id]]</f>
        <v>265</v>
      </c>
    </row>
    <row r="276" spans="2:9" x14ac:dyDescent="0.25">
      <c r="B276">
        <v>266</v>
      </c>
      <c r="C276" s="1" t="s">
        <v>840</v>
      </c>
      <c r="D276" s="1" t="s">
        <v>841</v>
      </c>
      <c r="E276" s="1" t="s">
        <v>805</v>
      </c>
      <c r="F276" s="1" t="s">
        <v>487</v>
      </c>
      <c r="G276" s="1" t="s">
        <v>636</v>
      </c>
      <c r="H276" s="1" t="s">
        <v>842</v>
      </c>
      <c r="I276" s="1">
        <f>+Territorio[[#This Row],[id]]</f>
        <v>266</v>
      </c>
    </row>
    <row r="277" spans="2:9" x14ac:dyDescent="0.25">
      <c r="B277">
        <v>267</v>
      </c>
      <c r="C277" s="1" t="s">
        <v>843</v>
      </c>
      <c r="D277" s="1" t="s">
        <v>844</v>
      </c>
      <c r="E277" s="1" t="s">
        <v>805</v>
      </c>
      <c r="F277" s="1" t="s">
        <v>487</v>
      </c>
      <c r="G277" s="1" t="s">
        <v>636</v>
      </c>
      <c r="H277" s="1" t="s">
        <v>845</v>
      </c>
      <c r="I277" s="1">
        <f>+Territorio[[#This Row],[id]]</f>
        <v>267</v>
      </c>
    </row>
    <row r="278" spans="2:9" x14ac:dyDescent="0.25">
      <c r="B278">
        <v>268</v>
      </c>
      <c r="C278" s="1" t="s">
        <v>846</v>
      </c>
      <c r="D278" s="1" t="s">
        <v>847</v>
      </c>
      <c r="E278" s="1" t="s">
        <v>805</v>
      </c>
      <c r="F278" s="1" t="s">
        <v>487</v>
      </c>
      <c r="G278" s="1" t="s">
        <v>636</v>
      </c>
      <c r="H278" s="1" t="s">
        <v>848</v>
      </c>
      <c r="I278" s="1">
        <f>+Territorio[[#This Row],[id]]</f>
        <v>268</v>
      </c>
    </row>
    <row r="279" spans="2:9" x14ac:dyDescent="0.25">
      <c r="B279">
        <v>269</v>
      </c>
      <c r="C279" s="1" t="s">
        <v>849</v>
      </c>
      <c r="D279" s="1" t="s">
        <v>850</v>
      </c>
      <c r="E279" s="1" t="s">
        <v>805</v>
      </c>
      <c r="F279" s="1" t="s">
        <v>487</v>
      </c>
      <c r="G279" s="1" t="s">
        <v>636</v>
      </c>
      <c r="H279" s="1" t="s">
        <v>851</v>
      </c>
      <c r="I279" s="1">
        <f>+Territorio[[#This Row],[id]]</f>
        <v>269</v>
      </c>
    </row>
    <row r="280" spans="2:9" x14ac:dyDescent="0.25">
      <c r="B280">
        <v>270</v>
      </c>
      <c r="C280" s="1" t="s">
        <v>852</v>
      </c>
      <c r="D280" s="1" t="s">
        <v>853</v>
      </c>
      <c r="E280" s="1" t="s">
        <v>805</v>
      </c>
      <c r="F280" s="1" t="s">
        <v>487</v>
      </c>
      <c r="G280" s="1" t="s">
        <v>636</v>
      </c>
      <c r="H280" s="1" t="s">
        <v>854</v>
      </c>
      <c r="I280" s="1">
        <f>+Territorio[[#This Row],[id]]</f>
        <v>270</v>
      </c>
    </row>
    <row r="281" spans="2:9" x14ac:dyDescent="0.25">
      <c r="B281">
        <v>271</v>
      </c>
      <c r="C281" s="1" t="s">
        <v>855</v>
      </c>
      <c r="D281" s="1" t="s">
        <v>856</v>
      </c>
      <c r="E281" s="1" t="s">
        <v>805</v>
      </c>
      <c r="F281" s="1" t="s">
        <v>487</v>
      </c>
      <c r="G281" s="1" t="s">
        <v>636</v>
      </c>
      <c r="H281" s="1" t="s">
        <v>857</v>
      </c>
      <c r="I281" s="1">
        <f>+Territorio[[#This Row],[id]]</f>
        <v>271</v>
      </c>
    </row>
    <row r="282" spans="2:9" x14ac:dyDescent="0.25">
      <c r="B282">
        <v>272</v>
      </c>
      <c r="C282" s="1" t="s">
        <v>858</v>
      </c>
      <c r="D282" s="1" t="s">
        <v>859</v>
      </c>
      <c r="E282" s="1" t="s">
        <v>805</v>
      </c>
      <c r="F282" s="1" t="s">
        <v>487</v>
      </c>
      <c r="G282" s="1" t="s">
        <v>636</v>
      </c>
      <c r="H282" s="1" t="s">
        <v>860</v>
      </c>
      <c r="I282" s="1">
        <f>+Territorio[[#This Row],[id]]</f>
        <v>272</v>
      </c>
    </row>
    <row r="283" spans="2:9" x14ac:dyDescent="0.25">
      <c r="B283">
        <v>273</v>
      </c>
      <c r="C283" s="1" t="s">
        <v>861</v>
      </c>
      <c r="D283" s="1" t="s">
        <v>862</v>
      </c>
      <c r="E283" s="1" t="s">
        <v>805</v>
      </c>
      <c r="F283" s="1" t="s">
        <v>487</v>
      </c>
      <c r="G283" s="1" t="s">
        <v>636</v>
      </c>
      <c r="H283" s="1" t="s">
        <v>863</v>
      </c>
      <c r="I283" s="1">
        <f>+Territorio[[#This Row],[id]]</f>
        <v>273</v>
      </c>
    </row>
    <row r="284" spans="2:9" x14ac:dyDescent="0.25">
      <c r="B284">
        <v>274</v>
      </c>
      <c r="C284" s="1" t="s">
        <v>864</v>
      </c>
      <c r="D284" s="1" t="s">
        <v>865</v>
      </c>
      <c r="E284" s="1" t="s">
        <v>805</v>
      </c>
      <c r="F284" s="1" t="s">
        <v>487</v>
      </c>
      <c r="G284" s="1" t="s">
        <v>636</v>
      </c>
      <c r="H284" s="1" t="s">
        <v>866</v>
      </c>
      <c r="I284" s="1">
        <f>+Territorio[[#This Row],[id]]</f>
        <v>274</v>
      </c>
    </row>
    <row r="285" spans="2:9" x14ac:dyDescent="0.25">
      <c r="B285">
        <v>275</v>
      </c>
      <c r="C285" s="1" t="s">
        <v>867</v>
      </c>
      <c r="D285" s="1" t="s">
        <v>868</v>
      </c>
      <c r="E285" s="1" t="s">
        <v>805</v>
      </c>
      <c r="F285" s="1" t="s">
        <v>487</v>
      </c>
      <c r="G285" s="1" t="s">
        <v>636</v>
      </c>
      <c r="H285" s="1" t="s">
        <v>869</v>
      </c>
      <c r="I285" s="1">
        <f>+Territorio[[#This Row],[id]]</f>
        <v>275</v>
      </c>
    </row>
    <row r="286" spans="2:9" x14ac:dyDescent="0.25">
      <c r="B286">
        <v>276</v>
      </c>
      <c r="C286" s="1" t="s">
        <v>870</v>
      </c>
      <c r="D286" s="1" t="s">
        <v>871</v>
      </c>
      <c r="E286" s="1" t="s">
        <v>805</v>
      </c>
      <c r="F286" s="1" t="s">
        <v>487</v>
      </c>
      <c r="G286" s="1" t="s">
        <v>636</v>
      </c>
      <c r="H286" s="1" t="s">
        <v>872</v>
      </c>
      <c r="I286" s="1">
        <f>+Territorio[[#This Row],[id]]</f>
        <v>276</v>
      </c>
    </row>
    <row r="287" spans="2:9" x14ac:dyDescent="0.25">
      <c r="B287">
        <v>277</v>
      </c>
      <c r="C287" s="1" t="s">
        <v>873</v>
      </c>
      <c r="D287" s="1" t="s">
        <v>874</v>
      </c>
      <c r="E287" s="1" t="s">
        <v>805</v>
      </c>
      <c r="F287" s="1" t="s">
        <v>487</v>
      </c>
      <c r="G287" s="1" t="s">
        <v>636</v>
      </c>
      <c r="H287" s="1" t="s">
        <v>875</v>
      </c>
      <c r="I287" s="1">
        <f>+Territorio[[#This Row],[id]]</f>
        <v>277</v>
      </c>
    </row>
    <row r="288" spans="2:9" x14ac:dyDescent="0.25">
      <c r="B288">
        <v>278</v>
      </c>
      <c r="C288" s="1" t="s">
        <v>876</v>
      </c>
      <c r="D288" s="1" t="s">
        <v>877</v>
      </c>
      <c r="E288" s="1" t="s">
        <v>805</v>
      </c>
      <c r="F288" s="1" t="s">
        <v>487</v>
      </c>
      <c r="G288" s="1" t="s">
        <v>636</v>
      </c>
      <c r="H288" s="1" t="s">
        <v>878</v>
      </c>
      <c r="I288" s="1">
        <f>+Territorio[[#This Row],[id]]</f>
        <v>278</v>
      </c>
    </row>
    <row r="289" spans="2:9" x14ac:dyDescent="0.25">
      <c r="B289">
        <v>279</v>
      </c>
      <c r="C289" s="1" t="s">
        <v>879</v>
      </c>
      <c r="D289" s="1" t="s">
        <v>880</v>
      </c>
      <c r="E289" s="1" t="s">
        <v>805</v>
      </c>
      <c r="F289" s="1" t="s">
        <v>487</v>
      </c>
      <c r="G289" s="1" t="s">
        <v>636</v>
      </c>
      <c r="H289" s="1" t="s">
        <v>881</v>
      </c>
      <c r="I289" s="1">
        <f>+Territorio[[#This Row],[id]]</f>
        <v>279</v>
      </c>
    </row>
    <row r="290" spans="2:9" x14ac:dyDescent="0.25">
      <c r="B290">
        <v>280</v>
      </c>
      <c r="C290" s="1" t="s">
        <v>882</v>
      </c>
      <c r="D290" s="1" t="s">
        <v>883</v>
      </c>
      <c r="E290" s="1" t="s">
        <v>805</v>
      </c>
      <c r="F290" s="1" t="s">
        <v>487</v>
      </c>
      <c r="G290" s="1" t="s">
        <v>636</v>
      </c>
      <c r="H290" s="1" t="s">
        <v>884</v>
      </c>
      <c r="I290" s="1">
        <f>+Territorio[[#This Row],[id]]</f>
        <v>280</v>
      </c>
    </row>
    <row r="291" spans="2:9" x14ac:dyDescent="0.25">
      <c r="B291">
        <v>281</v>
      </c>
      <c r="C291" s="1" t="s">
        <v>885</v>
      </c>
      <c r="D291" s="1" t="s">
        <v>886</v>
      </c>
      <c r="E291" s="1" t="s">
        <v>805</v>
      </c>
      <c r="F291" s="1" t="s">
        <v>487</v>
      </c>
      <c r="G291" s="1" t="s">
        <v>636</v>
      </c>
      <c r="H291" s="1" t="s">
        <v>887</v>
      </c>
      <c r="I291" s="1">
        <f>+Territorio[[#This Row],[id]]</f>
        <v>281</v>
      </c>
    </row>
    <row r="292" spans="2:9" x14ac:dyDescent="0.25">
      <c r="B292">
        <v>282</v>
      </c>
      <c r="C292" s="1" t="s">
        <v>888</v>
      </c>
      <c r="D292" s="1" t="s">
        <v>889</v>
      </c>
      <c r="E292" s="1" t="s">
        <v>805</v>
      </c>
      <c r="F292" s="1" t="s">
        <v>487</v>
      </c>
      <c r="G292" s="1" t="s">
        <v>636</v>
      </c>
      <c r="H292" s="1" t="s">
        <v>890</v>
      </c>
      <c r="I292" s="1">
        <f>+Territorio[[#This Row],[id]]</f>
        <v>282</v>
      </c>
    </row>
    <row r="293" spans="2:9" x14ac:dyDescent="0.25">
      <c r="B293">
        <v>283</v>
      </c>
      <c r="C293" s="1" t="s">
        <v>891</v>
      </c>
      <c r="D293" s="1" t="s">
        <v>892</v>
      </c>
      <c r="E293" s="1" t="s">
        <v>805</v>
      </c>
      <c r="F293" s="1" t="s">
        <v>487</v>
      </c>
      <c r="G293" s="1" t="s">
        <v>636</v>
      </c>
      <c r="H293" s="1" t="s">
        <v>893</v>
      </c>
      <c r="I293" s="1">
        <f>+Territorio[[#This Row],[id]]</f>
        <v>283</v>
      </c>
    </row>
    <row r="294" spans="2:9" x14ac:dyDescent="0.25">
      <c r="B294">
        <v>284</v>
      </c>
      <c r="C294" s="1" t="s">
        <v>894</v>
      </c>
      <c r="D294" s="1" t="s">
        <v>895</v>
      </c>
      <c r="E294" s="1" t="s">
        <v>805</v>
      </c>
      <c r="F294" s="1" t="s">
        <v>487</v>
      </c>
      <c r="G294" s="1" t="s">
        <v>636</v>
      </c>
      <c r="H294" s="1" t="s">
        <v>896</v>
      </c>
      <c r="I294" s="1">
        <f>+Territorio[[#This Row],[id]]</f>
        <v>284</v>
      </c>
    </row>
    <row r="295" spans="2:9" x14ac:dyDescent="0.25">
      <c r="B295">
        <v>285</v>
      </c>
      <c r="C295" s="1" t="s">
        <v>897</v>
      </c>
      <c r="D295" s="1" t="s">
        <v>898</v>
      </c>
      <c r="E295" s="1" t="s">
        <v>805</v>
      </c>
      <c r="F295" s="1" t="s">
        <v>487</v>
      </c>
      <c r="G295" s="1" t="s">
        <v>636</v>
      </c>
      <c r="H295" s="1" t="s">
        <v>899</v>
      </c>
      <c r="I295" s="1">
        <f>+Territorio[[#This Row],[id]]</f>
        <v>285</v>
      </c>
    </row>
    <row r="296" spans="2:9" x14ac:dyDescent="0.25">
      <c r="B296">
        <v>286</v>
      </c>
      <c r="C296" s="1" t="s">
        <v>900</v>
      </c>
      <c r="D296" s="1" t="s">
        <v>901</v>
      </c>
      <c r="E296" s="1" t="s">
        <v>805</v>
      </c>
      <c r="F296" s="1" t="s">
        <v>487</v>
      </c>
      <c r="G296" s="1" t="s">
        <v>636</v>
      </c>
      <c r="H296" s="1" t="s">
        <v>902</v>
      </c>
      <c r="I296" s="1">
        <f>+Territorio[[#This Row],[id]]</f>
        <v>286</v>
      </c>
    </row>
    <row r="297" spans="2:9" x14ac:dyDescent="0.25">
      <c r="B297">
        <v>287</v>
      </c>
      <c r="C297" s="1" t="s">
        <v>903</v>
      </c>
      <c r="D297" s="1" t="s">
        <v>904</v>
      </c>
      <c r="E297" s="1" t="s">
        <v>805</v>
      </c>
      <c r="F297" s="1" t="s">
        <v>487</v>
      </c>
      <c r="G297" s="1" t="s">
        <v>636</v>
      </c>
      <c r="H297" s="1" t="s">
        <v>905</v>
      </c>
      <c r="I297" s="1">
        <f>+Territorio[[#This Row],[id]]</f>
        <v>287</v>
      </c>
    </row>
    <row r="298" spans="2:9" x14ac:dyDescent="0.25">
      <c r="B298">
        <v>288</v>
      </c>
      <c r="C298" s="1" t="s">
        <v>906</v>
      </c>
      <c r="D298" s="1" t="s">
        <v>907</v>
      </c>
      <c r="E298" s="1" t="s">
        <v>805</v>
      </c>
      <c r="F298" s="1" t="s">
        <v>487</v>
      </c>
      <c r="G298" s="1" t="s">
        <v>636</v>
      </c>
      <c r="H298" s="1" t="s">
        <v>908</v>
      </c>
      <c r="I298" s="1">
        <f>+Territorio[[#This Row],[id]]</f>
        <v>288</v>
      </c>
    </row>
    <row r="299" spans="2:9" x14ac:dyDescent="0.25">
      <c r="B299">
        <v>289</v>
      </c>
      <c r="C299" s="1" t="s">
        <v>909</v>
      </c>
      <c r="D299" s="1" t="s">
        <v>910</v>
      </c>
      <c r="E299" s="1" t="s">
        <v>805</v>
      </c>
      <c r="F299" s="1" t="s">
        <v>487</v>
      </c>
      <c r="G299" s="1" t="s">
        <v>636</v>
      </c>
      <c r="H299" s="1" t="s">
        <v>911</v>
      </c>
      <c r="I299" s="1">
        <f>+Territorio[[#This Row],[id]]</f>
        <v>289</v>
      </c>
    </row>
    <row r="300" spans="2:9" x14ac:dyDescent="0.25">
      <c r="B300">
        <v>290</v>
      </c>
      <c r="C300" s="1" t="s">
        <v>912</v>
      </c>
      <c r="D300" s="1" t="s">
        <v>913</v>
      </c>
      <c r="E300" s="1" t="s">
        <v>805</v>
      </c>
      <c r="F300" s="1" t="s">
        <v>487</v>
      </c>
      <c r="G300" s="1" t="s">
        <v>636</v>
      </c>
      <c r="H300" s="1" t="s">
        <v>914</v>
      </c>
      <c r="I300" s="1">
        <f>+Territorio[[#This Row],[id]]</f>
        <v>290</v>
      </c>
    </row>
    <row r="301" spans="2:9" x14ac:dyDescent="0.25">
      <c r="B301">
        <v>291</v>
      </c>
      <c r="C301" s="1" t="s">
        <v>915</v>
      </c>
      <c r="D301" s="1" t="s">
        <v>913</v>
      </c>
      <c r="E301" s="1" t="s">
        <v>805</v>
      </c>
      <c r="F301" s="1" t="s">
        <v>487</v>
      </c>
      <c r="G301" s="1" t="s">
        <v>636</v>
      </c>
      <c r="H301" s="1" t="s">
        <v>916</v>
      </c>
      <c r="I301" s="1">
        <f>+Territorio[[#This Row],[id]]</f>
        <v>291</v>
      </c>
    </row>
    <row r="302" spans="2:9" x14ac:dyDescent="0.25">
      <c r="B302">
        <v>292</v>
      </c>
      <c r="C302" s="1" t="s">
        <v>917</v>
      </c>
      <c r="D302" s="1" t="s">
        <v>918</v>
      </c>
      <c r="E302" s="1" t="s">
        <v>635</v>
      </c>
      <c r="F302" s="1" t="s">
        <v>427</v>
      </c>
      <c r="G302" s="1" t="s">
        <v>636</v>
      </c>
      <c r="H302" s="1" t="s">
        <v>919</v>
      </c>
      <c r="I302" s="1">
        <f>+Territorio[[#This Row],[id]]</f>
        <v>292</v>
      </c>
    </row>
    <row r="303" spans="2:9" x14ac:dyDescent="0.25">
      <c r="B303">
        <v>293</v>
      </c>
      <c r="C303" s="1" t="s">
        <v>920</v>
      </c>
      <c r="D303" s="1" t="s">
        <v>921</v>
      </c>
      <c r="E303" s="1" t="s">
        <v>635</v>
      </c>
      <c r="F303" s="1" t="s">
        <v>427</v>
      </c>
      <c r="G303" s="1" t="s">
        <v>636</v>
      </c>
      <c r="H303" s="1" t="s">
        <v>922</v>
      </c>
      <c r="I303" s="1">
        <f>+Territorio[[#This Row],[id]]</f>
        <v>293</v>
      </c>
    </row>
    <row r="304" spans="2:9" x14ac:dyDescent="0.25">
      <c r="B304">
        <v>294</v>
      </c>
      <c r="C304" s="1" t="s">
        <v>923</v>
      </c>
      <c r="D304" s="1" t="s">
        <v>924</v>
      </c>
      <c r="E304" s="1" t="s">
        <v>635</v>
      </c>
      <c r="F304" s="1" t="s">
        <v>427</v>
      </c>
      <c r="G304" s="1" t="s">
        <v>636</v>
      </c>
      <c r="H304" s="1" t="s">
        <v>925</v>
      </c>
      <c r="I304" s="1">
        <f>+Territorio[[#This Row],[id]]</f>
        <v>294</v>
      </c>
    </row>
    <row r="305" spans="2:9" x14ac:dyDescent="0.25">
      <c r="B305">
        <v>295</v>
      </c>
      <c r="C305" s="1" t="s">
        <v>926</v>
      </c>
      <c r="D305" s="1" t="s">
        <v>927</v>
      </c>
      <c r="E305" s="1" t="s">
        <v>635</v>
      </c>
      <c r="F305" s="1" t="s">
        <v>427</v>
      </c>
      <c r="G305" s="1" t="s">
        <v>636</v>
      </c>
      <c r="H305" s="1" t="s">
        <v>928</v>
      </c>
      <c r="I305" s="1">
        <f>+Territorio[[#This Row],[id]]</f>
        <v>295</v>
      </c>
    </row>
    <row r="306" spans="2:9" x14ac:dyDescent="0.25">
      <c r="B306">
        <v>296</v>
      </c>
      <c r="C306" s="1" t="s">
        <v>929</v>
      </c>
      <c r="D306" s="1" t="s">
        <v>930</v>
      </c>
      <c r="E306" s="1" t="s">
        <v>931</v>
      </c>
      <c r="F306" s="1" t="s">
        <v>427</v>
      </c>
      <c r="G306" s="1" t="s">
        <v>636</v>
      </c>
      <c r="H306" s="1" t="s">
        <v>932</v>
      </c>
      <c r="I306" s="1">
        <f>+Territorio[[#This Row],[id]]</f>
        <v>296</v>
      </c>
    </row>
    <row r="307" spans="2:9" x14ac:dyDescent="0.25">
      <c r="B307">
        <v>297</v>
      </c>
      <c r="C307" s="1" t="s">
        <v>933</v>
      </c>
      <c r="D307" s="1" t="s">
        <v>934</v>
      </c>
      <c r="E307" s="1" t="s">
        <v>931</v>
      </c>
      <c r="F307" s="1" t="s">
        <v>427</v>
      </c>
      <c r="G307" s="1" t="s">
        <v>636</v>
      </c>
      <c r="H307" s="1" t="s">
        <v>935</v>
      </c>
      <c r="I307" s="1">
        <f>+Territorio[[#This Row],[id]]</f>
        <v>297</v>
      </c>
    </row>
    <row r="308" spans="2:9" x14ac:dyDescent="0.25">
      <c r="B308">
        <v>298</v>
      </c>
      <c r="C308" s="1" t="s">
        <v>936</v>
      </c>
      <c r="D308" s="1" t="s">
        <v>937</v>
      </c>
      <c r="E308" s="1" t="s">
        <v>635</v>
      </c>
      <c r="F308" s="1" t="s">
        <v>427</v>
      </c>
      <c r="G308" s="1" t="s">
        <v>636</v>
      </c>
      <c r="H308" s="1" t="s">
        <v>938</v>
      </c>
      <c r="I308" s="1">
        <f>+Territorio[[#This Row],[id]]</f>
        <v>298</v>
      </c>
    </row>
    <row r="309" spans="2:9" x14ac:dyDescent="0.25">
      <c r="B309">
        <v>299</v>
      </c>
      <c r="C309" s="1" t="s">
        <v>252</v>
      </c>
      <c r="D309" s="1" t="s">
        <v>939</v>
      </c>
      <c r="E309" s="1" t="s">
        <v>635</v>
      </c>
      <c r="F309" s="1" t="s">
        <v>427</v>
      </c>
      <c r="G309" s="1" t="s">
        <v>636</v>
      </c>
      <c r="H309" s="1" t="s">
        <v>940</v>
      </c>
      <c r="I309" s="1">
        <f>+Territorio[[#This Row],[id]]</f>
        <v>299</v>
      </c>
    </row>
    <row r="310" spans="2:9" x14ac:dyDescent="0.25">
      <c r="B310">
        <v>300</v>
      </c>
      <c r="C310" s="1" t="s">
        <v>941</v>
      </c>
      <c r="D310" s="1" t="s">
        <v>942</v>
      </c>
      <c r="E310" s="1" t="s">
        <v>635</v>
      </c>
      <c r="F310" s="1" t="s">
        <v>427</v>
      </c>
      <c r="G310" s="1" t="s">
        <v>636</v>
      </c>
      <c r="H310" s="1" t="s">
        <v>943</v>
      </c>
      <c r="I310" s="1">
        <f>+Territorio[[#This Row],[id]]</f>
        <v>300</v>
      </c>
    </row>
    <row r="311" spans="2:9" x14ac:dyDescent="0.25">
      <c r="B311">
        <v>301</v>
      </c>
      <c r="C311" s="1" t="s">
        <v>944</v>
      </c>
      <c r="D311" s="1" t="s">
        <v>945</v>
      </c>
      <c r="E311" s="1" t="s">
        <v>635</v>
      </c>
      <c r="F311" s="1" t="s">
        <v>427</v>
      </c>
      <c r="G311" s="1" t="s">
        <v>636</v>
      </c>
      <c r="H311" s="1" t="s">
        <v>946</v>
      </c>
      <c r="I311" s="1">
        <f>+Territorio[[#This Row],[id]]</f>
        <v>301</v>
      </c>
    </row>
    <row r="312" spans="2:9" x14ac:dyDescent="0.25">
      <c r="B312">
        <v>302</v>
      </c>
      <c r="C312" s="1" t="s">
        <v>947</v>
      </c>
      <c r="D312" s="1" t="s">
        <v>948</v>
      </c>
      <c r="E312" s="1" t="s">
        <v>635</v>
      </c>
      <c r="F312" s="1" t="s">
        <v>427</v>
      </c>
      <c r="G312" s="1" t="s">
        <v>636</v>
      </c>
      <c r="H312" s="1" t="s">
        <v>949</v>
      </c>
      <c r="I312" s="1">
        <f>+Territorio[[#This Row],[id]]</f>
        <v>302</v>
      </c>
    </row>
    <row r="313" spans="2:9" x14ac:dyDescent="0.25">
      <c r="B313">
        <v>303</v>
      </c>
      <c r="C313" s="1" t="s">
        <v>950</v>
      </c>
      <c r="D313" s="1" t="s">
        <v>951</v>
      </c>
      <c r="E313" s="1" t="s">
        <v>635</v>
      </c>
      <c r="F313" s="1" t="s">
        <v>427</v>
      </c>
      <c r="G313" s="1" t="s">
        <v>636</v>
      </c>
      <c r="H313" s="1" t="s">
        <v>952</v>
      </c>
      <c r="I313" s="1">
        <f>+Territorio[[#This Row],[id]]</f>
        <v>303</v>
      </c>
    </row>
    <row r="314" spans="2:9" x14ac:dyDescent="0.25">
      <c r="B314">
        <v>304</v>
      </c>
      <c r="C314" s="1" t="s">
        <v>953</v>
      </c>
      <c r="D314" s="1" t="s">
        <v>954</v>
      </c>
      <c r="E314" s="1" t="s">
        <v>635</v>
      </c>
      <c r="F314" s="1" t="s">
        <v>427</v>
      </c>
      <c r="G314" s="1" t="s">
        <v>636</v>
      </c>
      <c r="H314" s="1" t="s">
        <v>955</v>
      </c>
      <c r="I314" s="1">
        <f>+Territorio[[#This Row],[id]]</f>
        <v>304</v>
      </c>
    </row>
    <row r="315" spans="2:9" x14ac:dyDescent="0.25">
      <c r="B315">
        <v>305</v>
      </c>
      <c r="C315" s="1" t="s">
        <v>956</v>
      </c>
      <c r="D315" s="1" t="s">
        <v>957</v>
      </c>
      <c r="E315" s="1" t="s">
        <v>635</v>
      </c>
      <c r="F315" s="1" t="s">
        <v>427</v>
      </c>
      <c r="G315" s="1" t="s">
        <v>636</v>
      </c>
      <c r="H315" s="1" t="s">
        <v>958</v>
      </c>
      <c r="I315" s="1">
        <f>+Territorio[[#This Row],[id]]</f>
        <v>305</v>
      </c>
    </row>
    <row r="316" spans="2:9" x14ac:dyDescent="0.25">
      <c r="B316">
        <v>306</v>
      </c>
      <c r="C316" s="1" t="s">
        <v>959</v>
      </c>
      <c r="D316" s="1" t="s">
        <v>960</v>
      </c>
      <c r="E316" s="1" t="s">
        <v>635</v>
      </c>
      <c r="F316" s="1" t="s">
        <v>427</v>
      </c>
      <c r="G316" s="1" t="s">
        <v>636</v>
      </c>
      <c r="H316" s="1" t="s">
        <v>961</v>
      </c>
      <c r="I316" s="1">
        <f>+Territorio[[#This Row],[id]]</f>
        <v>306</v>
      </c>
    </row>
    <row r="317" spans="2:9" x14ac:dyDescent="0.25">
      <c r="B317">
        <v>307</v>
      </c>
      <c r="C317" s="1" t="s">
        <v>962</v>
      </c>
      <c r="D317" s="1" t="s">
        <v>963</v>
      </c>
      <c r="E317" s="1" t="s">
        <v>635</v>
      </c>
      <c r="F317" s="1" t="s">
        <v>427</v>
      </c>
      <c r="G317" s="1" t="s">
        <v>636</v>
      </c>
      <c r="H317" s="1" t="s">
        <v>964</v>
      </c>
      <c r="I317" s="1">
        <f>+Territorio[[#This Row],[id]]</f>
        <v>307</v>
      </c>
    </row>
    <row r="318" spans="2:9" x14ac:dyDescent="0.25">
      <c r="B318">
        <v>308</v>
      </c>
      <c r="C318" s="1" t="s">
        <v>965</v>
      </c>
      <c r="D318" s="1" t="s">
        <v>966</v>
      </c>
      <c r="E318" s="1" t="s">
        <v>635</v>
      </c>
      <c r="F318" s="1" t="s">
        <v>427</v>
      </c>
      <c r="G318" s="1" t="s">
        <v>636</v>
      </c>
      <c r="H318" s="1" t="s">
        <v>967</v>
      </c>
      <c r="I318" s="1">
        <f>+Territorio[[#This Row],[id]]</f>
        <v>308</v>
      </c>
    </row>
    <row r="319" spans="2:9" x14ac:dyDescent="0.25">
      <c r="B319">
        <v>309</v>
      </c>
      <c r="C319" s="1" t="s">
        <v>968</v>
      </c>
      <c r="D319" s="1" t="s">
        <v>969</v>
      </c>
      <c r="E319" s="1" t="s">
        <v>805</v>
      </c>
      <c r="F319" s="1" t="s">
        <v>457</v>
      </c>
      <c r="G319" s="1" t="s">
        <v>636</v>
      </c>
      <c r="H319" s="1" t="s">
        <v>970</v>
      </c>
      <c r="I319" s="1">
        <f>+Territorio[[#This Row],[id]]</f>
        <v>309</v>
      </c>
    </row>
    <row r="320" spans="2:9" x14ac:dyDescent="0.25">
      <c r="B320">
        <v>310</v>
      </c>
      <c r="C320" s="1" t="s">
        <v>971</v>
      </c>
      <c r="D320" s="1" t="s">
        <v>972</v>
      </c>
      <c r="E320" s="1" t="s">
        <v>805</v>
      </c>
      <c r="F320" s="1" t="s">
        <v>457</v>
      </c>
      <c r="G320" s="1" t="s">
        <v>636</v>
      </c>
      <c r="H320" s="1" t="s">
        <v>973</v>
      </c>
      <c r="I320" s="1">
        <f>+Territorio[[#This Row],[id]]</f>
        <v>310</v>
      </c>
    </row>
    <row r="321" spans="2:9" x14ac:dyDescent="0.25">
      <c r="B321">
        <v>311</v>
      </c>
      <c r="C321" s="1" t="s">
        <v>638</v>
      </c>
      <c r="D321" s="1" t="s">
        <v>974</v>
      </c>
      <c r="E321" s="1" t="s">
        <v>805</v>
      </c>
      <c r="F321" s="1" t="s">
        <v>457</v>
      </c>
      <c r="G321" s="1" t="s">
        <v>636</v>
      </c>
      <c r="H321" s="1" t="s">
        <v>975</v>
      </c>
      <c r="I321" s="1">
        <f>+Territorio[[#This Row],[id]]</f>
        <v>311</v>
      </c>
    </row>
    <row r="322" spans="2:9" x14ac:dyDescent="0.25">
      <c r="B322">
        <v>312</v>
      </c>
      <c r="C322" s="1" t="s">
        <v>976</v>
      </c>
      <c r="D322" s="1" t="s">
        <v>977</v>
      </c>
      <c r="E322" s="1" t="s">
        <v>805</v>
      </c>
      <c r="F322" s="1" t="s">
        <v>457</v>
      </c>
      <c r="G322" s="1" t="s">
        <v>636</v>
      </c>
      <c r="H322" s="1" t="s">
        <v>978</v>
      </c>
      <c r="I322" s="1">
        <f>+Territorio[[#This Row],[id]]</f>
        <v>312</v>
      </c>
    </row>
    <row r="323" spans="2:9" x14ac:dyDescent="0.25">
      <c r="B323">
        <v>313</v>
      </c>
      <c r="C323" s="1" t="s">
        <v>979</v>
      </c>
      <c r="D323" s="1" t="s">
        <v>980</v>
      </c>
      <c r="E323" s="1" t="s">
        <v>805</v>
      </c>
      <c r="F323" s="1" t="s">
        <v>457</v>
      </c>
      <c r="G323" s="1" t="s">
        <v>636</v>
      </c>
      <c r="H323" s="1" t="s">
        <v>981</v>
      </c>
      <c r="I323" s="1">
        <f>+Territorio[[#This Row],[id]]</f>
        <v>313</v>
      </c>
    </row>
    <row r="324" spans="2:9" x14ac:dyDescent="0.25">
      <c r="B324">
        <v>314</v>
      </c>
      <c r="C324" s="1" t="s">
        <v>982</v>
      </c>
      <c r="D324" s="1" t="s">
        <v>983</v>
      </c>
      <c r="E324" s="1" t="s">
        <v>805</v>
      </c>
      <c r="F324" s="1" t="s">
        <v>457</v>
      </c>
      <c r="G324" s="1" t="s">
        <v>636</v>
      </c>
      <c r="H324" s="1" t="s">
        <v>984</v>
      </c>
      <c r="I324" s="1">
        <f>+Territorio[[#This Row],[id]]</f>
        <v>314</v>
      </c>
    </row>
    <row r="325" spans="2:9" x14ac:dyDescent="0.25">
      <c r="B325">
        <v>315</v>
      </c>
      <c r="C325" s="1" t="s">
        <v>985</v>
      </c>
      <c r="D325" s="1" t="s">
        <v>986</v>
      </c>
      <c r="E325" s="1" t="s">
        <v>805</v>
      </c>
      <c r="F325" s="1" t="s">
        <v>457</v>
      </c>
      <c r="G325" s="1" t="s">
        <v>636</v>
      </c>
      <c r="H325" s="1" t="s">
        <v>987</v>
      </c>
      <c r="I325" s="1">
        <f>+Territorio[[#This Row],[id]]</f>
        <v>315</v>
      </c>
    </row>
    <row r="326" spans="2:9" x14ac:dyDescent="0.25">
      <c r="B326">
        <v>316</v>
      </c>
      <c r="C326" s="1" t="s">
        <v>456</v>
      </c>
      <c r="D326" s="1" t="s">
        <v>988</v>
      </c>
      <c r="E326" s="1" t="s">
        <v>805</v>
      </c>
      <c r="F326" s="1" t="s">
        <v>457</v>
      </c>
      <c r="G326" s="1" t="s">
        <v>636</v>
      </c>
      <c r="H326" s="1" t="s">
        <v>989</v>
      </c>
      <c r="I326" s="1">
        <f>+Territorio[[#This Row],[id]]</f>
        <v>316</v>
      </c>
    </row>
    <row r="327" spans="2:9" x14ac:dyDescent="0.25">
      <c r="B327">
        <v>317</v>
      </c>
      <c r="C327" s="1" t="s">
        <v>990</v>
      </c>
      <c r="D327" s="1" t="s">
        <v>991</v>
      </c>
      <c r="E327" s="1" t="s">
        <v>805</v>
      </c>
      <c r="F327" s="1" t="s">
        <v>457</v>
      </c>
      <c r="G327" s="1" t="s">
        <v>636</v>
      </c>
      <c r="H327" s="1" t="s">
        <v>992</v>
      </c>
      <c r="I327" s="1">
        <f>+Territorio[[#This Row],[id]]</f>
        <v>317</v>
      </c>
    </row>
    <row r="328" spans="2:9" x14ac:dyDescent="0.25">
      <c r="B328">
        <v>318</v>
      </c>
      <c r="C328" s="1" t="s">
        <v>993</v>
      </c>
      <c r="D328" s="1" t="s">
        <v>994</v>
      </c>
      <c r="E328" s="1" t="s">
        <v>805</v>
      </c>
      <c r="F328" s="1" t="s">
        <v>457</v>
      </c>
      <c r="G328" s="1" t="s">
        <v>636</v>
      </c>
      <c r="H328" s="1" t="s">
        <v>995</v>
      </c>
      <c r="I328" s="1">
        <f>+Territorio[[#This Row],[id]]</f>
        <v>318</v>
      </c>
    </row>
    <row r="329" spans="2:9" x14ac:dyDescent="0.25">
      <c r="B329">
        <v>319</v>
      </c>
      <c r="C329" s="1" t="s">
        <v>996</v>
      </c>
      <c r="D329" s="1" t="s">
        <v>997</v>
      </c>
      <c r="E329" s="1" t="s">
        <v>998</v>
      </c>
      <c r="F329" s="1" t="s">
        <v>457</v>
      </c>
      <c r="G329" s="1" t="s">
        <v>636</v>
      </c>
      <c r="H329" s="1" t="s">
        <v>999</v>
      </c>
      <c r="I329" s="1">
        <f>+Territorio[[#This Row],[id]]</f>
        <v>319</v>
      </c>
    </row>
    <row r="330" spans="2:9" x14ac:dyDescent="0.25">
      <c r="B330">
        <v>320</v>
      </c>
      <c r="C330" s="1" t="s">
        <v>1000</v>
      </c>
      <c r="D330" s="1" t="s">
        <v>1001</v>
      </c>
      <c r="E330" s="1" t="s">
        <v>998</v>
      </c>
      <c r="F330" s="1" t="s">
        <v>457</v>
      </c>
      <c r="G330" s="1" t="s">
        <v>636</v>
      </c>
      <c r="H330" s="1" t="s">
        <v>1002</v>
      </c>
      <c r="I330" s="1">
        <f>+Territorio[[#This Row],[id]]</f>
        <v>320</v>
      </c>
    </row>
    <row r="331" spans="2:9" x14ac:dyDescent="0.25">
      <c r="B331">
        <v>321</v>
      </c>
      <c r="C331" s="1" t="s">
        <v>1003</v>
      </c>
      <c r="D331" s="1" t="s">
        <v>913</v>
      </c>
      <c r="E331" s="1" t="s">
        <v>998</v>
      </c>
      <c r="F331" s="1" t="s">
        <v>457</v>
      </c>
      <c r="G331" s="1" t="s">
        <v>636</v>
      </c>
      <c r="H331" s="1" t="s">
        <v>1004</v>
      </c>
      <c r="I331" s="1">
        <f>+Territorio[[#This Row],[id]]</f>
        <v>321</v>
      </c>
    </row>
    <row r="332" spans="2:9" x14ac:dyDescent="0.25">
      <c r="B332">
        <v>322</v>
      </c>
      <c r="C332" s="1" t="s">
        <v>1005</v>
      </c>
      <c r="D332" s="1" t="s">
        <v>1006</v>
      </c>
      <c r="E332" s="1" t="s">
        <v>998</v>
      </c>
      <c r="F332" s="1" t="s">
        <v>457</v>
      </c>
      <c r="G332" s="1" t="s">
        <v>636</v>
      </c>
      <c r="H332" s="1" t="s">
        <v>1007</v>
      </c>
      <c r="I332" s="1">
        <f>+Territorio[[#This Row],[id]]</f>
        <v>322</v>
      </c>
    </row>
    <row r="333" spans="2:9" x14ac:dyDescent="0.25">
      <c r="B333">
        <v>323</v>
      </c>
      <c r="C333" s="1" t="s">
        <v>1008</v>
      </c>
      <c r="D333" s="1" t="s">
        <v>1009</v>
      </c>
      <c r="E333" s="1" t="s">
        <v>635</v>
      </c>
      <c r="F333" s="1" t="s">
        <v>202</v>
      </c>
      <c r="G333" s="1" t="s">
        <v>636</v>
      </c>
      <c r="H333" s="1" t="s">
        <v>1010</v>
      </c>
      <c r="I333" s="1">
        <f>+Territorio[[#This Row],[id]]</f>
        <v>323</v>
      </c>
    </row>
    <row r="334" spans="2:9" x14ac:dyDescent="0.25">
      <c r="B334">
        <v>324</v>
      </c>
      <c r="C334" s="1" t="s">
        <v>1011</v>
      </c>
      <c r="D334" s="1" t="s">
        <v>1012</v>
      </c>
      <c r="E334" s="1" t="s">
        <v>635</v>
      </c>
      <c r="F334" s="1" t="s">
        <v>202</v>
      </c>
      <c r="G334" s="1" t="s">
        <v>636</v>
      </c>
      <c r="H334" s="1" t="s">
        <v>1013</v>
      </c>
      <c r="I334" s="1">
        <f>+Territorio[[#This Row],[id]]</f>
        <v>324</v>
      </c>
    </row>
    <row r="335" spans="2:9" x14ac:dyDescent="0.25">
      <c r="B335">
        <v>325</v>
      </c>
      <c r="C335" s="1" t="s">
        <v>1014</v>
      </c>
      <c r="D335" s="1" t="s">
        <v>1015</v>
      </c>
      <c r="E335" s="1" t="s">
        <v>635</v>
      </c>
      <c r="F335" s="1" t="s">
        <v>202</v>
      </c>
      <c r="G335" s="1" t="s">
        <v>636</v>
      </c>
      <c r="H335" s="1" t="s">
        <v>1016</v>
      </c>
      <c r="I335" s="1">
        <f>+Territorio[[#This Row],[id]]</f>
        <v>325</v>
      </c>
    </row>
    <row r="336" spans="2:9" x14ac:dyDescent="0.25">
      <c r="B336">
        <v>326</v>
      </c>
      <c r="C336" s="1" t="s">
        <v>1017</v>
      </c>
      <c r="D336" s="1" t="s">
        <v>1018</v>
      </c>
      <c r="E336" s="1" t="s">
        <v>635</v>
      </c>
      <c r="F336" s="1" t="s">
        <v>202</v>
      </c>
      <c r="G336" s="1" t="s">
        <v>636</v>
      </c>
      <c r="H336" s="1" t="s">
        <v>1019</v>
      </c>
      <c r="I336" s="1">
        <f>+Territorio[[#This Row],[id]]</f>
        <v>326</v>
      </c>
    </row>
    <row r="337" spans="2:9" x14ac:dyDescent="0.25">
      <c r="B337">
        <v>327</v>
      </c>
      <c r="C337" s="1" t="s">
        <v>1020</v>
      </c>
      <c r="D337" s="1" t="s">
        <v>1021</v>
      </c>
      <c r="E337" s="1" t="s">
        <v>635</v>
      </c>
      <c r="F337" s="1" t="s">
        <v>202</v>
      </c>
      <c r="G337" s="1" t="s">
        <v>636</v>
      </c>
      <c r="H337" s="1" t="s">
        <v>1022</v>
      </c>
      <c r="I337" s="1">
        <f>+Territorio[[#This Row],[id]]</f>
        <v>327</v>
      </c>
    </row>
    <row r="338" spans="2:9" x14ac:dyDescent="0.25">
      <c r="B338">
        <v>328</v>
      </c>
      <c r="C338" s="1" t="s">
        <v>668</v>
      </c>
      <c r="D338" s="1" t="s">
        <v>1023</v>
      </c>
      <c r="E338" s="1" t="s">
        <v>635</v>
      </c>
      <c r="F338" s="1" t="s">
        <v>202</v>
      </c>
      <c r="G338" s="1" t="s">
        <v>636</v>
      </c>
      <c r="H338" s="1" t="s">
        <v>1024</v>
      </c>
      <c r="I338" s="1">
        <f>+Territorio[[#This Row],[id]]</f>
        <v>328</v>
      </c>
    </row>
    <row r="339" spans="2:9" x14ac:dyDescent="0.25">
      <c r="B339">
        <v>329</v>
      </c>
      <c r="C339" s="1" t="s">
        <v>1025</v>
      </c>
      <c r="D339" s="1" t="s">
        <v>1026</v>
      </c>
      <c r="E339" s="1" t="s">
        <v>635</v>
      </c>
      <c r="F339" s="1" t="s">
        <v>202</v>
      </c>
      <c r="G339" s="1" t="s">
        <v>636</v>
      </c>
      <c r="H339" s="1" t="s">
        <v>1027</v>
      </c>
      <c r="I339" s="1">
        <f>+Territorio[[#This Row],[id]]</f>
        <v>329</v>
      </c>
    </row>
    <row r="340" spans="2:9" x14ac:dyDescent="0.25">
      <c r="B340">
        <v>330</v>
      </c>
      <c r="C340" s="1" t="s">
        <v>1028</v>
      </c>
      <c r="D340" s="1" t="s">
        <v>1029</v>
      </c>
      <c r="E340" s="1" t="s">
        <v>635</v>
      </c>
      <c r="F340" s="1" t="s">
        <v>202</v>
      </c>
      <c r="G340" s="1" t="s">
        <v>636</v>
      </c>
      <c r="H340" s="1" t="s">
        <v>1030</v>
      </c>
      <c r="I340" s="1">
        <f>+Territorio[[#This Row],[id]]</f>
        <v>330</v>
      </c>
    </row>
    <row r="341" spans="2:9" x14ac:dyDescent="0.25">
      <c r="B341">
        <v>331</v>
      </c>
      <c r="C341" s="1" t="s">
        <v>1031</v>
      </c>
      <c r="D341" s="1" t="s">
        <v>1032</v>
      </c>
      <c r="E341" s="1" t="s">
        <v>635</v>
      </c>
      <c r="F341" s="1" t="s">
        <v>202</v>
      </c>
      <c r="G341" s="1" t="s">
        <v>636</v>
      </c>
      <c r="H341" s="1" t="s">
        <v>1033</v>
      </c>
      <c r="I341" s="1">
        <f>+Territorio[[#This Row],[id]]</f>
        <v>331</v>
      </c>
    </row>
    <row r="342" spans="2:9" x14ac:dyDescent="0.25">
      <c r="B342">
        <v>332</v>
      </c>
      <c r="C342" s="1" t="s">
        <v>1034</v>
      </c>
      <c r="D342" s="1" t="s">
        <v>1035</v>
      </c>
      <c r="E342" s="1" t="s">
        <v>635</v>
      </c>
      <c r="F342" s="1" t="s">
        <v>202</v>
      </c>
      <c r="G342" s="1" t="s">
        <v>636</v>
      </c>
      <c r="H342" s="1" t="s">
        <v>1036</v>
      </c>
      <c r="I342" s="1">
        <f>+Territorio[[#This Row],[id]]</f>
        <v>332</v>
      </c>
    </row>
    <row r="343" spans="2:9" x14ac:dyDescent="0.25">
      <c r="B343">
        <v>333</v>
      </c>
      <c r="C343" s="1" t="s">
        <v>1037</v>
      </c>
      <c r="D343" s="1" t="s">
        <v>1038</v>
      </c>
      <c r="E343" s="1" t="s">
        <v>635</v>
      </c>
      <c r="F343" s="1" t="s">
        <v>202</v>
      </c>
      <c r="G343" s="1" t="s">
        <v>636</v>
      </c>
      <c r="H343" s="1" t="s">
        <v>1039</v>
      </c>
      <c r="I343" s="1">
        <f>+Territorio[[#This Row],[id]]</f>
        <v>333</v>
      </c>
    </row>
    <row r="344" spans="2:9" x14ac:dyDescent="0.25">
      <c r="B344">
        <v>334</v>
      </c>
      <c r="C344" s="1" t="s">
        <v>1040</v>
      </c>
      <c r="D344" s="1" t="s">
        <v>1041</v>
      </c>
      <c r="E344" s="1" t="s">
        <v>635</v>
      </c>
      <c r="F344" s="1" t="s">
        <v>202</v>
      </c>
      <c r="G344" s="1" t="s">
        <v>636</v>
      </c>
      <c r="H344" s="1" t="s">
        <v>1042</v>
      </c>
      <c r="I344" s="1">
        <f>+Territorio[[#This Row],[id]]</f>
        <v>334</v>
      </c>
    </row>
    <row r="345" spans="2:9" x14ac:dyDescent="0.25">
      <c r="B345">
        <v>335</v>
      </c>
      <c r="C345" s="1" t="s">
        <v>1043</v>
      </c>
      <c r="D345" s="1" t="s">
        <v>1044</v>
      </c>
      <c r="E345" s="1" t="s">
        <v>635</v>
      </c>
      <c r="F345" s="1" t="s">
        <v>202</v>
      </c>
      <c r="G345" s="1" t="s">
        <v>636</v>
      </c>
      <c r="H345" s="1" t="s">
        <v>1045</v>
      </c>
      <c r="I345" s="1">
        <f>+Territorio[[#This Row],[id]]</f>
        <v>335</v>
      </c>
    </row>
    <row r="346" spans="2:9" x14ac:dyDescent="0.25">
      <c r="B346">
        <v>336</v>
      </c>
      <c r="C346" s="1" t="s">
        <v>1046</v>
      </c>
      <c r="D346" s="1" t="s">
        <v>1047</v>
      </c>
      <c r="E346" s="1" t="s">
        <v>635</v>
      </c>
      <c r="F346" s="1" t="s">
        <v>202</v>
      </c>
      <c r="G346" s="1" t="s">
        <v>636</v>
      </c>
      <c r="H346" s="1" t="s">
        <v>1048</v>
      </c>
      <c r="I346" s="1">
        <f>+Territorio[[#This Row],[id]]</f>
        <v>336</v>
      </c>
    </row>
    <row r="347" spans="2:9" x14ac:dyDescent="0.25">
      <c r="B347">
        <v>337</v>
      </c>
      <c r="C347" s="1" t="s">
        <v>96</v>
      </c>
      <c r="D347" s="1" t="s">
        <v>1009</v>
      </c>
      <c r="E347" s="1" t="s">
        <v>1049</v>
      </c>
      <c r="F347" s="1" t="s">
        <v>97</v>
      </c>
      <c r="G347" s="1" t="s">
        <v>636</v>
      </c>
      <c r="H347" s="1" t="s">
        <v>1050</v>
      </c>
      <c r="I347" s="1">
        <f>+Territorio[[#This Row],[id]]</f>
        <v>337</v>
      </c>
    </row>
    <row r="348" spans="2:9" x14ac:dyDescent="0.25">
      <c r="B348">
        <v>338</v>
      </c>
      <c r="C348" s="1" t="s">
        <v>1051</v>
      </c>
      <c r="D348" s="1" t="s">
        <v>1041</v>
      </c>
      <c r="E348" s="1" t="s">
        <v>1049</v>
      </c>
      <c r="F348" s="1" t="s">
        <v>97</v>
      </c>
      <c r="G348" s="1" t="s">
        <v>636</v>
      </c>
      <c r="H348" s="1" t="s">
        <v>1052</v>
      </c>
      <c r="I348" s="1">
        <f>+Territorio[[#This Row],[id]]</f>
        <v>338</v>
      </c>
    </row>
    <row r="349" spans="2:9" x14ac:dyDescent="0.25">
      <c r="B349">
        <v>339</v>
      </c>
      <c r="C349" s="1" t="s">
        <v>1053</v>
      </c>
      <c r="D349" s="1" t="s">
        <v>1044</v>
      </c>
      <c r="E349" s="1" t="s">
        <v>1049</v>
      </c>
      <c r="F349" s="1" t="s">
        <v>97</v>
      </c>
      <c r="G349" s="1" t="s">
        <v>636</v>
      </c>
      <c r="H349" s="1" t="s">
        <v>1054</v>
      </c>
      <c r="I349" s="1">
        <f>+Territorio[[#This Row],[id]]</f>
        <v>339</v>
      </c>
    </row>
    <row r="350" spans="2:9" x14ac:dyDescent="0.25">
      <c r="B350">
        <v>340</v>
      </c>
      <c r="C350" s="1" t="s">
        <v>1055</v>
      </c>
      <c r="D350" s="1" t="s">
        <v>1015</v>
      </c>
      <c r="E350" s="1" t="s">
        <v>1049</v>
      </c>
      <c r="F350" s="1" t="s">
        <v>97</v>
      </c>
      <c r="G350" s="1" t="s">
        <v>636</v>
      </c>
      <c r="H350" s="1" t="s">
        <v>1056</v>
      </c>
      <c r="I350" s="1">
        <f>+Territorio[[#This Row],[id]]</f>
        <v>340</v>
      </c>
    </row>
    <row r="351" spans="2:9" x14ac:dyDescent="0.25">
      <c r="B351">
        <v>341</v>
      </c>
      <c r="C351" s="1" t="s">
        <v>1057</v>
      </c>
      <c r="D351" s="1" t="s">
        <v>1021</v>
      </c>
      <c r="E351" s="1" t="s">
        <v>1049</v>
      </c>
      <c r="F351" s="1" t="s">
        <v>97</v>
      </c>
      <c r="G351" s="1" t="s">
        <v>636</v>
      </c>
      <c r="H351" s="1" t="s">
        <v>1058</v>
      </c>
      <c r="I351" s="1">
        <f>+Territorio[[#This Row],[id]]</f>
        <v>341</v>
      </c>
    </row>
    <row r="352" spans="2:9" x14ac:dyDescent="0.25">
      <c r="B352">
        <v>342</v>
      </c>
      <c r="C352" s="1" t="s">
        <v>1059</v>
      </c>
      <c r="D352" s="1" t="s">
        <v>1035</v>
      </c>
      <c r="E352" s="1" t="s">
        <v>1049</v>
      </c>
      <c r="F352" s="1" t="s">
        <v>97</v>
      </c>
      <c r="G352" s="1" t="s">
        <v>636</v>
      </c>
      <c r="H352" s="1" t="s">
        <v>1060</v>
      </c>
      <c r="I352" s="1">
        <f>+Territorio[[#This Row],[id]]</f>
        <v>342</v>
      </c>
    </row>
    <row r="353" spans="1:9" x14ac:dyDescent="0.25">
      <c r="A353" s="1">
        <v>1101</v>
      </c>
      <c r="B353">
        <v>343</v>
      </c>
      <c r="C353" s="1" t="s">
        <v>1061</v>
      </c>
      <c r="D353" s="1" t="s">
        <v>1062</v>
      </c>
      <c r="E353" s="1" t="s">
        <v>1063</v>
      </c>
      <c r="F353" s="1" t="s">
        <v>154</v>
      </c>
      <c r="G353" s="1" t="s">
        <v>1064</v>
      </c>
      <c r="H353" s="1" t="s">
        <v>1065</v>
      </c>
      <c r="I353" s="1">
        <f>+Territorio[[#This Row],[id]]</f>
        <v>343</v>
      </c>
    </row>
    <row r="354" spans="1:9" x14ac:dyDescent="0.25">
      <c r="A354" s="1">
        <v>1107</v>
      </c>
      <c r="B354">
        <v>344</v>
      </c>
      <c r="C354" s="1" t="s">
        <v>1066</v>
      </c>
      <c r="D354" s="1" t="s">
        <v>1067</v>
      </c>
      <c r="E354" s="1" t="s">
        <v>1063</v>
      </c>
      <c r="F354" s="1" t="s">
        <v>154</v>
      </c>
      <c r="G354" s="1" t="s">
        <v>1064</v>
      </c>
      <c r="H354" s="1" t="s">
        <v>1068</v>
      </c>
      <c r="I354" s="1">
        <f>+Territorio[[#This Row],[id]]</f>
        <v>344</v>
      </c>
    </row>
    <row r="355" spans="1:9" x14ac:dyDescent="0.25">
      <c r="A355" s="1">
        <v>1401</v>
      </c>
      <c r="B355">
        <v>345</v>
      </c>
      <c r="C355" s="1" t="s">
        <v>1069</v>
      </c>
      <c r="D355" s="1" t="s">
        <v>1070</v>
      </c>
      <c r="E355" s="1" t="s">
        <v>1063</v>
      </c>
      <c r="F355" s="1" t="s">
        <v>154</v>
      </c>
      <c r="G355" s="1" t="s">
        <v>1064</v>
      </c>
      <c r="H355" s="1" t="s">
        <v>1071</v>
      </c>
      <c r="I355" s="1">
        <f>+Territorio[[#This Row],[id]]</f>
        <v>345</v>
      </c>
    </row>
    <row r="356" spans="1:9" x14ac:dyDescent="0.25">
      <c r="A356" s="1">
        <v>1402</v>
      </c>
      <c r="B356">
        <v>346</v>
      </c>
      <c r="C356" s="1" t="s">
        <v>1072</v>
      </c>
      <c r="D356" s="1" t="s">
        <v>1073</v>
      </c>
      <c r="E356" s="1" t="s">
        <v>1063</v>
      </c>
      <c r="F356" s="1" t="s">
        <v>154</v>
      </c>
      <c r="G356" s="1" t="s">
        <v>1064</v>
      </c>
      <c r="H356" s="1" t="s">
        <v>1074</v>
      </c>
      <c r="I356" s="1">
        <f>+Territorio[[#This Row],[id]]</f>
        <v>346</v>
      </c>
    </row>
    <row r="357" spans="1:9" x14ac:dyDescent="0.25">
      <c r="A357" s="1">
        <v>1403</v>
      </c>
      <c r="B357">
        <v>347</v>
      </c>
      <c r="C357" s="1" t="s">
        <v>1075</v>
      </c>
      <c r="D357" s="1" t="s">
        <v>1076</v>
      </c>
      <c r="E357" s="1" t="s">
        <v>1063</v>
      </c>
      <c r="F357" s="1" t="s">
        <v>154</v>
      </c>
      <c r="G357" s="1" t="s">
        <v>1064</v>
      </c>
      <c r="H357" s="1" t="s">
        <v>1077</v>
      </c>
      <c r="I357" s="1">
        <f>+Territorio[[#This Row],[id]]</f>
        <v>347</v>
      </c>
    </row>
    <row r="358" spans="1:9" x14ac:dyDescent="0.25">
      <c r="A358" s="1">
        <v>1404</v>
      </c>
      <c r="B358">
        <v>348</v>
      </c>
      <c r="C358" s="1" t="s">
        <v>1078</v>
      </c>
      <c r="D358" s="1" t="s">
        <v>1079</v>
      </c>
      <c r="E358" s="1" t="s">
        <v>1063</v>
      </c>
      <c r="F358" s="1" t="s">
        <v>154</v>
      </c>
      <c r="G358" s="1" t="s">
        <v>1064</v>
      </c>
      <c r="H358" s="1" t="s">
        <v>1080</v>
      </c>
      <c r="I358" s="1">
        <f>+Territorio[[#This Row],[id]]</f>
        <v>348</v>
      </c>
    </row>
    <row r="359" spans="1:9" x14ac:dyDescent="0.25">
      <c r="A359" s="1">
        <v>1405</v>
      </c>
      <c r="B359">
        <v>349</v>
      </c>
      <c r="C359" s="1" t="s">
        <v>1081</v>
      </c>
      <c r="D359" s="1" t="s">
        <v>1082</v>
      </c>
      <c r="E359" s="1" t="s">
        <v>1063</v>
      </c>
      <c r="F359" s="1" t="s">
        <v>154</v>
      </c>
      <c r="G359" s="1" t="s">
        <v>1064</v>
      </c>
      <c r="H359" s="1" t="s">
        <v>1083</v>
      </c>
      <c r="I359" s="1">
        <f>+Territorio[[#This Row],[id]]</f>
        <v>349</v>
      </c>
    </row>
    <row r="360" spans="1:9" x14ac:dyDescent="0.25">
      <c r="A360" s="1">
        <v>2101</v>
      </c>
      <c r="B360">
        <v>350</v>
      </c>
      <c r="C360" s="1" t="s">
        <v>758</v>
      </c>
      <c r="D360" s="1" t="s">
        <v>1084</v>
      </c>
      <c r="E360" s="1" t="s">
        <v>1063</v>
      </c>
      <c r="F360" s="1" t="s">
        <v>154</v>
      </c>
      <c r="G360" s="1" t="s">
        <v>1064</v>
      </c>
      <c r="H360" s="1" t="s">
        <v>1085</v>
      </c>
      <c r="I360" s="1">
        <f>+Territorio[[#This Row],[id]]</f>
        <v>350</v>
      </c>
    </row>
    <row r="361" spans="1:9" x14ac:dyDescent="0.25">
      <c r="A361" s="1">
        <v>2102</v>
      </c>
      <c r="B361">
        <v>351</v>
      </c>
      <c r="C361" s="1" t="s">
        <v>1086</v>
      </c>
      <c r="D361" s="1" t="s">
        <v>1087</v>
      </c>
      <c r="E361" s="1" t="s">
        <v>1063</v>
      </c>
      <c r="F361" s="1" t="s">
        <v>154</v>
      </c>
      <c r="G361" s="1" t="s">
        <v>1064</v>
      </c>
      <c r="H361" s="1" t="s">
        <v>1088</v>
      </c>
      <c r="I361" s="1">
        <f>+Territorio[[#This Row],[id]]</f>
        <v>351</v>
      </c>
    </row>
    <row r="362" spans="1:9" x14ac:dyDescent="0.25">
      <c r="A362" s="1">
        <v>2103</v>
      </c>
      <c r="B362">
        <v>352</v>
      </c>
      <c r="C362" s="1" t="s">
        <v>1089</v>
      </c>
      <c r="D362" s="1" t="s">
        <v>1090</v>
      </c>
      <c r="E362" s="1" t="s">
        <v>1063</v>
      </c>
      <c r="F362" s="1" t="s">
        <v>154</v>
      </c>
      <c r="G362" s="1" t="s">
        <v>1064</v>
      </c>
      <c r="H362" s="1" t="s">
        <v>1091</v>
      </c>
      <c r="I362" s="1">
        <f>+Territorio[[#This Row],[id]]</f>
        <v>352</v>
      </c>
    </row>
    <row r="363" spans="1:9" x14ac:dyDescent="0.25">
      <c r="A363" s="1">
        <v>2104</v>
      </c>
      <c r="B363">
        <v>353</v>
      </c>
      <c r="C363" s="1" t="s">
        <v>1092</v>
      </c>
      <c r="D363" s="1" t="s">
        <v>1093</v>
      </c>
      <c r="E363" s="1" t="s">
        <v>1063</v>
      </c>
      <c r="F363" s="1" t="s">
        <v>154</v>
      </c>
      <c r="G363" s="1" t="s">
        <v>1064</v>
      </c>
      <c r="H363" s="1" t="s">
        <v>1094</v>
      </c>
      <c r="I363" s="1">
        <f>+Territorio[[#This Row],[id]]</f>
        <v>353</v>
      </c>
    </row>
    <row r="364" spans="1:9" x14ac:dyDescent="0.25">
      <c r="A364" s="1">
        <v>2201</v>
      </c>
      <c r="B364">
        <v>354</v>
      </c>
      <c r="C364" s="1" t="s">
        <v>1095</v>
      </c>
      <c r="D364" s="1" t="s">
        <v>1096</v>
      </c>
      <c r="E364" s="1" t="s">
        <v>1063</v>
      </c>
      <c r="F364" s="1" t="s">
        <v>154</v>
      </c>
      <c r="G364" s="1" t="s">
        <v>1064</v>
      </c>
      <c r="H364" s="1" t="s">
        <v>1097</v>
      </c>
      <c r="I364" s="1">
        <f>+Territorio[[#This Row],[id]]</f>
        <v>354</v>
      </c>
    </row>
    <row r="365" spans="1:9" x14ac:dyDescent="0.25">
      <c r="A365" s="1">
        <v>2202</v>
      </c>
      <c r="B365">
        <v>355</v>
      </c>
      <c r="C365" s="1" t="s">
        <v>1098</v>
      </c>
      <c r="D365" s="1" t="s">
        <v>1099</v>
      </c>
      <c r="E365" s="1" t="s">
        <v>1063</v>
      </c>
      <c r="F365" s="1" t="s">
        <v>154</v>
      </c>
      <c r="G365" s="1" t="s">
        <v>1064</v>
      </c>
      <c r="H365" s="1" t="s">
        <v>1100</v>
      </c>
      <c r="I365" s="1">
        <f>+Territorio[[#This Row],[id]]</f>
        <v>355</v>
      </c>
    </row>
    <row r="366" spans="1:9" x14ac:dyDescent="0.25">
      <c r="A366" s="1">
        <v>2203</v>
      </c>
      <c r="B366">
        <v>356</v>
      </c>
      <c r="C366" s="1" t="s">
        <v>1101</v>
      </c>
      <c r="D366" s="1" t="s">
        <v>1102</v>
      </c>
      <c r="E366" s="1" t="s">
        <v>1063</v>
      </c>
      <c r="F366" s="1" t="s">
        <v>154</v>
      </c>
      <c r="G366" s="1" t="s">
        <v>1064</v>
      </c>
      <c r="H366" s="1" t="s">
        <v>1103</v>
      </c>
      <c r="I366" s="1">
        <f>+Territorio[[#This Row],[id]]</f>
        <v>356</v>
      </c>
    </row>
    <row r="367" spans="1:9" x14ac:dyDescent="0.25">
      <c r="A367" s="1">
        <v>2301</v>
      </c>
      <c r="B367">
        <v>357</v>
      </c>
      <c r="C367" s="1" t="s">
        <v>1104</v>
      </c>
      <c r="D367" s="1" t="s">
        <v>1105</v>
      </c>
      <c r="E367" s="1" t="s">
        <v>1063</v>
      </c>
      <c r="F367" s="1" t="s">
        <v>154</v>
      </c>
      <c r="G367" s="1" t="s">
        <v>1064</v>
      </c>
      <c r="H367" s="1" t="s">
        <v>1106</v>
      </c>
      <c r="I367" s="1">
        <f>+Territorio[[#This Row],[id]]</f>
        <v>357</v>
      </c>
    </row>
    <row r="368" spans="1:9" x14ac:dyDescent="0.25">
      <c r="A368" s="1">
        <v>2302</v>
      </c>
      <c r="B368">
        <v>358</v>
      </c>
      <c r="C368" s="1" t="s">
        <v>1107</v>
      </c>
      <c r="D368" s="1" t="s">
        <v>1108</v>
      </c>
      <c r="E368" s="1" t="s">
        <v>1063</v>
      </c>
      <c r="F368" s="1" t="s">
        <v>154</v>
      </c>
      <c r="G368" s="1" t="s">
        <v>1064</v>
      </c>
      <c r="H368" s="1" t="s">
        <v>1109</v>
      </c>
      <c r="I368" s="1">
        <f>+Territorio[[#This Row],[id]]</f>
        <v>358</v>
      </c>
    </row>
    <row r="369" spans="1:9" x14ac:dyDescent="0.25">
      <c r="A369" s="1">
        <v>3101</v>
      </c>
      <c r="B369">
        <v>359</v>
      </c>
      <c r="C369" s="1" t="s">
        <v>1110</v>
      </c>
      <c r="D369" s="1" t="s">
        <v>1111</v>
      </c>
      <c r="E369" s="1" t="s">
        <v>1063</v>
      </c>
      <c r="F369" s="1" t="s">
        <v>154</v>
      </c>
      <c r="G369" s="1" t="s">
        <v>1064</v>
      </c>
      <c r="H369" s="1" t="s">
        <v>1112</v>
      </c>
      <c r="I369" s="1">
        <f>+Territorio[[#This Row],[id]]</f>
        <v>359</v>
      </c>
    </row>
    <row r="370" spans="1:9" x14ac:dyDescent="0.25">
      <c r="A370" s="1">
        <v>3102</v>
      </c>
      <c r="B370">
        <v>360</v>
      </c>
      <c r="C370" s="1" t="s">
        <v>1113</v>
      </c>
      <c r="D370" s="1" t="s">
        <v>1114</v>
      </c>
      <c r="E370" s="1" t="s">
        <v>1063</v>
      </c>
      <c r="F370" s="1" t="s">
        <v>154</v>
      </c>
      <c r="G370" s="1" t="s">
        <v>1064</v>
      </c>
      <c r="H370" s="1" t="s">
        <v>1115</v>
      </c>
      <c r="I370" s="1">
        <f>+Territorio[[#This Row],[id]]</f>
        <v>360</v>
      </c>
    </row>
    <row r="371" spans="1:9" x14ac:dyDescent="0.25">
      <c r="A371" s="1">
        <v>3103</v>
      </c>
      <c r="B371">
        <v>361</v>
      </c>
      <c r="C371" s="1" t="s">
        <v>1116</v>
      </c>
      <c r="D371" s="1" t="s">
        <v>1117</v>
      </c>
      <c r="E371" s="1" t="s">
        <v>1063</v>
      </c>
      <c r="F371" s="1" t="s">
        <v>154</v>
      </c>
      <c r="G371" s="1" t="s">
        <v>1064</v>
      </c>
      <c r="H371" s="1" t="s">
        <v>1118</v>
      </c>
      <c r="I371" s="1">
        <f>+Territorio[[#This Row],[id]]</f>
        <v>361</v>
      </c>
    </row>
    <row r="372" spans="1:9" x14ac:dyDescent="0.25">
      <c r="A372" s="1">
        <v>3201</v>
      </c>
      <c r="B372">
        <v>362</v>
      </c>
      <c r="C372" s="1" t="s">
        <v>1119</v>
      </c>
      <c r="D372" s="1" t="s">
        <v>1120</v>
      </c>
      <c r="E372" s="1" t="s">
        <v>1063</v>
      </c>
      <c r="F372" s="1" t="s">
        <v>154</v>
      </c>
      <c r="G372" s="1" t="s">
        <v>1064</v>
      </c>
      <c r="H372" s="1" t="s">
        <v>1121</v>
      </c>
      <c r="I372" s="1">
        <f>+Territorio[[#This Row],[id]]</f>
        <v>362</v>
      </c>
    </row>
    <row r="373" spans="1:9" x14ac:dyDescent="0.25">
      <c r="A373" s="1">
        <v>3202</v>
      </c>
      <c r="B373">
        <v>363</v>
      </c>
      <c r="C373" s="1" t="s">
        <v>1122</v>
      </c>
      <c r="D373" s="1" t="s">
        <v>1123</v>
      </c>
      <c r="E373" s="1" t="s">
        <v>1063</v>
      </c>
      <c r="F373" s="1" t="s">
        <v>154</v>
      </c>
      <c r="G373" s="1" t="s">
        <v>1064</v>
      </c>
      <c r="H373" s="1" t="s">
        <v>1124</v>
      </c>
      <c r="I373" s="1">
        <f>+Territorio[[#This Row],[id]]</f>
        <v>363</v>
      </c>
    </row>
    <row r="374" spans="1:9" x14ac:dyDescent="0.25">
      <c r="A374" s="1">
        <v>3301</v>
      </c>
      <c r="B374">
        <v>364</v>
      </c>
      <c r="C374" s="1" t="s">
        <v>1125</v>
      </c>
      <c r="D374" s="1" t="s">
        <v>1126</v>
      </c>
      <c r="E374" s="1" t="s">
        <v>1063</v>
      </c>
      <c r="F374" s="1" t="s">
        <v>154</v>
      </c>
      <c r="G374" s="1" t="s">
        <v>1064</v>
      </c>
      <c r="H374" s="1" t="s">
        <v>1127</v>
      </c>
      <c r="I374" s="1">
        <f>+Territorio[[#This Row],[id]]</f>
        <v>364</v>
      </c>
    </row>
    <row r="375" spans="1:9" x14ac:dyDescent="0.25">
      <c r="A375" s="1">
        <v>3302</v>
      </c>
      <c r="B375">
        <v>365</v>
      </c>
      <c r="C375" s="1" t="s">
        <v>1128</v>
      </c>
      <c r="D375" s="1" t="s">
        <v>1129</v>
      </c>
      <c r="E375" s="1" t="s">
        <v>1063</v>
      </c>
      <c r="F375" s="1" t="s">
        <v>154</v>
      </c>
      <c r="G375" s="1" t="s">
        <v>1064</v>
      </c>
      <c r="H375" s="1" t="s">
        <v>1130</v>
      </c>
      <c r="I375" s="1">
        <f>+Territorio[[#This Row],[id]]</f>
        <v>365</v>
      </c>
    </row>
    <row r="376" spans="1:9" x14ac:dyDescent="0.25">
      <c r="A376" s="1">
        <v>3303</v>
      </c>
      <c r="B376">
        <v>366</v>
      </c>
      <c r="C376" s="1" t="s">
        <v>1131</v>
      </c>
      <c r="D376" s="1" t="s">
        <v>1132</v>
      </c>
      <c r="E376" s="1" t="s">
        <v>1063</v>
      </c>
      <c r="F376" s="1" t="s">
        <v>154</v>
      </c>
      <c r="G376" s="1" t="s">
        <v>1064</v>
      </c>
      <c r="H376" s="1" t="s">
        <v>1133</v>
      </c>
      <c r="I376" s="1">
        <f>+Territorio[[#This Row],[id]]</f>
        <v>366</v>
      </c>
    </row>
    <row r="377" spans="1:9" x14ac:dyDescent="0.25">
      <c r="A377" s="1">
        <v>3304</v>
      </c>
      <c r="B377">
        <v>367</v>
      </c>
      <c r="C377" s="1" t="s">
        <v>1134</v>
      </c>
      <c r="D377" s="1" t="s">
        <v>1135</v>
      </c>
      <c r="E377" s="1" t="s">
        <v>1063</v>
      </c>
      <c r="F377" s="1" t="s">
        <v>154</v>
      </c>
      <c r="G377" s="1" t="s">
        <v>1064</v>
      </c>
      <c r="H377" s="1" t="s">
        <v>1136</v>
      </c>
      <c r="I377" s="1">
        <f>+Territorio[[#This Row],[id]]</f>
        <v>367</v>
      </c>
    </row>
    <row r="378" spans="1:9" x14ac:dyDescent="0.25">
      <c r="A378" s="1">
        <v>4101</v>
      </c>
      <c r="B378">
        <v>368</v>
      </c>
      <c r="C378" s="1" t="s">
        <v>1137</v>
      </c>
      <c r="D378" s="1" t="s">
        <v>1138</v>
      </c>
      <c r="E378" s="1" t="s">
        <v>1063</v>
      </c>
      <c r="F378" s="1" t="s">
        <v>154</v>
      </c>
      <c r="G378" s="1" t="s">
        <v>1064</v>
      </c>
      <c r="H378" s="1" t="s">
        <v>1139</v>
      </c>
      <c r="I378" s="1">
        <f>+Territorio[[#This Row],[id]]</f>
        <v>368</v>
      </c>
    </row>
    <row r="379" spans="1:9" x14ac:dyDescent="0.25">
      <c r="A379" s="1">
        <v>4102</v>
      </c>
      <c r="B379">
        <v>369</v>
      </c>
      <c r="C379" s="1" t="s">
        <v>773</v>
      </c>
      <c r="D379" s="1" t="s">
        <v>1140</v>
      </c>
      <c r="E379" s="1" t="s">
        <v>1063</v>
      </c>
      <c r="F379" s="1" t="s">
        <v>154</v>
      </c>
      <c r="G379" s="1" t="s">
        <v>1064</v>
      </c>
      <c r="H379" s="1" t="s">
        <v>1141</v>
      </c>
      <c r="I379" s="1">
        <f>+Territorio[[#This Row],[id]]</f>
        <v>369</v>
      </c>
    </row>
    <row r="380" spans="1:9" x14ac:dyDescent="0.25">
      <c r="A380" s="1">
        <v>4103</v>
      </c>
      <c r="B380">
        <v>370</v>
      </c>
      <c r="C380" s="1" t="s">
        <v>1142</v>
      </c>
      <c r="D380" s="1" t="s">
        <v>1143</v>
      </c>
      <c r="E380" s="1" t="s">
        <v>1063</v>
      </c>
      <c r="F380" s="1" t="s">
        <v>154</v>
      </c>
      <c r="G380" s="1" t="s">
        <v>1064</v>
      </c>
      <c r="H380" s="1" t="s">
        <v>1144</v>
      </c>
      <c r="I380" s="1">
        <f>+Territorio[[#This Row],[id]]</f>
        <v>370</v>
      </c>
    </row>
    <row r="381" spans="1:9" x14ac:dyDescent="0.25">
      <c r="A381" s="1">
        <v>4104</v>
      </c>
      <c r="B381">
        <v>371</v>
      </c>
      <c r="C381" s="1" t="s">
        <v>1145</v>
      </c>
      <c r="D381" s="1" t="s">
        <v>1146</v>
      </c>
      <c r="E381" s="1" t="s">
        <v>1063</v>
      </c>
      <c r="F381" s="1" t="s">
        <v>154</v>
      </c>
      <c r="G381" s="1" t="s">
        <v>1064</v>
      </c>
      <c r="H381" s="1" t="s">
        <v>1147</v>
      </c>
      <c r="I381" s="1">
        <f>+Territorio[[#This Row],[id]]</f>
        <v>371</v>
      </c>
    </row>
    <row r="382" spans="1:9" x14ac:dyDescent="0.25">
      <c r="A382" s="1">
        <v>4105</v>
      </c>
      <c r="B382">
        <v>372</v>
      </c>
      <c r="C382" s="1" t="s">
        <v>1148</v>
      </c>
      <c r="D382" s="1" t="s">
        <v>1149</v>
      </c>
      <c r="E382" s="1" t="s">
        <v>1063</v>
      </c>
      <c r="F382" s="1" t="s">
        <v>154</v>
      </c>
      <c r="G382" s="1" t="s">
        <v>1064</v>
      </c>
      <c r="H382" s="1" t="s">
        <v>1150</v>
      </c>
      <c r="I382" s="1">
        <f>+Territorio[[#This Row],[id]]</f>
        <v>372</v>
      </c>
    </row>
    <row r="383" spans="1:9" x14ac:dyDescent="0.25">
      <c r="A383" s="1">
        <v>4106</v>
      </c>
      <c r="B383">
        <v>373</v>
      </c>
      <c r="C383" s="1" t="s">
        <v>1151</v>
      </c>
      <c r="D383" s="1" t="s">
        <v>1152</v>
      </c>
      <c r="E383" s="1" t="s">
        <v>1063</v>
      </c>
      <c r="F383" s="1" t="s">
        <v>154</v>
      </c>
      <c r="G383" s="1" t="s">
        <v>1064</v>
      </c>
      <c r="H383" s="1" t="s">
        <v>1153</v>
      </c>
      <c r="I383" s="1">
        <f>+Territorio[[#This Row],[id]]</f>
        <v>373</v>
      </c>
    </row>
    <row r="384" spans="1:9" x14ac:dyDescent="0.25">
      <c r="A384" s="1">
        <v>4201</v>
      </c>
      <c r="B384">
        <v>374</v>
      </c>
      <c r="C384" s="1" t="s">
        <v>1154</v>
      </c>
      <c r="D384" s="1" t="s">
        <v>1155</v>
      </c>
      <c r="E384" s="1" t="s">
        <v>1063</v>
      </c>
      <c r="F384" s="1" t="s">
        <v>154</v>
      </c>
      <c r="G384" s="1" t="s">
        <v>1064</v>
      </c>
      <c r="H384" s="1" t="s">
        <v>1156</v>
      </c>
      <c r="I384" s="1">
        <f>+Territorio[[#This Row],[id]]</f>
        <v>374</v>
      </c>
    </row>
    <row r="385" spans="1:9" x14ac:dyDescent="0.25">
      <c r="A385" s="1">
        <v>4202</v>
      </c>
      <c r="B385">
        <v>375</v>
      </c>
      <c r="C385" s="1" t="s">
        <v>1157</v>
      </c>
      <c r="D385" s="1" t="s">
        <v>1158</v>
      </c>
      <c r="E385" s="1" t="s">
        <v>1063</v>
      </c>
      <c r="F385" s="1" t="s">
        <v>154</v>
      </c>
      <c r="G385" s="1" t="s">
        <v>1064</v>
      </c>
      <c r="H385" s="1" t="s">
        <v>1159</v>
      </c>
      <c r="I385" s="1">
        <f>+Territorio[[#This Row],[id]]</f>
        <v>375</v>
      </c>
    </row>
    <row r="386" spans="1:9" x14ac:dyDescent="0.25">
      <c r="A386" s="1">
        <v>4203</v>
      </c>
      <c r="B386">
        <v>376</v>
      </c>
      <c r="C386" s="1" t="s">
        <v>1160</v>
      </c>
      <c r="D386" s="1" t="s">
        <v>1161</v>
      </c>
      <c r="E386" s="1" t="s">
        <v>1063</v>
      </c>
      <c r="F386" s="1" t="s">
        <v>154</v>
      </c>
      <c r="G386" s="1" t="s">
        <v>1064</v>
      </c>
      <c r="H386" s="1" t="s">
        <v>1162</v>
      </c>
      <c r="I386" s="1">
        <f>+Territorio[[#This Row],[id]]</f>
        <v>376</v>
      </c>
    </row>
    <row r="387" spans="1:9" x14ac:dyDescent="0.25">
      <c r="A387" s="1">
        <v>4204</v>
      </c>
      <c r="B387">
        <v>377</v>
      </c>
      <c r="C387" s="1" t="s">
        <v>1163</v>
      </c>
      <c r="D387" s="1" t="s">
        <v>1164</v>
      </c>
      <c r="E387" s="1" t="s">
        <v>1063</v>
      </c>
      <c r="F387" s="1" t="s">
        <v>154</v>
      </c>
      <c r="G387" s="1" t="s">
        <v>1064</v>
      </c>
      <c r="H387" s="1" t="s">
        <v>1165</v>
      </c>
      <c r="I387" s="1">
        <f>+Territorio[[#This Row],[id]]</f>
        <v>377</v>
      </c>
    </row>
    <row r="388" spans="1:9" x14ac:dyDescent="0.25">
      <c r="A388" s="1">
        <v>4301</v>
      </c>
      <c r="B388">
        <v>378</v>
      </c>
      <c r="C388" s="1" t="s">
        <v>1166</v>
      </c>
      <c r="D388" s="1" t="s">
        <v>1167</v>
      </c>
      <c r="E388" s="1" t="s">
        <v>1063</v>
      </c>
      <c r="F388" s="1" t="s">
        <v>154</v>
      </c>
      <c r="G388" s="1" t="s">
        <v>1064</v>
      </c>
      <c r="H388" s="1" t="s">
        <v>1168</v>
      </c>
      <c r="I388" s="1">
        <f>+Territorio[[#This Row],[id]]</f>
        <v>378</v>
      </c>
    </row>
    <row r="389" spans="1:9" x14ac:dyDescent="0.25">
      <c r="A389" s="1">
        <v>4302</v>
      </c>
      <c r="B389">
        <v>379</v>
      </c>
      <c r="C389" s="1" t="s">
        <v>1169</v>
      </c>
      <c r="D389" s="1" t="s">
        <v>1170</v>
      </c>
      <c r="E389" s="1" t="s">
        <v>1063</v>
      </c>
      <c r="F389" s="1" t="s">
        <v>154</v>
      </c>
      <c r="G389" s="1" t="s">
        <v>1064</v>
      </c>
      <c r="H389" s="1" t="s">
        <v>1171</v>
      </c>
      <c r="I389" s="1">
        <f>+Territorio[[#This Row],[id]]</f>
        <v>379</v>
      </c>
    </row>
    <row r="390" spans="1:9" x14ac:dyDescent="0.25">
      <c r="A390" s="1">
        <v>4303</v>
      </c>
      <c r="B390">
        <v>380</v>
      </c>
      <c r="C390" s="1" t="s">
        <v>1172</v>
      </c>
      <c r="D390" s="1" t="s">
        <v>1173</v>
      </c>
      <c r="E390" s="1" t="s">
        <v>1063</v>
      </c>
      <c r="F390" s="1" t="s">
        <v>154</v>
      </c>
      <c r="G390" s="1" t="s">
        <v>1064</v>
      </c>
      <c r="H390" s="1" t="s">
        <v>1174</v>
      </c>
      <c r="I390" s="1">
        <f>+Territorio[[#This Row],[id]]</f>
        <v>380</v>
      </c>
    </row>
    <row r="391" spans="1:9" x14ac:dyDescent="0.25">
      <c r="A391" s="1">
        <v>4304</v>
      </c>
      <c r="B391">
        <v>381</v>
      </c>
      <c r="C391" s="1" t="s">
        <v>1175</v>
      </c>
      <c r="D391" s="1" t="s">
        <v>1176</v>
      </c>
      <c r="E391" s="1" t="s">
        <v>1063</v>
      </c>
      <c r="F391" s="1" t="s">
        <v>154</v>
      </c>
      <c r="G391" s="1" t="s">
        <v>1064</v>
      </c>
      <c r="H391" s="1" t="s">
        <v>1177</v>
      </c>
      <c r="I391" s="1">
        <f>+Territorio[[#This Row],[id]]</f>
        <v>381</v>
      </c>
    </row>
    <row r="392" spans="1:9" x14ac:dyDescent="0.25">
      <c r="A392" s="1">
        <v>4305</v>
      </c>
      <c r="B392">
        <v>382</v>
      </c>
      <c r="C392" s="1" t="s">
        <v>1178</v>
      </c>
      <c r="D392" s="1" t="s">
        <v>1179</v>
      </c>
      <c r="E392" s="1" t="s">
        <v>1063</v>
      </c>
      <c r="F392" s="1" t="s">
        <v>154</v>
      </c>
      <c r="G392" s="1" t="s">
        <v>1064</v>
      </c>
      <c r="H392" s="1" t="s">
        <v>1180</v>
      </c>
      <c r="I392" s="1">
        <f>+Territorio[[#This Row],[id]]</f>
        <v>382</v>
      </c>
    </row>
    <row r="393" spans="1:9" x14ac:dyDescent="0.25">
      <c r="A393" s="1">
        <v>5101</v>
      </c>
      <c r="B393">
        <v>383</v>
      </c>
      <c r="C393" s="1" t="s">
        <v>800</v>
      </c>
      <c r="D393" s="1" t="s">
        <v>1181</v>
      </c>
      <c r="E393" s="1" t="s">
        <v>1063</v>
      </c>
      <c r="F393" s="1" t="s">
        <v>154</v>
      </c>
      <c r="G393" s="1" t="s">
        <v>1064</v>
      </c>
      <c r="H393" s="1" t="s">
        <v>1182</v>
      </c>
      <c r="I393" s="1">
        <f>+Territorio[[#This Row],[id]]</f>
        <v>383</v>
      </c>
    </row>
    <row r="394" spans="1:9" x14ac:dyDescent="0.25">
      <c r="A394" s="1">
        <v>5102</v>
      </c>
      <c r="B394">
        <v>384</v>
      </c>
      <c r="C394" s="1" t="s">
        <v>1183</v>
      </c>
      <c r="D394" s="1" t="s">
        <v>1184</v>
      </c>
      <c r="E394" s="1" t="s">
        <v>1063</v>
      </c>
      <c r="F394" s="1" t="s">
        <v>154</v>
      </c>
      <c r="G394" s="1" t="s">
        <v>1064</v>
      </c>
      <c r="H394" s="1" t="s">
        <v>1185</v>
      </c>
      <c r="I394" s="1">
        <f>+Territorio[[#This Row],[id]]</f>
        <v>384</v>
      </c>
    </row>
    <row r="395" spans="1:9" x14ac:dyDescent="0.25">
      <c r="A395" s="1">
        <v>5103</v>
      </c>
      <c r="B395">
        <v>385</v>
      </c>
      <c r="C395" s="1" t="s">
        <v>1186</v>
      </c>
      <c r="D395" s="1" t="s">
        <v>1187</v>
      </c>
      <c r="E395" s="1" t="s">
        <v>1063</v>
      </c>
      <c r="F395" s="1" t="s">
        <v>154</v>
      </c>
      <c r="G395" s="1" t="s">
        <v>1064</v>
      </c>
      <c r="H395" s="1" t="s">
        <v>1188</v>
      </c>
      <c r="I395" s="1">
        <f>+Territorio[[#This Row],[id]]</f>
        <v>385</v>
      </c>
    </row>
    <row r="396" spans="1:9" x14ac:dyDescent="0.25">
      <c r="A396" s="1">
        <v>5104</v>
      </c>
      <c r="B396">
        <v>386</v>
      </c>
      <c r="C396" s="1" t="s">
        <v>1189</v>
      </c>
      <c r="D396" s="1" t="s">
        <v>1190</v>
      </c>
      <c r="E396" s="1" t="s">
        <v>1063</v>
      </c>
      <c r="F396" s="1" t="s">
        <v>154</v>
      </c>
      <c r="G396" s="1" t="s">
        <v>1064</v>
      </c>
      <c r="H396" s="1" t="s">
        <v>1191</v>
      </c>
      <c r="I396" s="1">
        <f>+Territorio[[#This Row],[id]]</f>
        <v>386</v>
      </c>
    </row>
    <row r="397" spans="1:9" x14ac:dyDescent="0.25">
      <c r="A397" s="1">
        <v>5105</v>
      </c>
      <c r="B397">
        <v>387</v>
      </c>
      <c r="C397" s="1" t="s">
        <v>1192</v>
      </c>
      <c r="D397" s="1" t="s">
        <v>1193</v>
      </c>
      <c r="E397" s="1" t="s">
        <v>1063</v>
      </c>
      <c r="F397" s="1" t="s">
        <v>154</v>
      </c>
      <c r="G397" s="1" t="s">
        <v>1064</v>
      </c>
      <c r="H397" s="1" t="s">
        <v>1194</v>
      </c>
      <c r="I397" s="1">
        <f>+Territorio[[#This Row],[id]]</f>
        <v>387</v>
      </c>
    </row>
    <row r="398" spans="1:9" x14ac:dyDescent="0.25">
      <c r="A398" s="1">
        <v>5107</v>
      </c>
      <c r="B398">
        <v>388</v>
      </c>
      <c r="C398" s="1" t="s">
        <v>1195</v>
      </c>
      <c r="D398" s="1" t="s">
        <v>1196</v>
      </c>
      <c r="E398" s="1" t="s">
        <v>1063</v>
      </c>
      <c r="F398" s="1" t="s">
        <v>154</v>
      </c>
      <c r="G398" s="1" t="s">
        <v>1064</v>
      </c>
      <c r="H398" s="1" t="s">
        <v>1197</v>
      </c>
      <c r="I398" s="1">
        <f>+Territorio[[#This Row],[id]]</f>
        <v>388</v>
      </c>
    </row>
    <row r="399" spans="1:9" x14ac:dyDescent="0.25">
      <c r="A399" s="1">
        <v>5109</v>
      </c>
      <c r="B399">
        <v>389</v>
      </c>
      <c r="C399" s="1" t="s">
        <v>1198</v>
      </c>
      <c r="D399" s="1" t="s">
        <v>1199</v>
      </c>
      <c r="E399" s="1" t="s">
        <v>1063</v>
      </c>
      <c r="F399" s="1" t="s">
        <v>154</v>
      </c>
      <c r="G399" s="1" t="s">
        <v>1064</v>
      </c>
      <c r="H399" s="1" t="s">
        <v>1200</v>
      </c>
      <c r="I399" s="1">
        <f>+Territorio[[#This Row],[id]]</f>
        <v>389</v>
      </c>
    </row>
    <row r="400" spans="1:9" x14ac:dyDescent="0.25">
      <c r="A400" s="1">
        <v>5201</v>
      </c>
      <c r="B400">
        <v>390</v>
      </c>
      <c r="C400" s="1" t="s">
        <v>1201</v>
      </c>
      <c r="D400" s="1" t="s">
        <v>1202</v>
      </c>
      <c r="E400" s="1" t="s">
        <v>1063</v>
      </c>
      <c r="F400" s="1" t="s">
        <v>154</v>
      </c>
      <c r="G400" s="1" t="s">
        <v>1064</v>
      </c>
      <c r="H400" s="1" t="s">
        <v>1203</v>
      </c>
      <c r="I400" s="1">
        <f>+Territorio[[#This Row],[id]]</f>
        <v>390</v>
      </c>
    </row>
    <row r="401" spans="1:9" x14ac:dyDescent="0.25">
      <c r="A401" s="1">
        <v>5301</v>
      </c>
      <c r="B401">
        <v>391</v>
      </c>
      <c r="C401" s="1" t="s">
        <v>1204</v>
      </c>
      <c r="D401" s="1" t="s">
        <v>1205</v>
      </c>
      <c r="E401" s="1" t="s">
        <v>1063</v>
      </c>
      <c r="F401" s="1" t="s">
        <v>154</v>
      </c>
      <c r="G401" s="1" t="s">
        <v>1064</v>
      </c>
      <c r="H401" s="1" t="s">
        <v>1206</v>
      </c>
      <c r="I401" s="1">
        <f>+Territorio[[#This Row],[id]]</f>
        <v>391</v>
      </c>
    </row>
    <row r="402" spans="1:9" x14ac:dyDescent="0.25">
      <c r="A402" s="1">
        <v>5302</v>
      </c>
      <c r="B402">
        <v>392</v>
      </c>
      <c r="C402" s="1" t="s">
        <v>1207</v>
      </c>
      <c r="D402" s="1" t="s">
        <v>1208</v>
      </c>
      <c r="E402" s="1" t="s">
        <v>1063</v>
      </c>
      <c r="F402" s="1" t="s">
        <v>154</v>
      </c>
      <c r="G402" s="1" t="s">
        <v>1064</v>
      </c>
      <c r="H402" s="1" t="s">
        <v>1209</v>
      </c>
      <c r="I402" s="1">
        <f>+Territorio[[#This Row],[id]]</f>
        <v>392</v>
      </c>
    </row>
    <row r="403" spans="1:9" x14ac:dyDescent="0.25">
      <c r="A403" s="1">
        <v>5303</v>
      </c>
      <c r="B403">
        <v>393</v>
      </c>
      <c r="C403" s="1" t="s">
        <v>1210</v>
      </c>
      <c r="D403" s="1" t="s">
        <v>1211</v>
      </c>
      <c r="E403" s="1" t="s">
        <v>1063</v>
      </c>
      <c r="F403" s="1" t="s">
        <v>154</v>
      </c>
      <c r="G403" s="1" t="s">
        <v>1064</v>
      </c>
      <c r="H403" s="1" t="s">
        <v>1212</v>
      </c>
      <c r="I403" s="1">
        <f>+Territorio[[#This Row],[id]]</f>
        <v>393</v>
      </c>
    </row>
    <row r="404" spans="1:9" x14ac:dyDescent="0.25">
      <c r="A404" s="1">
        <v>5304</v>
      </c>
      <c r="B404">
        <v>394</v>
      </c>
      <c r="C404" s="1" t="s">
        <v>1213</v>
      </c>
      <c r="D404" s="1" t="s">
        <v>1214</v>
      </c>
      <c r="E404" s="1" t="s">
        <v>1063</v>
      </c>
      <c r="F404" s="1" t="s">
        <v>154</v>
      </c>
      <c r="G404" s="1" t="s">
        <v>1064</v>
      </c>
      <c r="H404" s="1" t="s">
        <v>1215</v>
      </c>
      <c r="I404" s="1">
        <f>+Territorio[[#This Row],[id]]</f>
        <v>394</v>
      </c>
    </row>
    <row r="405" spans="1:9" x14ac:dyDescent="0.25">
      <c r="A405" s="1">
        <v>5401</v>
      </c>
      <c r="B405">
        <v>395</v>
      </c>
      <c r="C405" s="1" t="s">
        <v>1216</v>
      </c>
      <c r="D405" s="1" t="s">
        <v>1217</v>
      </c>
      <c r="E405" s="1" t="s">
        <v>1063</v>
      </c>
      <c r="F405" s="1" t="s">
        <v>154</v>
      </c>
      <c r="G405" s="1" t="s">
        <v>1064</v>
      </c>
      <c r="H405" s="1" t="s">
        <v>1218</v>
      </c>
      <c r="I405" s="1">
        <f>+Territorio[[#This Row],[id]]</f>
        <v>395</v>
      </c>
    </row>
    <row r="406" spans="1:9" x14ac:dyDescent="0.25">
      <c r="A406" s="1">
        <v>5402</v>
      </c>
      <c r="B406">
        <v>396</v>
      </c>
      <c r="C406" s="1" t="s">
        <v>1219</v>
      </c>
      <c r="D406" s="1" t="s">
        <v>1220</v>
      </c>
      <c r="E406" s="1" t="s">
        <v>1063</v>
      </c>
      <c r="F406" s="1" t="s">
        <v>154</v>
      </c>
      <c r="G406" s="1" t="s">
        <v>1064</v>
      </c>
      <c r="H406" s="1" t="s">
        <v>1221</v>
      </c>
      <c r="I406" s="1">
        <f>+Territorio[[#This Row],[id]]</f>
        <v>396</v>
      </c>
    </row>
    <row r="407" spans="1:9" x14ac:dyDescent="0.25">
      <c r="A407" s="1">
        <v>5403</v>
      </c>
      <c r="B407">
        <v>397</v>
      </c>
      <c r="C407" s="1" t="s">
        <v>1222</v>
      </c>
      <c r="D407" s="1" t="s">
        <v>1223</v>
      </c>
      <c r="E407" s="1" t="s">
        <v>1063</v>
      </c>
      <c r="F407" s="1" t="s">
        <v>154</v>
      </c>
      <c r="G407" s="1" t="s">
        <v>1064</v>
      </c>
      <c r="H407" s="1" t="s">
        <v>1224</v>
      </c>
      <c r="I407" s="1">
        <f>+Territorio[[#This Row],[id]]</f>
        <v>397</v>
      </c>
    </row>
    <row r="408" spans="1:9" x14ac:dyDescent="0.25">
      <c r="A408" s="1">
        <v>5404</v>
      </c>
      <c r="B408">
        <v>398</v>
      </c>
      <c r="C408" s="1" t="s">
        <v>1225</v>
      </c>
      <c r="D408" s="1" t="s">
        <v>1226</v>
      </c>
      <c r="E408" s="1" t="s">
        <v>1063</v>
      </c>
      <c r="F408" s="1" t="s">
        <v>154</v>
      </c>
      <c r="G408" s="1" t="s">
        <v>1064</v>
      </c>
      <c r="H408" s="1" t="s">
        <v>1227</v>
      </c>
      <c r="I408" s="1">
        <f>+Territorio[[#This Row],[id]]</f>
        <v>398</v>
      </c>
    </row>
    <row r="409" spans="1:9" x14ac:dyDescent="0.25">
      <c r="A409" s="1">
        <v>5405</v>
      </c>
      <c r="B409">
        <v>399</v>
      </c>
      <c r="C409" s="1" t="s">
        <v>1228</v>
      </c>
      <c r="D409" s="1" t="s">
        <v>1229</v>
      </c>
      <c r="E409" s="1" t="s">
        <v>1063</v>
      </c>
      <c r="F409" s="1" t="s">
        <v>154</v>
      </c>
      <c r="G409" s="1" t="s">
        <v>1064</v>
      </c>
      <c r="H409" s="1" t="s">
        <v>1230</v>
      </c>
      <c r="I409" s="1">
        <f>+Territorio[[#This Row],[id]]</f>
        <v>399</v>
      </c>
    </row>
    <row r="410" spans="1:9" x14ac:dyDescent="0.25">
      <c r="A410" s="1">
        <v>5501</v>
      </c>
      <c r="B410">
        <v>400</v>
      </c>
      <c r="C410" s="1" t="s">
        <v>1231</v>
      </c>
      <c r="D410" s="1" t="s">
        <v>1232</v>
      </c>
      <c r="E410" s="1" t="s">
        <v>1063</v>
      </c>
      <c r="F410" s="1" t="s">
        <v>154</v>
      </c>
      <c r="G410" s="1" t="s">
        <v>1064</v>
      </c>
      <c r="H410" s="1" t="s">
        <v>1233</v>
      </c>
      <c r="I410" s="1">
        <f>+Territorio[[#This Row],[id]]</f>
        <v>400</v>
      </c>
    </row>
    <row r="411" spans="1:9" x14ac:dyDescent="0.25">
      <c r="A411" s="1">
        <v>5502</v>
      </c>
      <c r="B411">
        <v>401</v>
      </c>
      <c r="C411" s="1" t="s">
        <v>1234</v>
      </c>
      <c r="D411" s="1" t="s">
        <v>1235</v>
      </c>
      <c r="E411" s="1" t="s">
        <v>1063</v>
      </c>
      <c r="F411" s="1" t="s">
        <v>154</v>
      </c>
      <c r="G411" s="1" t="s">
        <v>1064</v>
      </c>
      <c r="H411" s="1" t="s">
        <v>1236</v>
      </c>
      <c r="I411" s="1">
        <f>+Territorio[[#This Row],[id]]</f>
        <v>401</v>
      </c>
    </row>
    <row r="412" spans="1:9" x14ac:dyDescent="0.25">
      <c r="A412" s="1">
        <v>5503</v>
      </c>
      <c r="B412">
        <v>402</v>
      </c>
      <c r="C412" s="1" t="s">
        <v>1237</v>
      </c>
      <c r="D412" s="1" t="s">
        <v>1238</v>
      </c>
      <c r="E412" s="1" t="s">
        <v>1063</v>
      </c>
      <c r="F412" s="1" t="s">
        <v>154</v>
      </c>
      <c r="G412" s="1" t="s">
        <v>1064</v>
      </c>
      <c r="H412" s="1" t="s">
        <v>1239</v>
      </c>
      <c r="I412" s="1">
        <f>+Territorio[[#This Row],[id]]</f>
        <v>402</v>
      </c>
    </row>
    <row r="413" spans="1:9" x14ac:dyDescent="0.25">
      <c r="A413" s="1">
        <v>5504</v>
      </c>
      <c r="B413">
        <v>403</v>
      </c>
      <c r="C413" s="1" t="s">
        <v>1240</v>
      </c>
      <c r="D413" s="1" t="s">
        <v>1241</v>
      </c>
      <c r="E413" s="1" t="s">
        <v>1063</v>
      </c>
      <c r="F413" s="1" t="s">
        <v>154</v>
      </c>
      <c r="G413" s="1" t="s">
        <v>1064</v>
      </c>
      <c r="H413" s="1" t="s">
        <v>1242</v>
      </c>
      <c r="I413" s="1">
        <f>+Territorio[[#This Row],[id]]</f>
        <v>403</v>
      </c>
    </row>
    <row r="414" spans="1:9" x14ac:dyDescent="0.25">
      <c r="A414" s="1">
        <v>5506</v>
      </c>
      <c r="B414">
        <v>404</v>
      </c>
      <c r="C414" s="1" t="s">
        <v>1243</v>
      </c>
      <c r="D414" s="1" t="s">
        <v>1244</v>
      </c>
      <c r="E414" s="1" t="s">
        <v>1063</v>
      </c>
      <c r="F414" s="1" t="s">
        <v>154</v>
      </c>
      <c r="G414" s="1" t="s">
        <v>1064</v>
      </c>
      <c r="H414" s="1" t="s">
        <v>1245</v>
      </c>
      <c r="I414" s="1">
        <f>+Territorio[[#This Row],[id]]</f>
        <v>404</v>
      </c>
    </row>
    <row r="415" spans="1:9" x14ac:dyDescent="0.25">
      <c r="A415" s="1">
        <v>5601</v>
      </c>
      <c r="B415">
        <v>405</v>
      </c>
      <c r="C415" s="1" t="s">
        <v>1246</v>
      </c>
      <c r="D415" s="1" t="s">
        <v>1247</v>
      </c>
      <c r="E415" s="1" t="s">
        <v>1063</v>
      </c>
      <c r="F415" s="1" t="s">
        <v>154</v>
      </c>
      <c r="G415" s="1" t="s">
        <v>1064</v>
      </c>
      <c r="H415" s="1" t="s">
        <v>1248</v>
      </c>
      <c r="I415" s="1">
        <f>+Territorio[[#This Row],[id]]</f>
        <v>405</v>
      </c>
    </row>
    <row r="416" spans="1:9" x14ac:dyDescent="0.25">
      <c r="A416" s="1">
        <v>5602</v>
      </c>
      <c r="B416">
        <v>406</v>
      </c>
      <c r="C416" s="1" t="s">
        <v>1249</v>
      </c>
      <c r="D416" s="1" t="s">
        <v>1250</v>
      </c>
      <c r="E416" s="1" t="s">
        <v>1063</v>
      </c>
      <c r="F416" s="1" t="s">
        <v>154</v>
      </c>
      <c r="G416" s="1" t="s">
        <v>1064</v>
      </c>
      <c r="H416" s="1" t="s">
        <v>1251</v>
      </c>
      <c r="I416" s="1">
        <f>+Territorio[[#This Row],[id]]</f>
        <v>406</v>
      </c>
    </row>
    <row r="417" spans="1:9" x14ac:dyDescent="0.25">
      <c r="A417" s="1">
        <v>5603</v>
      </c>
      <c r="B417">
        <v>407</v>
      </c>
      <c r="C417" s="1" t="s">
        <v>1252</v>
      </c>
      <c r="D417" s="1" t="s">
        <v>1253</v>
      </c>
      <c r="E417" s="1" t="s">
        <v>1063</v>
      </c>
      <c r="F417" s="1" t="s">
        <v>154</v>
      </c>
      <c r="G417" s="1" t="s">
        <v>1064</v>
      </c>
      <c r="H417" s="1" t="s">
        <v>1254</v>
      </c>
      <c r="I417" s="1">
        <f>+Territorio[[#This Row],[id]]</f>
        <v>407</v>
      </c>
    </row>
    <row r="418" spans="1:9" x14ac:dyDescent="0.25">
      <c r="A418" s="1">
        <v>5604</v>
      </c>
      <c r="B418">
        <v>408</v>
      </c>
      <c r="C418" s="1" t="s">
        <v>1255</v>
      </c>
      <c r="D418" s="1" t="s">
        <v>1256</v>
      </c>
      <c r="E418" s="1" t="s">
        <v>1063</v>
      </c>
      <c r="F418" s="1" t="s">
        <v>154</v>
      </c>
      <c r="G418" s="1" t="s">
        <v>1064</v>
      </c>
      <c r="H418" s="1" t="s">
        <v>1257</v>
      </c>
      <c r="I418" s="1">
        <f>+Territorio[[#This Row],[id]]</f>
        <v>408</v>
      </c>
    </row>
    <row r="419" spans="1:9" x14ac:dyDescent="0.25">
      <c r="A419" s="1">
        <v>5605</v>
      </c>
      <c r="B419">
        <v>409</v>
      </c>
      <c r="C419" s="1" t="s">
        <v>1258</v>
      </c>
      <c r="D419" s="1" t="s">
        <v>1259</v>
      </c>
      <c r="E419" s="1" t="s">
        <v>1063</v>
      </c>
      <c r="F419" s="1" t="s">
        <v>154</v>
      </c>
      <c r="G419" s="1" t="s">
        <v>1064</v>
      </c>
      <c r="H419" s="1" t="s">
        <v>1260</v>
      </c>
      <c r="I419" s="1">
        <f>+Territorio[[#This Row],[id]]</f>
        <v>409</v>
      </c>
    </row>
    <row r="420" spans="1:9" x14ac:dyDescent="0.25">
      <c r="A420" s="1">
        <v>5606</v>
      </c>
      <c r="B420">
        <v>410</v>
      </c>
      <c r="C420" s="1" t="s">
        <v>1261</v>
      </c>
      <c r="D420" s="1" t="s">
        <v>1262</v>
      </c>
      <c r="E420" s="1" t="s">
        <v>1063</v>
      </c>
      <c r="F420" s="1" t="s">
        <v>154</v>
      </c>
      <c r="G420" s="1" t="s">
        <v>1064</v>
      </c>
      <c r="H420" s="1" t="s">
        <v>1263</v>
      </c>
      <c r="I420" s="1">
        <f>+Territorio[[#This Row],[id]]</f>
        <v>410</v>
      </c>
    </row>
    <row r="421" spans="1:9" x14ac:dyDescent="0.25">
      <c r="A421" s="1">
        <v>5701</v>
      </c>
      <c r="B421">
        <v>411</v>
      </c>
      <c r="C421" s="1" t="s">
        <v>1264</v>
      </c>
      <c r="D421" s="1" t="s">
        <v>1265</v>
      </c>
      <c r="E421" s="1" t="s">
        <v>1063</v>
      </c>
      <c r="F421" s="1" t="s">
        <v>154</v>
      </c>
      <c r="G421" s="1" t="s">
        <v>1064</v>
      </c>
      <c r="H421" s="1" t="s">
        <v>1266</v>
      </c>
      <c r="I421" s="1">
        <f>+Territorio[[#This Row],[id]]</f>
        <v>411</v>
      </c>
    </row>
    <row r="422" spans="1:9" x14ac:dyDescent="0.25">
      <c r="A422" s="1">
        <v>5702</v>
      </c>
      <c r="B422">
        <v>412</v>
      </c>
      <c r="C422" s="1" t="s">
        <v>1267</v>
      </c>
      <c r="D422" s="1" t="s">
        <v>1268</v>
      </c>
      <c r="E422" s="1" t="s">
        <v>1063</v>
      </c>
      <c r="F422" s="1" t="s">
        <v>154</v>
      </c>
      <c r="G422" s="1" t="s">
        <v>1064</v>
      </c>
      <c r="H422" s="1" t="s">
        <v>1269</v>
      </c>
      <c r="I422" s="1">
        <f>+Territorio[[#This Row],[id]]</f>
        <v>412</v>
      </c>
    </row>
    <row r="423" spans="1:9" x14ac:dyDescent="0.25">
      <c r="A423" s="1">
        <v>5703</v>
      </c>
      <c r="B423">
        <v>413</v>
      </c>
      <c r="C423" s="1" t="s">
        <v>1270</v>
      </c>
      <c r="D423" s="1" t="s">
        <v>1271</v>
      </c>
      <c r="E423" s="1" t="s">
        <v>1063</v>
      </c>
      <c r="F423" s="1" t="s">
        <v>154</v>
      </c>
      <c r="G423" s="1" t="s">
        <v>1064</v>
      </c>
      <c r="H423" s="1" t="s">
        <v>1272</v>
      </c>
      <c r="I423" s="1">
        <f>+Territorio[[#This Row],[id]]</f>
        <v>413</v>
      </c>
    </row>
    <row r="424" spans="1:9" x14ac:dyDescent="0.25">
      <c r="A424" s="1">
        <v>5704</v>
      </c>
      <c r="B424">
        <v>414</v>
      </c>
      <c r="C424" s="1" t="s">
        <v>1273</v>
      </c>
      <c r="D424" s="1" t="s">
        <v>1274</v>
      </c>
      <c r="E424" s="1" t="s">
        <v>1063</v>
      </c>
      <c r="F424" s="1" t="s">
        <v>154</v>
      </c>
      <c r="G424" s="1" t="s">
        <v>1064</v>
      </c>
      <c r="H424" s="1" t="s">
        <v>1275</v>
      </c>
      <c r="I424" s="1">
        <f>+Territorio[[#This Row],[id]]</f>
        <v>414</v>
      </c>
    </row>
    <row r="425" spans="1:9" x14ac:dyDescent="0.25">
      <c r="A425" s="1">
        <v>5705</v>
      </c>
      <c r="B425">
        <v>415</v>
      </c>
      <c r="C425" s="1" t="s">
        <v>1276</v>
      </c>
      <c r="D425" s="1" t="s">
        <v>1277</v>
      </c>
      <c r="E425" s="1" t="s">
        <v>1063</v>
      </c>
      <c r="F425" s="1" t="s">
        <v>154</v>
      </c>
      <c r="G425" s="1" t="s">
        <v>1064</v>
      </c>
      <c r="H425" s="1" t="s">
        <v>1278</v>
      </c>
      <c r="I425" s="1">
        <f>+Territorio[[#This Row],[id]]</f>
        <v>415</v>
      </c>
    </row>
    <row r="426" spans="1:9" x14ac:dyDescent="0.25">
      <c r="A426" s="1">
        <v>5706</v>
      </c>
      <c r="B426">
        <v>416</v>
      </c>
      <c r="C426" s="1" t="s">
        <v>1279</v>
      </c>
      <c r="D426" s="1" t="s">
        <v>1280</v>
      </c>
      <c r="E426" s="1" t="s">
        <v>1063</v>
      </c>
      <c r="F426" s="1" t="s">
        <v>154</v>
      </c>
      <c r="G426" s="1" t="s">
        <v>1064</v>
      </c>
      <c r="H426" s="1" t="s">
        <v>1281</v>
      </c>
      <c r="I426" s="1">
        <f>+Territorio[[#This Row],[id]]</f>
        <v>416</v>
      </c>
    </row>
    <row r="427" spans="1:9" x14ac:dyDescent="0.25">
      <c r="A427" s="1">
        <v>5801</v>
      </c>
      <c r="B427">
        <v>417</v>
      </c>
      <c r="C427" s="1" t="s">
        <v>1282</v>
      </c>
      <c r="D427" s="1" t="s">
        <v>1283</v>
      </c>
      <c r="E427" s="1" t="s">
        <v>1063</v>
      </c>
      <c r="F427" s="1" t="s">
        <v>154</v>
      </c>
      <c r="G427" s="1" t="s">
        <v>1064</v>
      </c>
      <c r="H427" s="1" t="s">
        <v>1284</v>
      </c>
      <c r="I427" s="1">
        <f>+Territorio[[#This Row],[id]]</f>
        <v>417</v>
      </c>
    </row>
    <row r="428" spans="1:9" x14ac:dyDescent="0.25">
      <c r="A428" s="1">
        <v>5802</v>
      </c>
      <c r="B428">
        <v>418</v>
      </c>
      <c r="C428" s="1" t="s">
        <v>1285</v>
      </c>
      <c r="D428" s="1" t="s">
        <v>1286</v>
      </c>
      <c r="E428" s="1" t="s">
        <v>1063</v>
      </c>
      <c r="F428" s="1" t="s">
        <v>154</v>
      </c>
      <c r="G428" s="1" t="s">
        <v>1064</v>
      </c>
      <c r="H428" s="1" t="s">
        <v>1287</v>
      </c>
      <c r="I428" s="1">
        <f>+Territorio[[#This Row],[id]]</f>
        <v>418</v>
      </c>
    </row>
    <row r="429" spans="1:9" x14ac:dyDescent="0.25">
      <c r="A429" s="1">
        <v>5803</v>
      </c>
      <c r="B429">
        <v>419</v>
      </c>
      <c r="C429" s="1" t="s">
        <v>1288</v>
      </c>
      <c r="D429" s="1" t="s">
        <v>1289</v>
      </c>
      <c r="E429" s="1" t="s">
        <v>1063</v>
      </c>
      <c r="F429" s="1" t="s">
        <v>154</v>
      </c>
      <c r="G429" s="1" t="s">
        <v>1064</v>
      </c>
      <c r="H429" s="1" t="s">
        <v>1290</v>
      </c>
      <c r="I429" s="1">
        <f>+Territorio[[#This Row],[id]]</f>
        <v>419</v>
      </c>
    </row>
    <row r="430" spans="1:9" x14ac:dyDescent="0.25">
      <c r="A430" s="1">
        <v>5804</v>
      </c>
      <c r="B430">
        <v>420</v>
      </c>
      <c r="C430" s="1" t="s">
        <v>1291</v>
      </c>
      <c r="D430" s="1" t="s">
        <v>1292</v>
      </c>
      <c r="E430" s="1" t="s">
        <v>1063</v>
      </c>
      <c r="F430" s="1" t="s">
        <v>154</v>
      </c>
      <c r="G430" s="1" t="s">
        <v>1064</v>
      </c>
      <c r="H430" s="1" t="s">
        <v>1293</v>
      </c>
      <c r="I430" s="1">
        <f>+Territorio[[#This Row],[id]]</f>
        <v>420</v>
      </c>
    </row>
    <row r="431" spans="1:9" x14ac:dyDescent="0.25">
      <c r="A431" s="1">
        <v>6101</v>
      </c>
      <c r="B431">
        <v>421</v>
      </c>
      <c r="C431" s="1" t="s">
        <v>1294</v>
      </c>
      <c r="D431" s="1" t="s">
        <v>1295</v>
      </c>
      <c r="E431" s="1" t="s">
        <v>1063</v>
      </c>
      <c r="F431" s="1" t="s">
        <v>154</v>
      </c>
      <c r="G431" s="1" t="s">
        <v>1064</v>
      </c>
      <c r="H431" s="1" t="s">
        <v>1296</v>
      </c>
      <c r="I431" s="1">
        <f>+Territorio[[#This Row],[id]]</f>
        <v>421</v>
      </c>
    </row>
    <row r="432" spans="1:9" x14ac:dyDescent="0.25">
      <c r="A432" s="1">
        <v>6102</v>
      </c>
      <c r="B432">
        <v>422</v>
      </c>
      <c r="C432" s="1" t="s">
        <v>1297</v>
      </c>
      <c r="D432" s="1" t="s">
        <v>1298</v>
      </c>
      <c r="E432" s="1" t="s">
        <v>1063</v>
      </c>
      <c r="F432" s="1" t="s">
        <v>154</v>
      </c>
      <c r="G432" s="1" t="s">
        <v>1064</v>
      </c>
      <c r="H432" s="1" t="s">
        <v>1299</v>
      </c>
      <c r="I432" s="1">
        <f>+Territorio[[#This Row],[id]]</f>
        <v>422</v>
      </c>
    </row>
    <row r="433" spans="1:9" x14ac:dyDescent="0.25">
      <c r="A433" s="1">
        <v>6103</v>
      </c>
      <c r="B433">
        <v>423</v>
      </c>
      <c r="C433" s="1" t="s">
        <v>1300</v>
      </c>
      <c r="D433" s="1" t="s">
        <v>1301</v>
      </c>
      <c r="E433" s="1" t="s">
        <v>1063</v>
      </c>
      <c r="F433" s="1" t="s">
        <v>154</v>
      </c>
      <c r="G433" s="1" t="s">
        <v>1064</v>
      </c>
      <c r="H433" s="1" t="s">
        <v>1302</v>
      </c>
      <c r="I433" s="1">
        <f>+Territorio[[#This Row],[id]]</f>
        <v>423</v>
      </c>
    </row>
    <row r="434" spans="1:9" x14ac:dyDescent="0.25">
      <c r="A434" s="1">
        <v>6104</v>
      </c>
      <c r="B434">
        <v>424</v>
      </c>
      <c r="C434" s="1" t="s">
        <v>1303</v>
      </c>
      <c r="D434" s="1" t="s">
        <v>1304</v>
      </c>
      <c r="E434" s="1" t="s">
        <v>1063</v>
      </c>
      <c r="F434" s="1" t="s">
        <v>154</v>
      </c>
      <c r="G434" s="1" t="s">
        <v>1064</v>
      </c>
      <c r="H434" s="1" t="s">
        <v>1305</v>
      </c>
      <c r="I434" s="1">
        <f>+Territorio[[#This Row],[id]]</f>
        <v>424</v>
      </c>
    </row>
    <row r="435" spans="1:9" x14ac:dyDescent="0.25">
      <c r="A435" s="1">
        <v>6105</v>
      </c>
      <c r="B435">
        <v>425</v>
      </c>
      <c r="C435" s="1" t="s">
        <v>1306</v>
      </c>
      <c r="D435" s="1" t="s">
        <v>1307</v>
      </c>
      <c r="E435" s="1" t="s">
        <v>1063</v>
      </c>
      <c r="F435" s="1" t="s">
        <v>154</v>
      </c>
      <c r="G435" s="1" t="s">
        <v>1064</v>
      </c>
      <c r="H435" s="1" t="s">
        <v>1308</v>
      </c>
      <c r="I435" s="1">
        <f>+Territorio[[#This Row],[id]]</f>
        <v>425</v>
      </c>
    </row>
    <row r="436" spans="1:9" x14ac:dyDescent="0.25">
      <c r="A436" s="1">
        <v>6106</v>
      </c>
      <c r="B436">
        <v>426</v>
      </c>
      <c r="C436" s="1" t="s">
        <v>1309</v>
      </c>
      <c r="D436" s="1" t="s">
        <v>1310</v>
      </c>
      <c r="E436" s="1" t="s">
        <v>1063</v>
      </c>
      <c r="F436" s="1" t="s">
        <v>154</v>
      </c>
      <c r="G436" s="1" t="s">
        <v>1064</v>
      </c>
      <c r="H436" s="1" t="s">
        <v>1311</v>
      </c>
      <c r="I436" s="1">
        <f>+Territorio[[#This Row],[id]]</f>
        <v>426</v>
      </c>
    </row>
    <row r="437" spans="1:9" x14ac:dyDescent="0.25">
      <c r="A437" s="1">
        <v>6107</v>
      </c>
      <c r="B437">
        <v>427</v>
      </c>
      <c r="C437" s="1" t="s">
        <v>1312</v>
      </c>
      <c r="D437" s="1" t="s">
        <v>1313</v>
      </c>
      <c r="E437" s="1" t="s">
        <v>1063</v>
      </c>
      <c r="F437" s="1" t="s">
        <v>154</v>
      </c>
      <c r="G437" s="1" t="s">
        <v>1064</v>
      </c>
      <c r="H437" s="1" t="s">
        <v>1314</v>
      </c>
      <c r="I437" s="1">
        <f>+Territorio[[#This Row],[id]]</f>
        <v>427</v>
      </c>
    </row>
    <row r="438" spans="1:9" x14ac:dyDescent="0.25">
      <c r="A438" s="1">
        <v>6108</v>
      </c>
      <c r="B438">
        <v>428</v>
      </c>
      <c r="C438" s="1" t="s">
        <v>1315</v>
      </c>
      <c r="D438" s="1" t="s">
        <v>1316</v>
      </c>
      <c r="E438" s="1" t="s">
        <v>1063</v>
      </c>
      <c r="F438" s="1" t="s">
        <v>154</v>
      </c>
      <c r="G438" s="1" t="s">
        <v>1064</v>
      </c>
      <c r="H438" s="1" t="s">
        <v>1317</v>
      </c>
      <c r="I438" s="1">
        <f>+Territorio[[#This Row],[id]]</f>
        <v>428</v>
      </c>
    </row>
    <row r="439" spans="1:9" x14ac:dyDescent="0.25">
      <c r="A439" s="1">
        <v>6109</v>
      </c>
      <c r="B439">
        <v>429</v>
      </c>
      <c r="C439" s="1" t="s">
        <v>1318</v>
      </c>
      <c r="D439" s="1" t="s">
        <v>1319</v>
      </c>
      <c r="E439" s="1" t="s">
        <v>1063</v>
      </c>
      <c r="F439" s="1" t="s">
        <v>154</v>
      </c>
      <c r="G439" s="1" t="s">
        <v>1064</v>
      </c>
      <c r="H439" s="1" t="s">
        <v>1320</v>
      </c>
      <c r="I439" s="1">
        <f>+Territorio[[#This Row],[id]]</f>
        <v>429</v>
      </c>
    </row>
    <row r="440" spans="1:9" x14ac:dyDescent="0.25">
      <c r="A440" s="1">
        <v>6110</v>
      </c>
      <c r="B440">
        <v>430</v>
      </c>
      <c r="C440" s="1" t="s">
        <v>1321</v>
      </c>
      <c r="D440" s="1" t="s">
        <v>1322</v>
      </c>
      <c r="E440" s="1" t="s">
        <v>1063</v>
      </c>
      <c r="F440" s="1" t="s">
        <v>154</v>
      </c>
      <c r="G440" s="1" t="s">
        <v>1064</v>
      </c>
      <c r="H440" s="1" t="s">
        <v>1323</v>
      </c>
      <c r="I440" s="1">
        <f>+Territorio[[#This Row],[id]]</f>
        <v>430</v>
      </c>
    </row>
    <row r="441" spans="1:9" x14ac:dyDescent="0.25">
      <c r="A441" s="1">
        <v>6111</v>
      </c>
      <c r="B441">
        <v>431</v>
      </c>
      <c r="C441" s="1" t="s">
        <v>1324</v>
      </c>
      <c r="D441" s="1" t="s">
        <v>1325</v>
      </c>
      <c r="E441" s="1" t="s">
        <v>1063</v>
      </c>
      <c r="F441" s="1" t="s">
        <v>154</v>
      </c>
      <c r="G441" s="1" t="s">
        <v>1064</v>
      </c>
      <c r="H441" s="1" t="s">
        <v>1326</v>
      </c>
      <c r="I441" s="1">
        <f>+Territorio[[#This Row],[id]]</f>
        <v>431</v>
      </c>
    </row>
    <row r="442" spans="1:9" x14ac:dyDescent="0.25">
      <c r="A442" s="1">
        <v>6112</v>
      </c>
      <c r="B442">
        <v>432</v>
      </c>
      <c r="C442" s="1" t="s">
        <v>1327</v>
      </c>
      <c r="D442" s="1" t="s">
        <v>1328</v>
      </c>
      <c r="E442" s="1" t="s">
        <v>1063</v>
      </c>
      <c r="F442" s="1" t="s">
        <v>154</v>
      </c>
      <c r="G442" s="1" t="s">
        <v>1064</v>
      </c>
      <c r="H442" s="1" t="s">
        <v>1329</v>
      </c>
      <c r="I442" s="1">
        <f>+Territorio[[#This Row],[id]]</f>
        <v>432</v>
      </c>
    </row>
    <row r="443" spans="1:9" x14ac:dyDescent="0.25">
      <c r="A443" s="1">
        <v>6113</v>
      </c>
      <c r="B443">
        <v>433</v>
      </c>
      <c r="C443" s="1" t="s">
        <v>1330</v>
      </c>
      <c r="D443" s="1" t="s">
        <v>1331</v>
      </c>
      <c r="E443" s="1" t="s">
        <v>1063</v>
      </c>
      <c r="F443" s="1" t="s">
        <v>154</v>
      </c>
      <c r="G443" s="1" t="s">
        <v>1064</v>
      </c>
      <c r="H443" s="1" t="s">
        <v>1332</v>
      </c>
      <c r="I443" s="1">
        <f>+Territorio[[#This Row],[id]]</f>
        <v>433</v>
      </c>
    </row>
    <row r="444" spans="1:9" x14ac:dyDescent="0.25">
      <c r="A444" s="1">
        <v>6114</v>
      </c>
      <c r="B444">
        <v>434</v>
      </c>
      <c r="C444" s="1" t="s">
        <v>1333</v>
      </c>
      <c r="D444" s="1" t="s">
        <v>1334</v>
      </c>
      <c r="E444" s="1" t="s">
        <v>1063</v>
      </c>
      <c r="F444" s="1" t="s">
        <v>154</v>
      </c>
      <c r="G444" s="1" t="s">
        <v>1064</v>
      </c>
      <c r="H444" s="1" t="s">
        <v>1335</v>
      </c>
      <c r="I444" s="1">
        <f>+Territorio[[#This Row],[id]]</f>
        <v>434</v>
      </c>
    </row>
    <row r="445" spans="1:9" x14ac:dyDescent="0.25">
      <c r="A445" s="1">
        <v>6115</v>
      </c>
      <c r="B445">
        <v>435</v>
      </c>
      <c r="C445" s="1" t="s">
        <v>1336</v>
      </c>
      <c r="D445" s="1" t="s">
        <v>1337</v>
      </c>
      <c r="E445" s="1" t="s">
        <v>1063</v>
      </c>
      <c r="F445" s="1" t="s">
        <v>154</v>
      </c>
      <c r="G445" s="1" t="s">
        <v>1064</v>
      </c>
      <c r="H445" s="1" t="s">
        <v>1338</v>
      </c>
      <c r="I445" s="1">
        <f>+Territorio[[#This Row],[id]]</f>
        <v>435</v>
      </c>
    </row>
    <row r="446" spans="1:9" x14ac:dyDescent="0.25">
      <c r="A446" s="1">
        <v>6116</v>
      </c>
      <c r="B446">
        <v>436</v>
      </c>
      <c r="C446" s="1" t="s">
        <v>1339</v>
      </c>
      <c r="D446" s="1" t="s">
        <v>1340</v>
      </c>
      <c r="E446" s="1" t="s">
        <v>1063</v>
      </c>
      <c r="F446" s="1" t="s">
        <v>154</v>
      </c>
      <c r="G446" s="1" t="s">
        <v>1064</v>
      </c>
      <c r="H446" s="1" t="s">
        <v>1341</v>
      </c>
      <c r="I446" s="1">
        <f>+Territorio[[#This Row],[id]]</f>
        <v>436</v>
      </c>
    </row>
    <row r="447" spans="1:9" x14ac:dyDescent="0.25">
      <c r="A447" s="1">
        <v>6117</v>
      </c>
      <c r="B447">
        <v>437</v>
      </c>
      <c r="C447" s="1" t="s">
        <v>1037</v>
      </c>
      <c r="D447" s="1" t="s">
        <v>1342</v>
      </c>
      <c r="E447" s="1" t="s">
        <v>1063</v>
      </c>
      <c r="F447" s="1" t="s">
        <v>154</v>
      </c>
      <c r="G447" s="1" t="s">
        <v>1064</v>
      </c>
      <c r="H447" s="1" t="s">
        <v>1343</v>
      </c>
      <c r="I447" s="1">
        <f>+Territorio[[#This Row],[id]]</f>
        <v>437</v>
      </c>
    </row>
    <row r="448" spans="1:9" x14ac:dyDescent="0.25">
      <c r="A448" s="1">
        <v>6201</v>
      </c>
      <c r="B448">
        <v>438</v>
      </c>
      <c r="C448" s="1" t="s">
        <v>1344</v>
      </c>
      <c r="D448" s="1" t="s">
        <v>1345</v>
      </c>
      <c r="E448" s="1" t="s">
        <v>1063</v>
      </c>
      <c r="F448" s="1" t="s">
        <v>154</v>
      </c>
      <c r="G448" s="1" t="s">
        <v>1064</v>
      </c>
      <c r="H448" s="1" t="s">
        <v>1346</v>
      </c>
      <c r="I448" s="1">
        <f>+Territorio[[#This Row],[id]]</f>
        <v>438</v>
      </c>
    </row>
    <row r="449" spans="1:9" x14ac:dyDescent="0.25">
      <c r="A449" s="1">
        <v>6202</v>
      </c>
      <c r="B449">
        <v>439</v>
      </c>
      <c r="C449" s="1" t="s">
        <v>1347</v>
      </c>
      <c r="D449" s="1" t="s">
        <v>1348</v>
      </c>
      <c r="E449" s="1" t="s">
        <v>1063</v>
      </c>
      <c r="F449" s="1" t="s">
        <v>154</v>
      </c>
      <c r="G449" s="1" t="s">
        <v>1064</v>
      </c>
      <c r="H449" s="1" t="s">
        <v>1349</v>
      </c>
      <c r="I449" s="1">
        <f>+Territorio[[#This Row],[id]]</f>
        <v>439</v>
      </c>
    </row>
    <row r="450" spans="1:9" x14ac:dyDescent="0.25">
      <c r="A450" s="1">
        <v>6203</v>
      </c>
      <c r="B450">
        <v>440</v>
      </c>
      <c r="C450" s="1" t="s">
        <v>1350</v>
      </c>
      <c r="D450" s="1" t="s">
        <v>1351</v>
      </c>
      <c r="E450" s="1" t="s">
        <v>1063</v>
      </c>
      <c r="F450" s="1" t="s">
        <v>154</v>
      </c>
      <c r="G450" s="1" t="s">
        <v>1064</v>
      </c>
      <c r="H450" s="1" t="s">
        <v>1352</v>
      </c>
      <c r="I450" s="1">
        <f>+Territorio[[#This Row],[id]]</f>
        <v>440</v>
      </c>
    </row>
    <row r="451" spans="1:9" x14ac:dyDescent="0.25">
      <c r="A451" s="1">
        <v>6204</v>
      </c>
      <c r="B451">
        <v>441</v>
      </c>
      <c r="C451" s="1" t="s">
        <v>1353</v>
      </c>
      <c r="D451" s="1" t="s">
        <v>1354</v>
      </c>
      <c r="E451" s="1" t="s">
        <v>1063</v>
      </c>
      <c r="F451" s="1" t="s">
        <v>154</v>
      </c>
      <c r="G451" s="1" t="s">
        <v>1064</v>
      </c>
      <c r="H451" s="1" t="s">
        <v>1355</v>
      </c>
      <c r="I451" s="1">
        <f>+Territorio[[#This Row],[id]]</f>
        <v>441</v>
      </c>
    </row>
    <row r="452" spans="1:9" x14ac:dyDescent="0.25">
      <c r="A452" s="1">
        <v>6205</v>
      </c>
      <c r="B452">
        <v>442</v>
      </c>
      <c r="C452" s="1" t="s">
        <v>1356</v>
      </c>
      <c r="D452" s="1" t="s">
        <v>1357</v>
      </c>
      <c r="E452" s="1" t="s">
        <v>1063</v>
      </c>
      <c r="F452" s="1" t="s">
        <v>154</v>
      </c>
      <c r="G452" s="1" t="s">
        <v>1064</v>
      </c>
      <c r="H452" s="1" t="s">
        <v>1358</v>
      </c>
      <c r="I452" s="1">
        <f>+Territorio[[#This Row],[id]]</f>
        <v>442</v>
      </c>
    </row>
    <row r="453" spans="1:9" x14ac:dyDescent="0.25">
      <c r="A453" s="1">
        <v>6206</v>
      </c>
      <c r="B453">
        <v>443</v>
      </c>
      <c r="C453" s="1" t="s">
        <v>1359</v>
      </c>
      <c r="D453" s="1" t="s">
        <v>1360</v>
      </c>
      <c r="E453" s="1" t="s">
        <v>1063</v>
      </c>
      <c r="F453" s="1" t="s">
        <v>154</v>
      </c>
      <c r="G453" s="1" t="s">
        <v>1064</v>
      </c>
      <c r="H453" s="1" t="s">
        <v>1361</v>
      </c>
      <c r="I453" s="1">
        <f>+Territorio[[#This Row],[id]]</f>
        <v>443</v>
      </c>
    </row>
    <row r="454" spans="1:9" x14ac:dyDescent="0.25">
      <c r="A454" s="1">
        <v>6301</v>
      </c>
      <c r="B454">
        <v>444</v>
      </c>
      <c r="C454" s="1" t="s">
        <v>1362</v>
      </c>
      <c r="D454" s="1" t="s">
        <v>1363</v>
      </c>
      <c r="E454" s="1" t="s">
        <v>1063</v>
      </c>
      <c r="F454" s="1" t="s">
        <v>154</v>
      </c>
      <c r="G454" s="1" t="s">
        <v>1064</v>
      </c>
      <c r="H454" s="1" t="s">
        <v>1364</v>
      </c>
      <c r="I454" s="1">
        <f>+Territorio[[#This Row],[id]]</f>
        <v>444</v>
      </c>
    </row>
    <row r="455" spans="1:9" x14ac:dyDescent="0.25">
      <c r="A455" s="1">
        <v>6302</v>
      </c>
      <c r="B455">
        <v>445</v>
      </c>
      <c r="C455" s="1" t="s">
        <v>1365</v>
      </c>
      <c r="D455" s="1" t="s">
        <v>1366</v>
      </c>
      <c r="E455" s="1" t="s">
        <v>1063</v>
      </c>
      <c r="F455" s="1" t="s">
        <v>154</v>
      </c>
      <c r="G455" s="1" t="s">
        <v>1064</v>
      </c>
      <c r="H455" s="1" t="s">
        <v>1367</v>
      </c>
      <c r="I455" s="1">
        <f>+Territorio[[#This Row],[id]]</f>
        <v>445</v>
      </c>
    </row>
    <row r="456" spans="1:9" x14ac:dyDescent="0.25">
      <c r="A456" s="1">
        <v>6303</v>
      </c>
      <c r="B456">
        <v>446</v>
      </c>
      <c r="C456" s="1" t="s">
        <v>1368</v>
      </c>
      <c r="D456" s="1" t="s">
        <v>1369</v>
      </c>
      <c r="E456" s="1" t="s">
        <v>1063</v>
      </c>
      <c r="F456" s="1" t="s">
        <v>154</v>
      </c>
      <c r="G456" s="1" t="s">
        <v>1064</v>
      </c>
      <c r="H456" s="1" t="s">
        <v>1370</v>
      </c>
      <c r="I456" s="1">
        <f>+Territorio[[#This Row],[id]]</f>
        <v>446</v>
      </c>
    </row>
    <row r="457" spans="1:9" x14ac:dyDescent="0.25">
      <c r="A457" s="1">
        <v>6304</v>
      </c>
      <c r="B457">
        <v>447</v>
      </c>
      <c r="C457" s="1" t="s">
        <v>1371</v>
      </c>
      <c r="D457" s="1" t="s">
        <v>1372</v>
      </c>
      <c r="E457" s="1" t="s">
        <v>1063</v>
      </c>
      <c r="F457" s="1" t="s">
        <v>154</v>
      </c>
      <c r="G457" s="1" t="s">
        <v>1064</v>
      </c>
      <c r="H457" s="1" t="s">
        <v>1373</v>
      </c>
      <c r="I457" s="1">
        <f>+Territorio[[#This Row],[id]]</f>
        <v>447</v>
      </c>
    </row>
    <row r="458" spans="1:9" x14ac:dyDescent="0.25">
      <c r="A458" s="1">
        <v>6305</v>
      </c>
      <c r="B458">
        <v>448</v>
      </c>
      <c r="C458" s="1" t="s">
        <v>1374</v>
      </c>
      <c r="D458" s="1" t="s">
        <v>1375</v>
      </c>
      <c r="E458" s="1" t="s">
        <v>1063</v>
      </c>
      <c r="F458" s="1" t="s">
        <v>154</v>
      </c>
      <c r="G458" s="1" t="s">
        <v>1064</v>
      </c>
      <c r="H458" s="1" t="s">
        <v>1376</v>
      </c>
      <c r="I458" s="1">
        <f>+Territorio[[#This Row],[id]]</f>
        <v>448</v>
      </c>
    </row>
    <row r="459" spans="1:9" x14ac:dyDescent="0.25">
      <c r="A459" s="1">
        <v>6306</v>
      </c>
      <c r="B459">
        <v>449</v>
      </c>
      <c r="C459" s="1" t="s">
        <v>1377</v>
      </c>
      <c r="D459" s="1" t="s">
        <v>1378</v>
      </c>
      <c r="E459" s="1" t="s">
        <v>1063</v>
      </c>
      <c r="F459" s="1" t="s">
        <v>154</v>
      </c>
      <c r="G459" s="1" t="s">
        <v>1064</v>
      </c>
      <c r="H459" s="1" t="s">
        <v>1379</v>
      </c>
      <c r="I459" s="1">
        <f>+Territorio[[#This Row],[id]]</f>
        <v>449</v>
      </c>
    </row>
    <row r="460" spans="1:9" x14ac:dyDescent="0.25">
      <c r="A460" s="1">
        <v>6307</v>
      </c>
      <c r="B460">
        <v>450</v>
      </c>
      <c r="C460" s="1" t="s">
        <v>1380</v>
      </c>
      <c r="D460" s="1" t="s">
        <v>1381</v>
      </c>
      <c r="E460" s="1" t="s">
        <v>1063</v>
      </c>
      <c r="F460" s="1" t="s">
        <v>154</v>
      </c>
      <c r="G460" s="1" t="s">
        <v>1064</v>
      </c>
      <c r="H460" s="1" t="s">
        <v>1382</v>
      </c>
      <c r="I460" s="1">
        <f>+Territorio[[#This Row],[id]]</f>
        <v>450</v>
      </c>
    </row>
    <row r="461" spans="1:9" x14ac:dyDescent="0.25">
      <c r="A461" s="1">
        <v>6308</v>
      </c>
      <c r="B461">
        <v>451</v>
      </c>
      <c r="C461" s="1" t="s">
        <v>1383</v>
      </c>
      <c r="D461" s="1" t="s">
        <v>1384</v>
      </c>
      <c r="E461" s="1" t="s">
        <v>1063</v>
      </c>
      <c r="F461" s="1" t="s">
        <v>154</v>
      </c>
      <c r="G461" s="1" t="s">
        <v>1064</v>
      </c>
      <c r="H461" s="1" t="s">
        <v>1385</v>
      </c>
      <c r="I461" s="1">
        <f>+Territorio[[#This Row],[id]]</f>
        <v>451</v>
      </c>
    </row>
    <row r="462" spans="1:9" x14ac:dyDescent="0.25">
      <c r="A462" s="1">
        <v>6309</v>
      </c>
      <c r="B462">
        <v>452</v>
      </c>
      <c r="C462" s="1" t="s">
        <v>1386</v>
      </c>
      <c r="D462" s="1" t="s">
        <v>1387</v>
      </c>
      <c r="E462" s="1" t="s">
        <v>1063</v>
      </c>
      <c r="F462" s="1" t="s">
        <v>154</v>
      </c>
      <c r="G462" s="1" t="s">
        <v>1064</v>
      </c>
      <c r="H462" s="1" t="s">
        <v>1388</v>
      </c>
      <c r="I462" s="1">
        <f>+Territorio[[#This Row],[id]]</f>
        <v>452</v>
      </c>
    </row>
    <row r="463" spans="1:9" x14ac:dyDescent="0.25">
      <c r="A463" s="1">
        <v>6310</v>
      </c>
      <c r="B463">
        <v>453</v>
      </c>
      <c r="C463" s="1" t="s">
        <v>1389</v>
      </c>
      <c r="D463" s="1" t="s">
        <v>1390</v>
      </c>
      <c r="E463" s="1" t="s">
        <v>1063</v>
      </c>
      <c r="F463" s="1" t="s">
        <v>154</v>
      </c>
      <c r="G463" s="1" t="s">
        <v>1064</v>
      </c>
      <c r="H463" s="1" t="s">
        <v>1391</v>
      </c>
      <c r="I463" s="1">
        <f>+Territorio[[#This Row],[id]]</f>
        <v>453</v>
      </c>
    </row>
    <row r="464" spans="1:9" x14ac:dyDescent="0.25">
      <c r="A464" s="1">
        <v>7101</v>
      </c>
      <c r="B464">
        <v>454</v>
      </c>
      <c r="C464" s="1" t="s">
        <v>1392</v>
      </c>
      <c r="D464" s="1" t="s">
        <v>1393</v>
      </c>
      <c r="E464" s="1" t="s">
        <v>1063</v>
      </c>
      <c r="F464" s="1" t="s">
        <v>154</v>
      </c>
      <c r="G464" s="1" t="s">
        <v>1064</v>
      </c>
      <c r="H464" s="1" t="s">
        <v>1394</v>
      </c>
      <c r="I464" s="1">
        <f>+Territorio[[#This Row],[id]]</f>
        <v>454</v>
      </c>
    </row>
    <row r="465" spans="1:9" x14ac:dyDescent="0.25">
      <c r="A465" s="1">
        <v>7102</v>
      </c>
      <c r="B465">
        <v>455</v>
      </c>
      <c r="C465" s="1" t="s">
        <v>1395</v>
      </c>
      <c r="D465" s="1" t="s">
        <v>1396</v>
      </c>
      <c r="E465" s="1" t="s">
        <v>1063</v>
      </c>
      <c r="F465" s="1" t="s">
        <v>154</v>
      </c>
      <c r="G465" s="1" t="s">
        <v>1064</v>
      </c>
      <c r="H465" s="1" t="s">
        <v>1397</v>
      </c>
      <c r="I465" s="1">
        <f>+Territorio[[#This Row],[id]]</f>
        <v>455</v>
      </c>
    </row>
    <row r="466" spans="1:9" x14ac:dyDescent="0.25">
      <c r="A466" s="1">
        <v>7103</v>
      </c>
      <c r="B466">
        <v>456</v>
      </c>
      <c r="C466" s="1" t="s">
        <v>1398</v>
      </c>
      <c r="D466" s="1" t="s">
        <v>1399</v>
      </c>
      <c r="E466" s="1" t="s">
        <v>1063</v>
      </c>
      <c r="F466" s="1" t="s">
        <v>154</v>
      </c>
      <c r="G466" s="1" t="s">
        <v>1064</v>
      </c>
      <c r="H466" s="1" t="s">
        <v>1400</v>
      </c>
      <c r="I466" s="1">
        <f>+Territorio[[#This Row],[id]]</f>
        <v>456</v>
      </c>
    </row>
    <row r="467" spans="1:9" x14ac:dyDescent="0.25">
      <c r="A467" s="1">
        <v>7104</v>
      </c>
      <c r="B467">
        <v>457</v>
      </c>
      <c r="C467" s="1" t="s">
        <v>1401</v>
      </c>
      <c r="D467" s="1" t="s">
        <v>1402</v>
      </c>
      <c r="E467" s="1" t="s">
        <v>1063</v>
      </c>
      <c r="F467" s="1" t="s">
        <v>154</v>
      </c>
      <c r="G467" s="1" t="s">
        <v>1064</v>
      </c>
      <c r="H467" s="1" t="s">
        <v>1403</v>
      </c>
      <c r="I467" s="1">
        <f>+Territorio[[#This Row],[id]]</f>
        <v>457</v>
      </c>
    </row>
    <row r="468" spans="1:9" x14ac:dyDescent="0.25">
      <c r="A468" s="1">
        <v>7105</v>
      </c>
      <c r="B468">
        <v>458</v>
      </c>
      <c r="C468" s="1" t="s">
        <v>788</v>
      </c>
      <c r="D468" s="1" t="s">
        <v>1404</v>
      </c>
      <c r="E468" s="1" t="s">
        <v>1063</v>
      </c>
      <c r="F468" s="1" t="s">
        <v>154</v>
      </c>
      <c r="G468" s="1" t="s">
        <v>1064</v>
      </c>
      <c r="H468" s="1" t="s">
        <v>1405</v>
      </c>
      <c r="I468" s="1">
        <f>+Territorio[[#This Row],[id]]</f>
        <v>458</v>
      </c>
    </row>
    <row r="469" spans="1:9" x14ac:dyDescent="0.25">
      <c r="A469" s="1">
        <v>7106</v>
      </c>
      <c r="B469">
        <v>459</v>
      </c>
      <c r="C469" s="1" t="s">
        <v>1406</v>
      </c>
      <c r="D469" s="1" t="s">
        <v>1407</v>
      </c>
      <c r="E469" s="1" t="s">
        <v>1063</v>
      </c>
      <c r="F469" s="1" t="s">
        <v>154</v>
      </c>
      <c r="G469" s="1" t="s">
        <v>1064</v>
      </c>
      <c r="H469" s="1" t="s">
        <v>1408</v>
      </c>
      <c r="I469" s="1">
        <f>+Territorio[[#This Row],[id]]</f>
        <v>459</v>
      </c>
    </row>
    <row r="470" spans="1:9" x14ac:dyDescent="0.25">
      <c r="A470" s="1">
        <v>7107</v>
      </c>
      <c r="B470">
        <v>460</v>
      </c>
      <c r="C470" s="1" t="s">
        <v>1409</v>
      </c>
      <c r="D470" s="1" t="s">
        <v>1410</v>
      </c>
      <c r="E470" s="1" t="s">
        <v>1063</v>
      </c>
      <c r="F470" s="1" t="s">
        <v>154</v>
      </c>
      <c r="G470" s="1" t="s">
        <v>1064</v>
      </c>
      <c r="H470" s="1" t="s">
        <v>1411</v>
      </c>
      <c r="I470" s="1">
        <f>+Territorio[[#This Row],[id]]</f>
        <v>460</v>
      </c>
    </row>
    <row r="471" spans="1:9" x14ac:dyDescent="0.25">
      <c r="A471" s="1">
        <v>7108</v>
      </c>
      <c r="B471">
        <v>461</v>
      </c>
      <c r="C471" s="1" t="s">
        <v>1412</v>
      </c>
      <c r="D471" s="1" t="s">
        <v>1413</v>
      </c>
      <c r="E471" s="1" t="s">
        <v>1063</v>
      </c>
      <c r="F471" s="1" t="s">
        <v>154</v>
      </c>
      <c r="G471" s="1" t="s">
        <v>1064</v>
      </c>
      <c r="H471" s="1" t="s">
        <v>1414</v>
      </c>
      <c r="I471" s="1">
        <f>+Territorio[[#This Row],[id]]</f>
        <v>461</v>
      </c>
    </row>
    <row r="472" spans="1:9" x14ac:dyDescent="0.25">
      <c r="A472" s="1">
        <v>7109</v>
      </c>
      <c r="B472">
        <v>462</v>
      </c>
      <c r="C472" s="1" t="s">
        <v>1415</v>
      </c>
      <c r="D472" s="1" t="s">
        <v>1416</v>
      </c>
      <c r="E472" s="1" t="s">
        <v>1063</v>
      </c>
      <c r="F472" s="1" t="s">
        <v>154</v>
      </c>
      <c r="G472" s="1" t="s">
        <v>1064</v>
      </c>
      <c r="H472" s="1" t="s">
        <v>1417</v>
      </c>
      <c r="I472" s="1">
        <f>+Territorio[[#This Row],[id]]</f>
        <v>462</v>
      </c>
    </row>
    <row r="473" spans="1:9" x14ac:dyDescent="0.25">
      <c r="A473" s="1">
        <v>7110</v>
      </c>
      <c r="B473">
        <v>463</v>
      </c>
      <c r="C473" s="1" t="s">
        <v>1418</v>
      </c>
      <c r="D473" s="1" t="s">
        <v>1419</v>
      </c>
      <c r="E473" s="1" t="s">
        <v>1063</v>
      </c>
      <c r="F473" s="1" t="s">
        <v>154</v>
      </c>
      <c r="G473" s="1" t="s">
        <v>1064</v>
      </c>
      <c r="H473" s="1" t="s">
        <v>1420</v>
      </c>
      <c r="I473" s="1">
        <f>+Territorio[[#This Row],[id]]</f>
        <v>463</v>
      </c>
    </row>
    <row r="474" spans="1:9" x14ac:dyDescent="0.25">
      <c r="A474" s="1">
        <v>7201</v>
      </c>
      <c r="B474">
        <v>464</v>
      </c>
      <c r="C474" s="1" t="s">
        <v>1421</v>
      </c>
      <c r="D474" s="1" t="s">
        <v>1422</v>
      </c>
      <c r="E474" s="1" t="s">
        <v>1063</v>
      </c>
      <c r="F474" s="1" t="s">
        <v>154</v>
      </c>
      <c r="G474" s="1" t="s">
        <v>1064</v>
      </c>
      <c r="H474" s="1" t="s">
        <v>1423</v>
      </c>
      <c r="I474" s="1">
        <f>+Territorio[[#This Row],[id]]</f>
        <v>464</v>
      </c>
    </row>
    <row r="475" spans="1:9" x14ac:dyDescent="0.25">
      <c r="A475" s="1">
        <v>7202</v>
      </c>
      <c r="B475">
        <v>465</v>
      </c>
      <c r="C475" s="1" t="s">
        <v>1424</v>
      </c>
      <c r="D475" s="1" t="s">
        <v>1425</v>
      </c>
      <c r="E475" s="1" t="s">
        <v>1063</v>
      </c>
      <c r="F475" s="1" t="s">
        <v>154</v>
      </c>
      <c r="G475" s="1" t="s">
        <v>1064</v>
      </c>
      <c r="H475" s="1" t="s">
        <v>1426</v>
      </c>
      <c r="I475" s="1">
        <f>+Territorio[[#This Row],[id]]</f>
        <v>465</v>
      </c>
    </row>
    <row r="476" spans="1:9" x14ac:dyDescent="0.25">
      <c r="A476" s="1">
        <v>7203</v>
      </c>
      <c r="B476">
        <v>466</v>
      </c>
      <c r="C476" s="1" t="s">
        <v>1427</v>
      </c>
      <c r="D476" s="1" t="s">
        <v>1428</v>
      </c>
      <c r="E476" s="1" t="s">
        <v>1063</v>
      </c>
      <c r="F476" s="1" t="s">
        <v>154</v>
      </c>
      <c r="G476" s="1" t="s">
        <v>1064</v>
      </c>
      <c r="H476" s="1" t="s">
        <v>1429</v>
      </c>
      <c r="I476" s="1">
        <f>+Territorio[[#This Row],[id]]</f>
        <v>466</v>
      </c>
    </row>
    <row r="477" spans="1:9" x14ac:dyDescent="0.25">
      <c r="A477" s="1">
        <v>7301</v>
      </c>
      <c r="B477">
        <v>467</v>
      </c>
      <c r="C477" s="1" t="s">
        <v>1430</v>
      </c>
      <c r="D477" s="1" t="s">
        <v>1431</v>
      </c>
      <c r="E477" s="1" t="s">
        <v>1063</v>
      </c>
      <c r="F477" s="1" t="s">
        <v>154</v>
      </c>
      <c r="G477" s="1" t="s">
        <v>1064</v>
      </c>
      <c r="H477" s="1" t="s">
        <v>1432</v>
      </c>
      <c r="I477" s="1">
        <f>+Territorio[[#This Row],[id]]</f>
        <v>467</v>
      </c>
    </row>
    <row r="478" spans="1:9" x14ac:dyDescent="0.25">
      <c r="A478" s="1">
        <v>7302</v>
      </c>
      <c r="B478">
        <v>468</v>
      </c>
      <c r="C478" s="1" t="s">
        <v>1433</v>
      </c>
      <c r="D478" s="1" t="s">
        <v>1434</v>
      </c>
      <c r="E478" s="1" t="s">
        <v>1063</v>
      </c>
      <c r="F478" s="1" t="s">
        <v>154</v>
      </c>
      <c r="G478" s="1" t="s">
        <v>1064</v>
      </c>
      <c r="H478" s="1" t="s">
        <v>1435</v>
      </c>
      <c r="I478" s="1">
        <f>+Territorio[[#This Row],[id]]</f>
        <v>468</v>
      </c>
    </row>
    <row r="479" spans="1:9" x14ac:dyDescent="0.25">
      <c r="A479" s="1">
        <v>7303</v>
      </c>
      <c r="B479">
        <v>469</v>
      </c>
      <c r="C479" s="1" t="s">
        <v>1436</v>
      </c>
      <c r="D479" s="1" t="s">
        <v>1437</v>
      </c>
      <c r="E479" s="1" t="s">
        <v>1063</v>
      </c>
      <c r="F479" s="1" t="s">
        <v>154</v>
      </c>
      <c r="G479" s="1" t="s">
        <v>1064</v>
      </c>
      <c r="H479" s="1" t="s">
        <v>1438</v>
      </c>
      <c r="I479" s="1">
        <f>+Territorio[[#This Row],[id]]</f>
        <v>469</v>
      </c>
    </row>
    <row r="480" spans="1:9" x14ac:dyDescent="0.25">
      <c r="A480" s="1">
        <v>7304</v>
      </c>
      <c r="B480">
        <v>470</v>
      </c>
      <c r="C480" s="1" t="s">
        <v>1439</v>
      </c>
      <c r="D480" s="1" t="s">
        <v>1440</v>
      </c>
      <c r="E480" s="1" t="s">
        <v>1063</v>
      </c>
      <c r="F480" s="1" t="s">
        <v>154</v>
      </c>
      <c r="G480" s="1" t="s">
        <v>1064</v>
      </c>
      <c r="H480" s="1" t="s">
        <v>1441</v>
      </c>
      <c r="I480" s="1">
        <f>+Territorio[[#This Row],[id]]</f>
        <v>470</v>
      </c>
    </row>
    <row r="481" spans="1:9" x14ac:dyDescent="0.25">
      <c r="A481" s="1">
        <v>7305</v>
      </c>
      <c r="B481">
        <v>471</v>
      </c>
      <c r="C481" s="1" t="s">
        <v>1442</v>
      </c>
      <c r="D481" s="1" t="s">
        <v>1443</v>
      </c>
      <c r="E481" s="1" t="s">
        <v>1063</v>
      </c>
      <c r="F481" s="1" t="s">
        <v>154</v>
      </c>
      <c r="G481" s="1" t="s">
        <v>1064</v>
      </c>
      <c r="H481" s="1" t="s">
        <v>1444</v>
      </c>
      <c r="I481" s="1">
        <f>+Territorio[[#This Row],[id]]</f>
        <v>471</v>
      </c>
    </row>
    <row r="482" spans="1:9" x14ac:dyDescent="0.25">
      <c r="A482" s="1">
        <v>7306</v>
      </c>
      <c r="B482">
        <v>472</v>
      </c>
      <c r="C482" s="1" t="s">
        <v>1445</v>
      </c>
      <c r="D482" s="1" t="s">
        <v>1446</v>
      </c>
      <c r="E482" s="1" t="s">
        <v>1063</v>
      </c>
      <c r="F482" s="1" t="s">
        <v>154</v>
      </c>
      <c r="G482" s="1" t="s">
        <v>1064</v>
      </c>
      <c r="H482" s="1" t="s">
        <v>1447</v>
      </c>
      <c r="I482" s="1">
        <f>+Territorio[[#This Row],[id]]</f>
        <v>472</v>
      </c>
    </row>
    <row r="483" spans="1:9" x14ac:dyDescent="0.25">
      <c r="A483" s="1">
        <v>7307</v>
      </c>
      <c r="B483">
        <v>473</v>
      </c>
      <c r="C483" s="1" t="s">
        <v>1448</v>
      </c>
      <c r="D483" s="1" t="s">
        <v>1449</v>
      </c>
      <c r="E483" s="1" t="s">
        <v>1063</v>
      </c>
      <c r="F483" s="1" t="s">
        <v>154</v>
      </c>
      <c r="G483" s="1" t="s">
        <v>1064</v>
      </c>
      <c r="H483" s="1" t="s">
        <v>1450</v>
      </c>
      <c r="I483" s="1">
        <f>+Territorio[[#This Row],[id]]</f>
        <v>473</v>
      </c>
    </row>
    <row r="484" spans="1:9" x14ac:dyDescent="0.25">
      <c r="A484" s="1">
        <v>7308</v>
      </c>
      <c r="B484">
        <v>474</v>
      </c>
      <c r="C484" s="1" t="s">
        <v>1451</v>
      </c>
      <c r="D484" s="1" t="s">
        <v>1452</v>
      </c>
      <c r="E484" s="1" t="s">
        <v>1063</v>
      </c>
      <c r="F484" s="1" t="s">
        <v>154</v>
      </c>
      <c r="G484" s="1" t="s">
        <v>1064</v>
      </c>
      <c r="H484" s="1" t="s">
        <v>1453</v>
      </c>
      <c r="I484" s="1">
        <f>+Territorio[[#This Row],[id]]</f>
        <v>474</v>
      </c>
    </row>
    <row r="485" spans="1:9" x14ac:dyDescent="0.25">
      <c r="A485" s="1">
        <v>7309</v>
      </c>
      <c r="B485">
        <v>475</v>
      </c>
      <c r="C485" s="1" t="s">
        <v>1454</v>
      </c>
      <c r="D485" s="1" t="s">
        <v>1455</v>
      </c>
      <c r="E485" s="1" t="s">
        <v>1063</v>
      </c>
      <c r="F485" s="1" t="s">
        <v>154</v>
      </c>
      <c r="G485" s="1" t="s">
        <v>1064</v>
      </c>
      <c r="H485" s="1" t="s">
        <v>1456</v>
      </c>
      <c r="I485" s="1">
        <f>+Territorio[[#This Row],[id]]</f>
        <v>475</v>
      </c>
    </row>
    <row r="486" spans="1:9" x14ac:dyDescent="0.25">
      <c r="A486" s="1">
        <v>7401</v>
      </c>
      <c r="B486">
        <v>476</v>
      </c>
      <c r="C486" s="1" t="s">
        <v>1457</v>
      </c>
      <c r="D486" s="1" t="s">
        <v>1458</v>
      </c>
      <c r="E486" s="1" t="s">
        <v>1063</v>
      </c>
      <c r="F486" s="1" t="s">
        <v>154</v>
      </c>
      <c r="G486" s="1" t="s">
        <v>1064</v>
      </c>
      <c r="H486" s="1" t="s">
        <v>1459</v>
      </c>
      <c r="I486" s="1">
        <f>+Territorio[[#This Row],[id]]</f>
        <v>476</v>
      </c>
    </row>
    <row r="487" spans="1:9" x14ac:dyDescent="0.25">
      <c r="A487" s="1">
        <v>7402</v>
      </c>
      <c r="B487">
        <v>477</v>
      </c>
      <c r="C487" s="1" t="s">
        <v>1460</v>
      </c>
      <c r="D487" s="1" t="s">
        <v>1461</v>
      </c>
      <c r="E487" s="1" t="s">
        <v>1063</v>
      </c>
      <c r="F487" s="1" t="s">
        <v>154</v>
      </c>
      <c r="G487" s="1" t="s">
        <v>1064</v>
      </c>
      <c r="H487" s="1" t="s">
        <v>1462</v>
      </c>
      <c r="I487" s="1">
        <f>+Territorio[[#This Row],[id]]</f>
        <v>477</v>
      </c>
    </row>
    <row r="488" spans="1:9" x14ac:dyDescent="0.25">
      <c r="A488" s="1">
        <v>7403</v>
      </c>
      <c r="B488">
        <v>478</v>
      </c>
      <c r="C488" s="1" t="s">
        <v>1463</v>
      </c>
      <c r="D488" s="1" t="s">
        <v>1464</v>
      </c>
      <c r="E488" s="1" t="s">
        <v>1063</v>
      </c>
      <c r="F488" s="1" t="s">
        <v>154</v>
      </c>
      <c r="G488" s="1" t="s">
        <v>1064</v>
      </c>
      <c r="H488" s="1" t="s">
        <v>1465</v>
      </c>
      <c r="I488" s="1">
        <f>+Territorio[[#This Row],[id]]</f>
        <v>478</v>
      </c>
    </row>
    <row r="489" spans="1:9" x14ac:dyDescent="0.25">
      <c r="A489" s="1">
        <v>7404</v>
      </c>
      <c r="B489">
        <v>479</v>
      </c>
      <c r="C489" s="1" t="s">
        <v>1466</v>
      </c>
      <c r="D489" s="1" t="s">
        <v>1467</v>
      </c>
      <c r="E489" s="1" t="s">
        <v>1063</v>
      </c>
      <c r="F489" s="1" t="s">
        <v>154</v>
      </c>
      <c r="G489" s="1" t="s">
        <v>1064</v>
      </c>
      <c r="H489" s="1" t="s">
        <v>1468</v>
      </c>
      <c r="I489" s="1">
        <f>+Territorio[[#This Row],[id]]</f>
        <v>479</v>
      </c>
    </row>
    <row r="490" spans="1:9" x14ac:dyDescent="0.25">
      <c r="A490" s="1">
        <v>7405</v>
      </c>
      <c r="B490">
        <v>480</v>
      </c>
      <c r="C490" s="1" t="s">
        <v>1469</v>
      </c>
      <c r="D490" s="1" t="s">
        <v>1470</v>
      </c>
      <c r="E490" s="1" t="s">
        <v>1063</v>
      </c>
      <c r="F490" s="1" t="s">
        <v>154</v>
      </c>
      <c r="G490" s="1" t="s">
        <v>1064</v>
      </c>
      <c r="H490" s="1" t="s">
        <v>1471</v>
      </c>
      <c r="I490" s="1">
        <f>+Territorio[[#This Row],[id]]</f>
        <v>480</v>
      </c>
    </row>
    <row r="491" spans="1:9" x14ac:dyDescent="0.25">
      <c r="A491" s="1">
        <v>7406</v>
      </c>
      <c r="B491">
        <v>481</v>
      </c>
      <c r="C491" s="1" t="s">
        <v>1472</v>
      </c>
      <c r="D491" s="1" t="s">
        <v>1473</v>
      </c>
      <c r="E491" s="1" t="s">
        <v>1063</v>
      </c>
      <c r="F491" s="1" t="s">
        <v>154</v>
      </c>
      <c r="G491" s="1" t="s">
        <v>1064</v>
      </c>
      <c r="H491" s="1" t="s">
        <v>1474</v>
      </c>
      <c r="I491" s="1">
        <f>+Territorio[[#This Row],[id]]</f>
        <v>481</v>
      </c>
    </row>
    <row r="492" spans="1:9" x14ac:dyDescent="0.25">
      <c r="A492" s="1">
        <v>7407</v>
      </c>
      <c r="B492">
        <v>482</v>
      </c>
      <c r="C492" s="1" t="s">
        <v>1475</v>
      </c>
      <c r="D492" s="1" t="s">
        <v>1476</v>
      </c>
      <c r="E492" s="1" t="s">
        <v>1063</v>
      </c>
      <c r="F492" s="1" t="s">
        <v>154</v>
      </c>
      <c r="G492" s="1" t="s">
        <v>1064</v>
      </c>
      <c r="H492" s="1" t="s">
        <v>1477</v>
      </c>
      <c r="I492" s="1">
        <f>+Territorio[[#This Row],[id]]</f>
        <v>482</v>
      </c>
    </row>
    <row r="493" spans="1:9" x14ac:dyDescent="0.25">
      <c r="A493" s="1">
        <v>7408</v>
      </c>
      <c r="B493">
        <v>483</v>
      </c>
      <c r="C493" s="1" t="s">
        <v>1478</v>
      </c>
      <c r="D493" s="1" t="s">
        <v>1479</v>
      </c>
      <c r="E493" s="1" t="s">
        <v>1063</v>
      </c>
      <c r="F493" s="1" t="s">
        <v>154</v>
      </c>
      <c r="G493" s="1" t="s">
        <v>1064</v>
      </c>
      <c r="H493" s="1" t="s">
        <v>1480</v>
      </c>
      <c r="I493" s="1">
        <f>+Territorio[[#This Row],[id]]</f>
        <v>483</v>
      </c>
    </row>
    <row r="494" spans="1:9" x14ac:dyDescent="0.25">
      <c r="A494" s="1">
        <v>8101</v>
      </c>
      <c r="B494">
        <v>484</v>
      </c>
      <c r="C494" s="1" t="s">
        <v>1481</v>
      </c>
      <c r="D494" s="1" t="s">
        <v>1482</v>
      </c>
      <c r="E494" s="1" t="s">
        <v>1063</v>
      </c>
      <c r="F494" s="1" t="s">
        <v>154</v>
      </c>
      <c r="G494" s="1" t="s">
        <v>1064</v>
      </c>
      <c r="H494" s="1" t="s">
        <v>1483</v>
      </c>
      <c r="I494" s="1">
        <f>+Territorio[[#This Row],[id]]</f>
        <v>484</v>
      </c>
    </row>
    <row r="495" spans="1:9" x14ac:dyDescent="0.25">
      <c r="A495" s="1">
        <v>8102</v>
      </c>
      <c r="B495">
        <v>485</v>
      </c>
      <c r="C495" s="1" t="s">
        <v>1484</v>
      </c>
      <c r="D495" s="1" t="s">
        <v>1485</v>
      </c>
      <c r="E495" s="1" t="s">
        <v>1063</v>
      </c>
      <c r="F495" s="1" t="s">
        <v>154</v>
      </c>
      <c r="G495" s="1" t="s">
        <v>1064</v>
      </c>
      <c r="H495" s="1" t="s">
        <v>1486</v>
      </c>
      <c r="I495" s="1">
        <f>+Territorio[[#This Row],[id]]</f>
        <v>485</v>
      </c>
    </row>
    <row r="496" spans="1:9" x14ac:dyDescent="0.25">
      <c r="A496" s="1">
        <v>8103</v>
      </c>
      <c r="B496">
        <v>486</v>
      </c>
      <c r="C496" s="1" t="s">
        <v>1487</v>
      </c>
      <c r="D496" s="1" t="s">
        <v>1488</v>
      </c>
      <c r="E496" s="1" t="s">
        <v>1063</v>
      </c>
      <c r="F496" s="1" t="s">
        <v>154</v>
      </c>
      <c r="G496" s="1" t="s">
        <v>1064</v>
      </c>
      <c r="H496" s="1" t="s">
        <v>1489</v>
      </c>
      <c r="I496" s="1">
        <f>+Territorio[[#This Row],[id]]</f>
        <v>486</v>
      </c>
    </row>
    <row r="497" spans="1:9" x14ac:dyDescent="0.25">
      <c r="A497" s="1">
        <v>8104</v>
      </c>
      <c r="B497">
        <v>487</v>
      </c>
      <c r="C497" s="1" t="s">
        <v>1490</v>
      </c>
      <c r="D497" s="1" t="s">
        <v>1491</v>
      </c>
      <c r="E497" s="1" t="s">
        <v>1063</v>
      </c>
      <c r="F497" s="1" t="s">
        <v>154</v>
      </c>
      <c r="G497" s="1" t="s">
        <v>1064</v>
      </c>
      <c r="H497" s="1" t="s">
        <v>1492</v>
      </c>
      <c r="I497" s="1">
        <f>+Territorio[[#This Row],[id]]</f>
        <v>487</v>
      </c>
    </row>
    <row r="498" spans="1:9" x14ac:dyDescent="0.25">
      <c r="A498" s="1">
        <v>8105</v>
      </c>
      <c r="B498">
        <v>488</v>
      </c>
      <c r="C498" s="1" t="s">
        <v>1493</v>
      </c>
      <c r="D498" s="1" t="s">
        <v>1494</v>
      </c>
      <c r="E498" s="1" t="s">
        <v>1063</v>
      </c>
      <c r="F498" s="1" t="s">
        <v>154</v>
      </c>
      <c r="G498" s="1" t="s">
        <v>1064</v>
      </c>
      <c r="H498" s="1" t="s">
        <v>1495</v>
      </c>
      <c r="I498" s="1">
        <f>+Territorio[[#This Row],[id]]</f>
        <v>488</v>
      </c>
    </row>
    <row r="499" spans="1:9" x14ac:dyDescent="0.25">
      <c r="A499" s="1">
        <v>8106</v>
      </c>
      <c r="B499">
        <v>489</v>
      </c>
      <c r="C499" s="1" t="s">
        <v>1496</v>
      </c>
      <c r="D499" s="1" t="s">
        <v>1497</v>
      </c>
      <c r="E499" s="1" t="s">
        <v>1063</v>
      </c>
      <c r="F499" s="1" t="s">
        <v>154</v>
      </c>
      <c r="G499" s="1" t="s">
        <v>1064</v>
      </c>
      <c r="H499" s="1" t="s">
        <v>1498</v>
      </c>
      <c r="I499" s="1">
        <f>+Territorio[[#This Row],[id]]</f>
        <v>489</v>
      </c>
    </row>
    <row r="500" spans="1:9" x14ac:dyDescent="0.25">
      <c r="A500" s="1">
        <v>8107</v>
      </c>
      <c r="B500">
        <v>490</v>
      </c>
      <c r="C500" s="1" t="s">
        <v>1499</v>
      </c>
      <c r="D500" s="1" t="s">
        <v>1500</v>
      </c>
      <c r="E500" s="1" t="s">
        <v>1063</v>
      </c>
      <c r="F500" s="1" t="s">
        <v>154</v>
      </c>
      <c r="G500" s="1" t="s">
        <v>1064</v>
      </c>
      <c r="H500" s="1" t="s">
        <v>1501</v>
      </c>
      <c r="I500" s="1">
        <f>+Territorio[[#This Row],[id]]</f>
        <v>490</v>
      </c>
    </row>
    <row r="501" spans="1:9" x14ac:dyDescent="0.25">
      <c r="A501" s="1">
        <v>8108</v>
      </c>
      <c r="B501">
        <v>491</v>
      </c>
      <c r="C501" s="1" t="s">
        <v>1502</v>
      </c>
      <c r="D501" s="1" t="s">
        <v>1503</v>
      </c>
      <c r="E501" s="1" t="s">
        <v>1063</v>
      </c>
      <c r="F501" s="1" t="s">
        <v>154</v>
      </c>
      <c r="G501" s="1" t="s">
        <v>1064</v>
      </c>
      <c r="H501" s="1" t="s">
        <v>1504</v>
      </c>
      <c r="I501" s="1">
        <f>+Territorio[[#This Row],[id]]</f>
        <v>491</v>
      </c>
    </row>
    <row r="502" spans="1:9" x14ac:dyDescent="0.25">
      <c r="A502" s="1">
        <v>8109</v>
      </c>
      <c r="B502">
        <v>492</v>
      </c>
      <c r="C502" s="1" t="s">
        <v>1505</v>
      </c>
      <c r="D502" s="1" t="s">
        <v>1506</v>
      </c>
      <c r="E502" s="1" t="s">
        <v>1063</v>
      </c>
      <c r="F502" s="1" t="s">
        <v>154</v>
      </c>
      <c r="G502" s="1" t="s">
        <v>1064</v>
      </c>
      <c r="H502" s="1" t="s">
        <v>1507</v>
      </c>
      <c r="I502" s="1">
        <f>+Territorio[[#This Row],[id]]</f>
        <v>492</v>
      </c>
    </row>
    <row r="503" spans="1:9" x14ac:dyDescent="0.25">
      <c r="A503" s="1">
        <v>8110</v>
      </c>
      <c r="B503">
        <v>493</v>
      </c>
      <c r="C503" s="1" t="s">
        <v>1508</v>
      </c>
      <c r="D503" s="1" t="s">
        <v>1509</v>
      </c>
      <c r="E503" s="1" t="s">
        <v>1063</v>
      </c>
      <c r="F503" s="1" t="s">
        <v>154</v>
      </c>
      <c r="G503" s="1" t="s">
        <v>1064</v>
      </c>
      <c r="H503" s="1" t="s">
        <v>1510</v>
      </c>
      <c r="I503" s="1">
        <f>+Territorio[[#This Row],[id]]</f>
        <v>493</v>
      </c>
    </row>
    <row r="504" spans="1:9" x14ac:dyDescent="0.25">
      <c r="A504" s="1">
        <v>8111</v>
      </c>
      <c r="B504">
        <v>494</v>
      </c>
      <c r="C504" s="1" t="s">
        <v>1511</v>
      </c>
      <c r="D504" s="1" t="s">
        <v>1512</v>
      </c>
      <c r="E504" s="1" t="s">
        <v>1063</v>
      </c>
      <c r="F504" s="1" t="s">
        <v>154</v>
      </c>
      <c r="G504" s="1" t="s">
        <v>1064</v>
      </c>
      <c r="H504" s="1" t="s">
        <v>1513</v>
      </c>
      <c r="I504" s="1">
        <f>+Territorio[[#This Row],[id]]</f>
        <v>494</v>
      </c>
    </row>
    <row r="505" spans="1:9" x14ac:dyDescent="0.25">
      <c r="A505" s="1">
        <v>8112</v>
      </c>
      <c r="B505">
        <v>495</v>
      </c>
      <c r="C505" s="1" t="s">
        <v>1514</v>
      </c>
      <c r="D505" s="1" t="s">
        <v>1515</v>
      </c>
      <c r="E505" s="1" t="s">
        <v>1063</v>
      </c>
      <c r="F505" s="1" t="s">
        <v>154</v>
      </c>
      <c r="G505" s="1" t="s">
        <v>1064</v>
      </c>
      <c r="H505" s="1" t="s">
        <v>1516</v>
      </c>
      <c r="I505" s="1">
        <f>+Territorio[[#This Row],[id]]</f>
        <v>495</v>
      </c>
    </row>
    <row r="506" spans="1:9" x14ac:dyDescent="0.25">
      <c r="A506" s="1">
        <v>8201</v>
      </c>
      <c r="B506">
        <v>496</v>
      </c>
      <c r="C506" s="1" t="s">
        <v>1517</v>
      </c>
      <c r="D506" s="1" t="s">
        <v>1518</v>
      </c>
      <c r="E506" s="1" t="s">
        <v>1063</v>
      </c>
      <c r="F506" s="1" t="s">
        <v>154</v>
      </c>
      <c r="G506" s="1" t="s">
        <v>1064</v>
      </c>
      <c r="H506" s="1" t="s">
        <v>1519</v>
      </c>
      <c r="I506" s="1">
        <f>+Territorio[[#This Row],[id]]</f>
        <v>496</v>
      </c>
    </row>
    <row r="507" spans="1:9" x14ac:dyDescent="0.25">
      <c r="A507" s="1">
        <v>8202</v>
      </c>
      <c r="B507">
        <v>497</v>
      </c>
      <c r="C507" s="1" t="s">
        <v>1520</v>
      </c>
      <c r="D507" s="1" t="s">
        <v>1521</v>
      </c>
      <c r="E507" s="1" t="s">
        <v>1063</v>
      </c>
      <c r="F507" s="1" t="s">
        <v>154</v>
      </c>
      <c r="G507" s="1" t="s">
        <v>1064</v>
      </c>
      <c r="H507" s="1" t="s">
        <v>1522</v>
      </c>
      <c r="I507" s="1">
        <f>+Territorio[[#This Row],[id]]</f>
        <v>497</v>
      </c>
    </row>
    <row r="508" spans="1:9" x14ac:dyDescent="0.25">
      <c r="A508" s="1">
        <v>8203</v>
      </c>
      <c r="B508">
        <v>498</v>
      </c>
      <c r="C508" s="1" t="s">
        <v>1523</v>
      </c>
      <c r="D508" s="1" t="s">
        <v>1524</v>
      </c>
      <c r="E508" s="1" t="s">
        <v>1063</v>
      </c>
      <c r="F508" s="1" t="s">
        <v>154</v>
      </c>
      <c r="G508" s="1" t="s">
        <v>1064</v>
      </c>
      <c r="H508" s="1" t="s">
        <v>1525</v>
      </c>
      <c r="I508" s="1">
        <f>+Territorio[[#This Row],[id]]</f>
        <v>498</v>
      </c>
    </row>
    <row r="509" spans="1:9" x14ac:dyDescent="0.25">
      <c r="A509" s="1">
        <v>8204</v>
      </c>
      <c r="B509">
        <v>499</v>
      </c>
      <c r="C509" s="1" t="s">
        <v>1526</v>
      </c>
      <c r="D509" s="1" t="s">
        <v>1527</v>
      </c>
      <c r="E509" s="1" t="s">
        <v>1063</v>
      </c>
      <c r="F509" s="1" t="s">
        <v>154</v>
      </c>
      <c r="G509" s="1" t="s">
        <v>1064</v>
      </c>
      <c r="H509" s="1" t="s">
        <v>1528</v>
      </c>
      <c r="I509" s="1">
        <f>+Territorio[[#This Row],[id]]</f>
        <v>499</v>
      </c>
    </row>
    <row r="510" spans="1:9" x14ac:dyDescent="0.25">
      <c r="A510" s="1">
        <v>8205</v>
      </c>
      <c r="B510">
        <v>500</v>
      </c>
      <c r="C510" s="1" t="s">
        <v>1529</v>
      </c>
      <c r="D510" s="1" t="s">
        <v>1530</v>
      </c>
      <c r="E510" s="1" t="s">
        <v>1063</v>
      </c>
      <c r="F510" s="1" t="s">
        <v>154</v>
      </c>
      <c r="G510" s="1" t="s">
        <v>1064</v>
      </c>
      <c r="H510" s="1" t="s">
        <v>1531</v>
      </c>
      <c r="I510" s="1">
        <f>+Territorio[[#This Row],[id]]</f>
        <v>500</v>
      </c>
    </row>
    <row r="511" spans="1:9" x14ac:dyDescent="0.25">
      <c r="A511" s="1">
        <v>8206</v>
      </c>
      <c r="B511">
        <v>501</v>
      </c>
      <c r="C511" s="1" t="s">
        <v>1532</v>
      </c>
      <c r="D511" s="1" t="s">
        <v>1533</v>
      </c>
      <c r="E511" s="1" t="s">
        <v>1063</v>
      </c>
      <c r="F511" s="1" t="s">
        <v>154</v>
      </c>
      <c r="G511" s="1" t="s">
        <v>1064</v>
      </c>
      <c r="H511" s="1" t="s">
        <v>1534</v>
      </c>
      <c r="I511" s="1">
        <f>+Territorio[[#This Row],[id]]</f>
        <v>501</v>
      </c>
    </row>
    <row r="512" spans="1:9" x14ac:dyDescent="0.25">
      <c r="A512" s="1">
        <v>8207</v>
      </c>
      <c r="B512">
        <v>502</v>
      </c>
      <c r="C512" s="1" t="s">
        <v>1535</v>
      </c>
      <c r="D512" s="1" t="s">
        <v>1536</v>
      </c>
      <c r="E512" s="1" t="s">
        <v>1063</v>
      </c>
      <c r="F512" s="1" t="s">
        <v>154</v>
      </c>
      <c r="G512" s="1" t="s">
        <v>1064</v>
      </c>
      <c r="H512" s="1" t="s">
        <v>1537</v>
      </c>
      <c r="I512" s="1">
        <f>+Territorio[[#This Row],[id]]</f>
        <v>502</v>
      </c>
    </row>
    <row r="513" spans="1:9" x14ac:dyDescent="0.25">
      <c r="A513" s="1">
        <v>8301</v>
      </c>
      <c r="B513">
        <v>503</v>
      </c>
      <c r="C513" s="1" t="s">
        <v>1538</v>
      </c>
      <c r="D513" s="1" t="s">
        <v>1539</v>
      </c>
      <c r="E513" s="1" t="s">
        <v>1063</v>
      </c>
      <c r="F513" s="1" t="s">
        <v>154</v>
      </c>
      <c r="G513" s="1" t="s">
        <v>1064</v>
      </c>
      <c r="H513" s="1" t="s">
        <v>1540</v>
      </c>
      <c r="I513" s="1">
        <f>+Territorio[[#This Row],[id]]</f>
        <v>503</v>
      </c>
    </row>
    <row r="514" spans="1:9" x14ac:dyDescent="0.25">
      <c r="A514" s="1">
        <v>8302</v>
      </c>
      <c r="B514">
        <v>504</v>
      </c>
      <c r="C514" s="1" t="s">
        <v>1541</v>
      </c>
      <c r="D514" s="1" t="s">
        <v>1542</v>
      </c>
      <c r="E514" s="1" t="s">
        <v>1063</v>
      </c>
      <c r="F514" s="1" t="s">
        <v>154</v>
      </c>
      <c r="G514" s="1" t="s">
        <v>1064</v>
      </c>
      <c r="H514" s="1" t="s">
        <v>1543</v>
      </c>
      <c r="I514" s="1">
        <f>+Territorio[[#This Row],[id]]</f>
        <v>504</v>
      </c>
    </row>
    <row r="515" spans="1:9" x14ac:dyDescent="0.25">
      <c r="A515" s="1">
        <v>8303</v>
      </c>
      <c r="B515">
        <v>505</v>
      </c>
      <c r="C515" s="1" t="s">
        <v>1544</v>
      </c>
      <c r="D515" s="1" t="s">
        <v>1545</v>
      </c>
      <c r="E515" s="1" t="s">
        <v>1063</v>
      </c>
      <c r="F515" s="1" t="s">
        <v>154</v>
      </c>
      <c r="G515" s="1" t="s">
        <v>1064</v>
      </c>
      <c r="H515" s="1" t="s">
        <v>1546</v>
      </c>
      <c r="I515" s="1">
        <f>+Territorio[[#This Row],[id]]</f>
        <v>505</v>
      </c>
    </row>
    <row r="516" spans="1:9" x14ac:dyDescent="0.25">
      <c r="A516" s="1">
        <v>8304</v>
      </c>
      <c r="B516">
        <v>506</v>
      </c>
      <c r="C516" s="1" t="s">
        <v>1547</v>
      </c>
      <c r="D516" s="1" t="s">
        <v>1548</v>
      </c>
      <c r="E516" s="1" t="s">
        <v>1063</v>
      </c>
      <c r="F516" s="1" t="s">
        <v>154</v>
      </c>
      <c r="G516" s="1" t="s">
        <v>1064</v>
      </c>
      <c r="H516" s="1" t="s">
        <v>1549</v>
      </c>
      <c r="I516" s="1">
        <f>+Territorio[[#This Row],[id]]</f>
        <v>506</v>
      </c>
    </row>
    <row r="517" spans="1:9" x14ac:dyDescent="0.25">
      <c r="A517" s="1">
        <v>8305</v>
      </c>
      <c r="B517">
        <v>507</v>
      </c>
      <c r="C517" s="1" t="s">
        <v>1550</v>
      </c>
      <c r="D517" s="1" t="s">
        <v>1551</v>
      </c>
      <c r="E517" s="1" t="s">
        <v>1063</v>
      </c>
      <c r="F517" s="1" t="s">
        <v>154</v>
      </c>
      <c r="G517" s="1" t="s">
        <v>1064</v>
      </c>
      <c r="H517" s="1" t="s">
        <v>1552</v>
      </c>
      <c r="I517" s="1">
        <f>+Territorio[[#This Row],[id]]</f>
        <v>507</v>
      </c>
    </row>
    <row r="518" spans="1:9" x14ac:dyDescent="0.25">
      <c r="A518" s="1">
        <v>8306</v>
      </c>
      <c r="B518">
        <v>508</v>
      </c>
      <c r="C518" s="1" t="s">
        <v>1553</v>
      </c>
      <c r="D518" s="1" t="s">
        <v>1554</v>
      </c>
      <c r="E518" s="1" t="s">
        <v>1063</v>
      </c>
      <c r="F518" s="1" t="s">
        <v>154</v>
      </c>
      <c r="G518" s="1" t="s">
        <v>1064</v>
      </c>
      <c r="H518" s="1" t="s">
        <v>1555</v>
      </c>
      <c r="I518" s="1">
        <f>+Territorio[[#This Row],[id]]</f>
        <v>508</v>
      </c>
    </row>
    <row r="519" spans="1:9" x14ac:dyDescent="0.25">
      <c r="A519" s="1">
        <v>8307</v>
      </c>
      <c r="B519">
        <v>509</v>
      </c>
      <c r="C519" s="1" t="s">
        <v>1556</v>
      </c>
      <c r="D519" s="1" t="s">
        <v>1557</v>
      </c>
      <c r="E519" s="1" t="s">
        <v>1063</v>
      </c>
      <c r="F519" s="1" t="s">
        <v>154</v>
      </c>
      <c r="G519" s="1" t="s">
        <v>1064</v>
      </c>
      <c r="H519" s="1" t="s">
        <v>1558</v>
      </c>
      <c r="I519" s="1">
        <f>+Territorio[[#This Row],[id]]</f>
        <v>509</v>
      </c>
    </row>
    <row r="520" spans="1:9" x14ac:dyDescent="0.25">
      <c r="A520" s="1">
        <v>8308</v>
      </c>
      <c r="B520">
        <v>510</v>
      </c>
      <c r="C520" s="1" t="s">
        <v>1559</v>
      </c>
      <c r="D520" s="1" t="s">
        <v>1560</v>
      </c>
      <c r="E520" s="1" t="s">
        <v>1063</v>
      </c>
      <c r="F520" s="1" t="s">
        <v>154</v>
      </c>
      <c r="G520" s="1" t="s">
        <v>1064</v>
      </c>
      <c r="H520" s="1" t="s">
        <v>1561</v>
      </c>
      <c r="I520" s="1">
        <f>+Territorio[[#This Row],[id]]</f>
        <v>510</v>
      </c>
    </row>
    <row r="521" spans="1:9" x14ac:dyDescent="0.25">
      <c r="A521" s="1">
        <v>8309</v>
      </c>
      <c r="B521">
        <v>511</v>
      </c>
      <c r="C521" s="1" t="s">
        <v>1562</v>
      </c>
      <c r="D521" s="1" t="s">
        <v>1563</v>
      </c>
      <c r="E521" s="1" t="s">
        <v>1063</v>
      </c>
      <c r="F521" s="1" t="s">
        <v>154</v>
      </c>
      <c r="G521" s="1" t="s">
        <v>1064</v>
      </c>
      <c r="H521" s="1" t="s">
        <v>1564</v>
      </c>
      <c r="I521" s="1">
        <f>+Territorio[[#This Row],[id]]</f>
        <v>511</v>
      </c>
    </row>
    <row r="522" spans="1:9" x14ac:dyDescent="0.25">
      <c r="A522" s="1">
        <v>8310</v>
      </c>
      <c r="B522">
        <v>512</v>
      </c>
      <c r="C522" s="1" t="s">
        <v>1565</v>
      </c>
      <c r="D522" s="1" t="s">
        <v>1566</v>
      </c>
      <c r="E522" s="1" t="s">
        <v>1063</v>
      </c>
      <c r="F522" s="1" t="s">
        <v>154</v>
      </c>
      <c r="G522" s="1" t="s">
        <v>1064</v>
      </c>
      <c r="H522" s="1" t="s">
        <v>1567</v>
      </c>
      <c r="I522" s="1">
        <f>+Territorio[[#This Row],[id]]</f>
        <v>512</v>
      </c>
    </row>
    <row r="523" spans="1:9" x14ac:dyDescent="0.25">
      <c r="A523" s="1">
        <v>8311</v>
      </c>
      <c r="B523">
        <v>513</v>
      </c>
      <c r="C523" s="1" t="s">
        <v>680</v>
      </c>
      <c r="D523" s="1" t="s">
        <v>1568</v>
      </c>
      <c r="E523" s="1" t="s">
        <v>1063</v>
      </c>
      <c r="F523" s="1" t="s">
        <v>154</v>
      </c>
      <c r="G523" s="1" t="s">
        <v>1064</v>
      </c>
      <c r="H523" s="1" t="s">
        <v>1569</v>
      </c>
      <c r="I523" s="1">
        <f>+Territorio[[#This Row],[id]]</f>
        <v>513</v>
      </c>
    </row>
    <row r="524" spans="1:9" x14ac:dyDescent="0.25">
      <c r="A524" s="1">
        <v>8312</v>
      </c>
      <c r="B524">
        <v>514</v>
      </c>
      <c r="C524" s="1" t="s">
        <v>1570</v>
      </c>
      <c r="D524" s="1" t="s">
        <v>1571</v>
      </c>
      <c r="E524" s="1" t="s">
        <v>1063</v>
      </c>
      <c r="F524" s="1" t="s">
        <v>154</v>
      </c>
      <c r="G524" s="1" t="s">
        <v>1064</v>
      </c>
      <c r="H524" s="1" t="s">
        <v>1572</v>
      </c>
      <c r="I524" s="1">
        <f>+Territorio[[#This Row],[id]]</f>
        <v>514</v>
      </c>
    </row>
    <row r="525" spans="1:9" x14ac:dyDescent="0.25">
      <c r="A525" s="1">
        <v>8313</v>
      </c>
      <c r="B525">
        <v>515</v>
      </c>
      <c r="C525" s="1" t="s">
        <v>1573</v>
      </c>
      <c r="D525" s="1" t="s">
        <v>1574</v>
      </c>
      <c r="E525" s="1" t="s">
        <v>1063</v>
      </c>
      <c r="F525" s="1" t="s">
        <v>154</v>
      </c>
      <c r="G525" s="1" t="s">
        <v>1064</v>
      </c>
      <c r="H525" s="1" t="s">
        <v>1575</v>
      </c>
      <c r="I525" s="1">
        <f>+Territorio[[#This Row],[id]]</f>
        <v>515</v>
      </c>
    </row>
    <row r="526" spans="1:9" x14ac:dyDescent="0.25">
      <c r="A526" s="1">
        <v>8314</v>
      </c>
      <c r="B526">
        <v>516</v>
      </c>
      <c r="C526" s="1" t="s">
        <v>1576</v>
      </c>
      <c r="D526" s="1" t="s">
        <v>1577</v>
      </c>
      <c r="E526" s="1" t="s">
        <v>1063</v>
      </c>
      <c r="F526" s="1" t="s">
        <v>154</v>
      </c>
      <c r="G526" s="1" t="s">
        <v>1064</v>
      </c>
      <c r="H526" s="1" t="s">
        <v>1578</v>
      </c>
      <c r="I526" s="1">
        <f>+Territorio[[#This Row],[id]]</f>
        <v>516</v>
      </c>
    </row>
    <row r="527" spans="1:9" x14ac:dyDescent="0.25">
      <c r="A527" s="1">
        <v>9101</v>
      </c>
      <c r="B527">
        <v>517</v>
      </c>
      <c r="C527" s="1" t="s">
        <v>1579</v>
      </c>
      <c r="D527" s="1" t="s">
        <v>1580</v>
      </c>
      <c r="E527" s="1" t="s">
        <v>1063</v>
      </c>
      <c r="F527" s="1" t="s">
        <v>154</v>
      </c>
      <c r="G527" s="1" t="s">
        <v>1064</v>
      </c>
      <c r="H527" s="1" t="s">
        <v>1581</v>
      </c>
      <c r="I527" s="1">
        <f>+Territorio[[#This Row],[id]]</f>
        <v>517</v>
      </c>
    </row>
    <row r="528" spans="1:9" x14ac:dyDescent="0.25">
      <c r="A528" s="1">
        <v>9102</v>
      </c>
      <c r="B528">
        <v>518</v>
      </c>
      <c r="C528" s="1" t="s">
        <v>1582</v>
      </c>
      <c r="D528" s="1" t="s">
        <v>1583</v>
      </c>
      <c r="E528" s="1" t="s">
        <v>1063</v>
      </c>
      <c r="F528" s="1" t="s">
        <v>154</v>
      </c>
      <c r="G528" s="1" t="s">
        <v>1064</v>
      </c>
      <c r="H528" s="1" t="s">
        <v>1584</v>
      </c>
      <c r="I528" s="1">
        <f>+Territorio[[#This Row],[id]]</f>
        <v>518</v>
      </c>
    </row>
    <row r="529" spans="1:9" x14ac:dyDescent="0.25">
      <c r="A529" s="1">
        <v>9103</v>
      </c>
      <c r="B529">
        <v>519</v>
      </c>
      <c r="C529" s="1" t="s">
        <v>1585</v>
      </c>
      <c r="D529" s="1" t="s">
        <v>1586</v>
      </c>
      <c r="E529" s="1" t="s">
        <v>1063</v>
      </c>
      <c r="F529" s="1" t="s">
        <v>154</v>
      </c>
      <c r="G529" s="1" t="s">
        <v>1064</v>
      </c>
      <c r="H529" s="1" t="s">
        <v>1587</v>
      </c>
      <c r="I529" s="1">
        <f>+Territorio[[#This Row],[id]]</f>
        <v>519</v>
      </c>
    </row>
    <row r="530" spans="1:9" x14ac:dyDescent="0.25">
      <c r="A530" s="1">
        <v>9104</v>
      </c>
      <c r="B530">
        <v>520</v>
      </c>
      <c r="C530" s="1" t="s">
        <v>1588</v>
      </c>
      <c r="D530" s="1" t="s">
        <v>1589</v>
      </c>
      <c r="E530" s="1" t="s">
        <v>1063</v>
      </c>
      <c r="F530" s="1" t="s">
        <v>154</v>
      </c>
      <c r="G530" s="1" t="s">
        <v>1064</v>
      </c>
      <c r="H530" s="1" t="s">
        <v>1590</v>
      </c>
      <c r="I530" s="1">
        <f>+Territorio[[#This Row],[id]]</f>
        <v>520</v>
      </c>
    </row>
    <row r="531" spans="1:9" x14ac:dyDescent="0.25">
      <c r="A531" s="1">
        <v>9105</v>
      </c>
      <c r="B531">
        <v>521</v>
      </c>
      <c r="C531" s="1" t="s">
        <v>1591</v>
      </c>
      <c r="D531" s="1" t="s">
        <v>1592</v>
      </c>
      <c r="E531" s="1" t="s">
        <v>1063</v>
      </c>
      <c r="F531" s="1" t="s">
        <v>154</v>
      </c>
      <c r="G531" s="1" t="s">
        <v>1064</v>
      </c>
      <c r="H531" s="1" t="s">
        <v>1593</v>
      </c>
      <c r="I531" s="1">
        <f>+Territorio[[#This Row],[id]]</f>
        <v>521</v>
      </c>
    </row>
    <row r="532" spans="1:9" x14ac:dyDescent="0.25">
      <c r="A532" s="1">
        <v>9106</v>
      </c>
      <c r="B532">
        <v>522</v>
      </c>
      <c r="C532" s="1" t="s">
        <v>1594</v>
      </c>
      <c r="D532" s="1" t="s">
        <v>1595</v>
      </c>
      <c r="E532" s="1" t="s">
        <v>1063</v>
      </c>
      <c r="F532" s="1" t="s">
        <v>154</v>
      </c>
      <c r="G532" s="1" t="s">
        <v>1064</v>
      </c>
      <c r="H532" s="1" t="s">
        <v>1596</v>
      </c>
      <c r="I532" s="1">
        <f>+Territorio[[#This Row],[id]]</f>
        <v>522</v>
      </c>
    </row>
    <row r="533" spans="1:9" x14ac:dyDescent="0.25">
      <c r="A533" s="1">
        <v>9107</v>
      </c>
      <c r="B533">
        <v>523</v>
      </c>
      <c r="C533" s="1" t="s">
        <v>1597</v>
      </c>
      <c r="D533" s="1" t="s">
        <v>1598</v>
      </c>
      <c r="E533" s="1" t="s">
        <v>1063</v>
      </c>
      <c r="F533" s="1" t="s">
        <v>154</v>
      </c>
      <c r="G533" s="1" t="s">
        <v>1064</v>
      </c>
      <c r="H533" s="1" t="s">
        <v>1599</v>
      </c>
      <c r="I533" s="1">
        <f>+Territorio[[#This Row],[id]]</f>
        <v>523</v>
      </c>
    </row>
    <row r="534" spans="1:9" x14ac:dyDescent="0.25">
      <c r="A534" s="1">
        <v>9108</v>
      </c>
      <c r="B534">
        <v>524</v>
      </c>
      <c r="C534" s="1" t="s">
        <v>1600</v>
      </c>
      <c r="D534" s="1" t="s">
        <v>1601</v>
      </c>
      <c r="E534" s="1" t="s">
        <v>1063</v>
      </c>
      <c r="F534" s="1" t="s">
        <v>154</v>
      </c>
      <c r="G534" s="1" t="s">
        <v>1064</v>
      </c>
      <c r="H534" s="1" t="s">
        <v>1602</v>
      </c>
      <c r="I534" s="1">
        <f>+Territorio[[#This Row],[id]]</f>
        <v>524</v>
      </c>
    </row>
    <row r="535" spans="1:9" x14ac:dyDescent="0.25">
      <c r="A535" s="1">
        <v>9109</v>
      </c>
      <c r="B535">
        <v>525</v>
      </c>
      <c r="C535" s="1" t="s">
        <v>1603</v>
      </c>
      <c r="D535" s="1" t="s">
        <v>1604</v>
      </c>
      <c r="E535" s="1" t="s">
        <v>1063</v>
      </c>
      <c r="F535" s="1" t="s">
        <v>154</v>
      </c>
      <c r="G535" s="1" t="s">
        <v>1064</v>
      </c>
      <c r="H535" s="1" t="s">
        <v>1605</v>
      </c>
      <c r="I535" s="1">
        <f>+Territorio[[#This Row],[id]]</f>
        <v>525</v>
      </c>
    </row>
    <row r="536" spans="1:9" x14ac:dyDescent="0.25">
      <c r="A536" s="1">
        <v>9110</v>
      </c>
      <c r="B536">
        <v>526</v>
      </c>
      <c r="C536" s="1" t="s">
        <v>1606</v>
      </c>
      <c r="D536" s="1" t="s">
        <v>1607</v>
      </c>
      <c r="E536" s="1" t="s">
        <v>1063</v>
      </c>
      <c r="F536" s="1" t="s">
        <v>154</v>
      </c>
      <c r="G536" s="1" t="s">
        <v>1064</v>
      </c>
      <c r="H536" s="1" t="s">
        <v>1608</v>
      </c>
      <c r="I536" s="1">
        <f>+Territorio[[#This Row],[id]]</f>
        <v>526</v>
      </c>
    </row>
    <row r="537" spans="1:9" x14ac:dyDescent="0.25">
      <c r="A537" s="1">
        <v>9111</v>
      </c>
      <c r="B537">
        <v>527</v>
      </c>
      <c r="C537" s="1" t="s">
        <v>1609</v>
      </c>
      <c r="D537" s="1" t="s">
        <v>1610</v>
      </c>
      <c r="E537" s="1" t="s">
        <v>1063</v>
      </c>
      <c r="F537" s="1" t="s">
        <v>154</v>
      </c>
      <c r="G537" s="1" t="s">
        <v>1064</v>
      </c>
      <c r="H537" s="1" t="s">
        <v>1611</v>
      </c>
      <c r="I537" s="1">
        <f>+Territorio[[#This Row],[id]]</f>
        <v>527</v>
      </c>
    </row>
    <row r="538" spans="1:9" x14ac:dyDescent="0.25">
      <c r="A538" s="1">
        <v>9112</v>
      </c>
      <c r="B538">
        <v>528</v>
      </c>
      <c r="C538" s="1" t="s">
        <v>1612</v>
      </c>
      <c r="D538" s="1" t="s">
        <v>1613</v>
      </c>
      <c r="E538" s="1" t="s">
        <v>1063</v>
      </c>
      <c r="F538" s="1" t="s">
        <v>154</v>
      </c>
      <c r="G538" s="1" t="s">
        <v>1064</v>
      </c>
      <c r="H538" s="1" t="s">
        <v>1614</v>
      </c>
      <c r="I538" s="1">
        <f>+Territorio[[#This Row],[id]]</f>
        <v>528</v>
      </c>
    </row>
    <row r="539" spans="1:9" x14ac:dyDescent="0.25">
      <c r="A539" s="1">
        <v>9113</v>
      </c>
      <c r="B539">
        <v>529</v>
      </c>
      <c r="C539" s="1" t="s">
        <v>1615</v>
      </c>
      <c r="D539" s="1" t="s">
        <v>1616</v>
      </c>
      <c r="E539" s="1" t="s">
        <v>1063</v>
      </c>
      <c r="F539" s="1" t="s">
        <v>154</v>
      </c>
      <c r="G539" s="1" t="s">
        <v>1064</v>
      </c>
      <c r="H539" s="1" t="s">
        <v>1617</v>
      </c>
      <c r="I539" s="1">
        <f>+Territorio[[#This Row],[id]]</f>
        <v>529</v>
      </c>
    </row>
    <row r="540" spans="1:9" x14ac:dyDescent="0.25">
      <c r="A540" s="1">
        <v>9114</v>
      </c>
      <c r="B540">
        <v>530</v>
      </c>
      <c r="C540" s="1" t="s">
        <v>1618</v>
      </c>
      <c r="D540" s="1" t="s">
        <v>1619</v>
      </c>
      <c r="E540" s="1" t="s">
        <v>1063</v>
      </c>
      <c r="F540" s="1" t="s">
        <v>154</v>
      </c>
      <c r="G540" s="1" t="s">
        <v>1064</v>
      </c>
      <c r="H540" s="1" t="s">
        <v>1620</v>
      </c>
      <c r="I540" s="1">
        <f>+Territorio[[#This Row],[id]]</f>
        <v>530</v>
      </c>
    </row>
    <row r="541" spans="1:9" x14ac:dyDescent="0.25">
      <c r="A541" s="1">
        <v>9115</v>
      </c>
      <c r="B541">
        <v>531</v>
      </c>
      <c r="C541" s="1" t="s">
        <v>1621</v>
      </c>
      <c r="D541" s="1" t="s">
        <v>1622</v>
      </c>
      <c r="E541" s="1" t="s">
        <v>1063</v>
      </c>
      <c r="F541" s="1" t="s">
        <v>154</v>
      </c>
      <c r="G541" s="1" t="s">
        <v>1064</v>
      </c>
      <c r="H541" s="1" t="s">
        <v>1623</v>
      </c>
      <c r="I541" s="1">
        <f>+Territorio[[#This Row],[id]]</f>
        <v>531</v>
      </c>
    </row>
    <row r="542" spans="1:9" x14ac:dyDescent="0.25">
      <c r="A542" s="1">
        <v>9116</v>
      </c>
      <c r="B542">
        <v>532</v>
      </c>
      <c r="C542" s="1" t="s">
        <v>1624</v>
      </c>
      <c r="D542" s="1" t="s">
        <v>1625</v>
      </c>
      <c r="E542" s="1" t="s">
        <v>1063</v>
      </c>
      <c r="F542" s="1" t="s">
        <v>154</v>
      </c>
      <c r="G542" s="1" t="s">
        <v>1064</v>
      </c>
      <c r="H542" s="1" t="s">
        <v>1626</v>
      </c>
      <c r="I542" s="1">
        <f>+Territorio[[#This Row],[id]]</f>
        <v>532</v>
      </c>
    </row>
    <row r="543" spans="1:9" x14ac:dyDescent="0.25">
      <c r="A543" s="1">
        <v>9117</v>
      </c>
      <c r="B543">
        <v>533</v>
      </c>
      <c r="C543" s="1" t="s">
        <v>1627</v>
      </c>
      <c r="D543" s="1" t="s">
        <v>1628</v>
      </c>
      <c r="E543" s="1" t="s">
        <v>1063</v>
      </c>
      <c r="F543" s="1" t="s">
        <v>154</v>
      </c>
      <c r="G543" s="1" t="s">
        <v>1064</v>
      </c>
      <c r="H543" s="1" t="s">
        <v>1629</v>
      </c>
      <c r="I543" s="1">
        <f>+Territorio[[#This Row],[id]]</f>
        <v>533</v>
      </c>
    </row>
    <row r="544" spans="1:9" x14ac:dyDescent="0.25">
      <c r="A544" s="1">
        <v>9118</v>
      </c>
      <c r="B544">
        <v>534</v>
      </c>
      <c r="C544" s="1" t="s">
        <v>1630</v>
      </c>
      <c r="D544" s="1" t="s">
        <v>1631</v>
      </c>
      <c r="E544" s="1" t="s">
        <v>1063</v>
      </c>
      <c r="F544" s="1" t="s">
        <v>154</v>
      </c>
      <c r="G544" s="1" t="s">
        <v>1064</v>
      </c>
      <c r="H544" s="1" t="s">
        <v>1632</v>
      </c>
      <c r="I544" s="1">
        <f>+Territorio[[#This Row],[id]]</f>
        <v>534</v>
      </c>
    </row>
    <row r="545" spans="1:9" x14ac:dyDescent="0.25">
      <c r="A545" s="1">
        <v>9119</v>
      </c>
      <c r="B545">
        <v>535</v>
      </c>
      <c r="C545" s="1" t="s">
        <v>1633</v>
      </c>
      <c r="D545" s="1" t="s">
        <v>1634</v>
      </c>
      <c r="E545" s="1" t="s">
        <v>1063</v>
      </c>
      <c r="F545" s="1" t="s">
        <v>154</v>
      </c>
      <c r="G545" s="1" t="s">
        <v>1064</v>
      </c>
      <c r="H545" s="1" t="s">
        <v>1635</v>
      </c>
      <c r="I545" s="1">
        <f>+Territorio[[#This Row],[id]]</f>
        <v>535</v>
      </c>
    </row>
    <row r="546" spans="1:9" x14ac:dyDescent="0.25">
      <c r="A546" s="1">
        <v>9120</v>
      </c>
      <c r="B546">
        <v>536</v>
      </c>
      <c r="C546" s="1" t="s">
        <v>1636</v>
      </c>
      <c r="D546" s="1" t="s">
        <v>1637</v>
      </c>
      <c r="E546" s="1" t="s">
        <v>1063</v>
      </c>
      <c r="F546" s="1" t="s">
        <v>154</v>
      </c>
      <c r="G546" s="1" t="s">
        <v>1064</v>
      </c>
      <c r="H546" s="1" t="s">
        <v>1638</v>
      </c>
      <c r="I546" s="1">
        <f>+Territorio[[#This Row],[id]]</f>
        <v>536</v>
      </c>
    </row>
    <row r="547" spans="1:9" x14ac:dyDescent="0.25">
      <c r="A547" s="1">
        <v>9121</v>
      </c>
      <c r="B547">
        <v>537</v>
      </c>
      <c r="C547" s="1" t="s">
        <v>1639</v>
      </c>
      <c r="D547" s="1" t="s">
        <v>1640</v>
      </c>
      <c r="E547" s="1" t="s">
        <v>1063</v>
      </c>
      <c r="F547" s="1" t="s">
        <v>154</v>
      </c>
      <c r="G547" s="1" t="s">
        <v>1064</v>
      </c>
      <c r="H547" s="1" t="s">
        <v>1641</v>
      </c>
      <c r="I547" s="1">
        <f>+Territorio[[#This Row],[id]]</f>
        <v>537</v>
      </c>
    </row>
    <row r="548" spans="1:9" x14ac:dyDescent="0.25">
      <c r="A548" s="1">
        <v>9201</v>
      </c>
      <c r="B548">
        <v>538</v>
      </c>
      <c r="C548" s="1" t="s">
        <v>1642</v>
      </c>
      <c r="D548" s="1" t="s">
        <v>1643</v>
      </c>
      <c r="E548" s="1" t="s">
        <v>1063</v>
      </c>
      <c r="F548" s="1" t="s">
        <v>154</v>
      </c>
      <c r="G548" s="1" t="s">
        <v>1064</v>
      </c>
      <c r="H548" s="1" t="s">
        <v>1644</v>
      </c>
      <c r="I548" s="1">
        <f>+Territorio[[#This Row],[id]]</f>
        <v>538</v>
      </c>
    </row>
    <row r="549" spans="1:9" x14ac:dyDescent="0.25">
      <c r="A549" s="1">
        <v>9202</v>
      </c>
      <c r="B549">
        <v>539</v>
      </c>
      <c r="C549" s="1" t="s">
        <v>1645</v>
      </c>
      <c r="D549" s="1" t="s">
        <v>1646</v>
      </c>
      <c r="E549" s="1" t="s">
        <v>1063</v>
      </c>
      <c r="F549" s="1" t="s">
        <v>154</v>
      </c>
      <c r="G549" s="1" t="s">
        <v>1064</v>
      </c>
      <c r="H549" s="1" t="s">
        <v>1647</v>
      </c>
      <c r="I549" s="1">
        <f>+Territorio[[#This Row],[id]]</f>
        <v>539</v>
      </c>
    </row>
    <row r="550" spans="1:9" x14ac:dyDescent="0.25">
      <c r="A550" s="1">
        <v>9203</v>
      </c>
      <c r="B550">
        <v>540</v>
      </c>
      <c r="C550" s="1" t="s">
        <v>1648</v>
      </c>
      <c r="D550" s="1" t="s">
        <v>1649</v>
      </c>
      <c r="E550" s="1" t="s">
        <v>1063</v>
      </c>
      <c r="F550" s="1" t="s">
        <v>154</v>
      </c>
      <c r="G550" s="1" t="s">
        <v>1064</v>
      </c>
      <c r="H550" s="1" t="s">
        <v>1650</v>
      </c>
      <c r="I550" s="1">
        <f>+Territorio[[#This Row],[id]]</f>
        <v>540</v>
      </c>
    </row>
    <row r="551" spans="1:9" x14ac:dyDescent="0.25">
      <c r="A551" s="1">
        <v>9204</v>
      </c>
      <c r="B551">
        <v>541</v>
      </c>
      <c r="C551" s="1" t="s">
        <v>1651</v>
      </c>
      <c r="D551" s="1" t="s">
        <v>1652</v>
      </c>
      <c r="E551" s="1" t="s">
        <v>1063</v>
      </c>
      <c r="F551" s="1" t="s">
        <v>154</v>
      </c>
      <c r="G551" s="1" t="s">
        <v>1064</v>
      </c>
      <c r="H551" s="1" t="s">
        <v>1653</v>
      </c>
      <c r="I551" s="1">
        <f>+Territorio[[#This Row],[id]]</f>
        <v>541</v>
      </c>
    </row>
    <row r="552" spans="1:9" x14ac:dyDescent="0.25">
      <c r="A552" s="1">
        <v>9205</v>
      </c>
      <c r="B552">
        <v>542</v>
      </c>
      <c r="C552" s="1" t="s">
        <v>1654</v>
      </c>
      <c r="D552" s="1" t="s">
        <v>1655</v>
      </c>
      <c r="E552" s="1" t="s">
        <v>1063</v>
      </c>
      <c r="F552" s="1" t="s">
        <v>154</v>
      </c>
      <c r="G552" s="1" t="s">
        <v>1064</v>
      </c>
      <c r="H552" s="1" t="s">
        <v>1656</v>
      </c>
      <c r="I552" s="1">
        <f>+Territorio[[#This Row],[id]]</f>
        <v>542</v>
      </c>
    </row>
    <row r="553" spans="1:9" x14ac:dyDescent="0.25">
      <c r="A553" s="1">
        <v>9206</v>
      </c>
      <c r="B553">
        <v>543</v>
      </c>
      <c r="C553" s="1" t="s">
        <v>1657</v>
      </c>
      <c r="D553" s="1" t="s">
        <v>1658</v>
      </c>
      <c r="E553" s="1" t="s">
        <v>1063</v>
      </c>
      <c r="F553" s="1" t="s">
        <v>154</v>
      </c>
      <c r="G553" s="1" t="s">
        <v>1064</v>
      </c>
      <c r="H553" s="1" t="s">
        <v>1659</v>
      </c>
      <c r="I553" s="1">
        <f>+Territorio[[#This Row],[id]]</f>
        <v>543</v>
      </c>
    </row>
    <row r="554" spans="1:9" x14ac:dyDescent="0.25">
      <c r="A554" s="1">
        <v>9207</v>
      </c>
      <c r="B554">
        <v>544</v>
      </c>
      <c r="C554" s="1" t="s">
        <v>1660</v>
      </c>
      <c r="D554" s="1" t="s">
        <v>1661</v>
      </c>
      <c r="E554" s="1" t="s">
        <v>1063</v>
      </c>
      <c r="F554" s="1" t="s">
        <v>154</v>
      </c>
      <c r="G554" s="1" t="s">
        <v>1064</v>
      </c>
      <c r="H554" s="1" t="s">
        <v>1662</v>
      </c>
      <c r="I554" s="1">
        <f>+Territorio[[#This Row],[id]]</f>
        <v>544</v>
      </c>
    </row>
    <row r="555" spans="1:9" x14ac:dyDescent="0.25">
      <c r="A555" s="1">
        <v>9208</v>
      </c>
      <c r="B555">
        <v>545</v>
      </c>
      <c r="C555" s="1" t="s">
        <v>1663</v>
      </c>
      <c r="D555" s="1" t="s">
        <v>1664</v>
      </c>
      <c r="E555" s="1" t="s">
        <v>1063</v>
      </c>
      <c r="F555" s="1" t="s">
        <v>154</v>
      </c>
      <c r="G555" s="1" t="s">
        <v>1064</v>
      </c>
      <c r="H555" s="1" t="s">
        <v>1665</v>
      </c>
      <c r="I555" s="1">
        <f>+Territorio[[#This Row],[id]]</f>
        <v>545</v>
      </c>
    </row>
    <row r="556" spans="1:9" x14ac:dyDescent="0.25">
      <c r="A556" s="1">
        <v>9209</v>
      </c>
      <c r="B556">
        <v>546</v>
      </c>
      <c r="C556" s="1" t="s">
        <v>1666</v>
      </c>
      <c r="D556" s="1" t="s">
        <v>1667</v>
      </c>
      <c r="E556" s="1" t="s">
        <v>1063</v>
      </c>
      <c r="F556" s="1" t="s">
        <v>154</v>
      </c>
      <c r="G556" s="1" t="s">
        <v>1064</v>
      </c>
      <c r="H556" s="1" t="s">
        <v>1668</v>
      </c>
      <c r="I556" s="1">
        <f>+Territorio[[#This Row],[id]]</f>
        <v>546</v>
      </c>
    </row>
    <row r="557" spans="1:9" x14ac:dyDescent="0.25">
      <c r="A557" s="1">
        <v>9210</v>
      </c>
      <c r="B557">
        <v>547</v>
      </c>
      <c r="C557" s="1" t="s">
        <v>1669</v>
      </c>
      <c r="D557" s="1" t="s">
        <v>1670</v>
      </c>
      <c r="E557" s="1" t="s">
        <v>1063</v>
      </c>
      <c r="F557" s="1" t="s">
        <v>154</v>
      </c>
      <c r="G557" s="1" t="s">
        <v>1064</v>
      </c>
      <c r="H557" s="1" t="s">
        <v>1671</v>
      </c>
      <c r="I557" s="1">
        <f>+Territorio[[#This Row],[id]]</f>
        <v>547</v>
      </c>
    </row>
    <row r="558" spans="1:9" x14ac:dyDescent="0.25">
      <c r="A558" s="1">
        <v>9211</v>
      </c>
      <c r="B558">
        <v>548</v>
      </c>
      <c r="C558" s="1" t="s">
        <v>1672</v>
      </c>
      <c r="D558" s="1" t="s">
        <v>1673</v>
      </c>
      <c r="E558" s="1" t="s">
        <v>1063</v>
      </c>
      <c r="F558" s="1" t="s">
        <v>154</v>
      </c>
      <c r="G558" s="1" t="s">
        <v>1064</v>
      </c>
      <c r="H558" s="1" t="s">
        <v>1674</v>
      </c>
      <c r="I558" s="1">
        <f>+Territorio[[#This Row],[id]]</f>
        <v>548</v>
      </c>
    </row>
    <row r="559" spans="1:9" x14ac:dyDescent="0.25">
      <c r="A559" s="1">
        <v>10101</v>
      </c>
      <c r="B559">
        <v>549</v>
      </c>
      <c r="C559" s="1" t="s">
        <v>1675</v>
      </c>
      <c r="D559" s="1" t="s">
        <v>1676</v>
      </c>
      <c r="E559" s="1" t="s">
        <v>1063</v>
      </c>
      <c r="F559" s="1" t="s">
        <v>154</v>
      </c>
      <c r="G559" s="1" t="s">
        <v>1064</v>
      </c>
      <c r="H559" s="1" t="s">
        <v>1677</v>
      </c>
      <c r="I559" s="1">
        <f>+Territorio[[#This Row],[id]]</f>
        <v>549</v>
      </c>
    </row>
    <row r="560" spans="1:9" x14ac:dyDescent="0.25">
      <c r="A560" s="1">
        <v>10102</v>
      </c>
      <c r="B560">
        <v>550</v>
      </c>
      <c r="C560" s="1" t="s">
        <v>1678</v>
      </c>
      <c r="D560" s="1" t="s">
        <v>1679</v>
      </c>
      <c r="E560" s="1" t="s">
        <v>1063</v>
      </c>
      <c r="F560" s="1" t="s">
        <v>154</v>
      </c>
      <c r="G560" s="1" t="s">
        <v>1064</v>
      </c>
      <c r="H560" s="1" t="s">
        <v>1680</v>
      </c>
      <c r="I560" s="1">
        <f>+Territorio[[#This Row],[id]]</f>
        <v>550</v>
      </c>
    </row>
    <row r="561" spans="1:9" x14ac:dyDescent="0.25">
      <c r="A561" s="1">
        <v>10103</v>
      </c>
      <c r="B561">
        <v>551</v>
      </c>
      <c r="C561" s="1" t="s">
        <v>1681</v>
      </c>
      <c r="D561" s="1" t="s">
        <v>1682</v>
      </c>
      <c r="E561" s="1" t="s">
        <v>1063</v>
      </c>
      <c r="F561" s="1" t="s">
        <v>154</v>
      </c>
      <c r="G561" s="1" t="s">
        <v>1064</v>
      </c>
      <c r="H561" s="1" t="s">
        <v>1683</v>
      </c>
      <c r="I561" s="1">
        <f>+Territorio[[#This Row],[id]]</f>
        <v>551</v>
      </c>
    </row>
    <row r="562" spans="1:9" x14ac:dyDescent="0.25">
      <c r="A562" s="1">
        <v>10104</v>
      </c>
      <c r="B562">
        <v>552</v>
      </c>
      <c r="C562" s="1" t="s">
        <v>1684</v>
      </c>
      <c r="D562" s="1" t="s">
        <v>1685</v>
      </c>
      <c r="E562" s="1" t="s">
        <v>1063</v>
      </c>
      <c r="F562" s="1" t="s">
        <v>154</v>
      </c>
      <c r="G562" s="1" t="s">
        <v>1064</v>
      </c>
      <c r="H562" s="1" t="s">
        <v>1686</v>
      </c>
      <c r="I562" s="1">
        <f>+Territorio[[#This Row],[id]]</f>
        <v>552</v>
      </c>
    </row>
    <row r="563" spans="1:9" x14ac:dyDescent="0.25">
      <c r="A563" s="1">
        <v>10105</v>
      </c>
      <c r="B563">
        <v>553</v>
      </c>
      <c r="C563" s="1" t="s">
        <v>1687</v>
      </c>
      <c r="D563" s="1" t="s">
        <v>1688</v>
      </c>
      <c r="E563" s="1" t="s">
        <v>1063</v>
      </c>
      <c r="F563" s="1" t="s">
        <v>154</v>
      </c>
      <c r="G563" s="1" t="s">
        <v>1064</v>
      </c>
      <c r="H563" s="1" t="s">
        <v>1689</v>
      </c>
      <c r="I563" s="1">
        <f>+Territorio[[#This Row],[id]]</f>
        <v>553</v>
      </c>
    </row>
    <row r="564" spans="1:9" x14ac:dyDescent="0.25">
      <c r="A564" s="1">
        <v>10106</v>
      </c>
      <c r="B564">
        <v>554</v>
      </c>
      <c r="C564" s="1" t="s">
        <v>1690</v>
      </c>
      <c r="D564" s="1" t="s">
        <v>1691</v>
      </c>
      <c r="E564" s="1" t="s">
        <v>1063</v>
      </c>
      <c r="F564" s="1" t="s">
        <v>154</v>
      </c>
      <c r="G564" s="1" t="s">
        <v>1064</v>
      </c>
      <c r="H564" s="1" t="s">
        <v>1692</v>
      </c>
      <c r="I564" s="1">
        <f>+Territorio[[#This Row],[id]]</f>
        <v>554</v>
      </c>
    </row>
    <row r="565" spans="1:9" x14ac:dyDescent="0.25">
      <c r="A565" s="1">
        <v>10107</v>
      </c>
      <c r="B565">
        <v>555</v>
      </c>
      <c r="C565" s="1" t="s">
        <v>1693</v>
      </c>
      <c r="D565" s="1" t="s">
        <v>1694</v>
      </c>
      <c r="E565" s="1" t="s">
        <v>1063</v>
      </c>
      <c r="F565" s="1" t="s">
        <v>154</v>
      </c>
      <c r="G565" s="1" t="s">
        <v>1064</v>
      </c>
      <c r="H565" s="1" t="s">
        <v>1695</v>
      </c>
      <c r="I565" s="1">
        <f>+Territorio[[#This Row],[id]]</f>
        <v>555</v>
      </c>
    </row>
    <row r="566" spans="1:9" x14ac:dyDescent="0.25">
      <c r="A566" s="1">
        <v>10108</v>
      </c>
      <c r="B566">
        <v>556</v>
      </c>
      <c r="C566" s="1" t="s">
        <v>1696</v>
      </c>
      <c r="D566" s="1" t="s">
        <v>1697</v>
      </c>
      <c r="E566" s="1" t="s">
        <v>1063</v>
      </c>
      <c r="F566" s="1" t="s">
        <v>154</v>
      </c>
      <c r="G566" s="1" t="s">
        <v>1064</v>
      </c>
      <c r="H566" s="1" t="s">
        <v>1698</v>
      </c>
      <c r="I566" s="1">
        <f>+Territorio[[#This Row],[id]]</f>
        <v>556</v>
      </c>
    </row>
    <row r="567" spans="1:9" x14ac:dyDescent="0.25">
      <c r="A567" s="1">
        <v>10109</v>
      </c>
      <c r="B567">
        <v>557</v>
      </c>
      <c r="C567" s="1" t="s">
        <v>1699</v>
      </c>
      <c r="D567" s="1" t="s">
        <v>1700</v>
      </c>
      <c r="E567" s="1" t="s">
        <v>1063</v>
      </c>
      <c r="F567" s="1" t="s">
        <v>154</v>
      </c>
      <c r="G567" s="1" t="s">
        <v>1064</v>
      </c>
      <c r="H567" s="1" t="s">
        <v>1701</v>
      </c>
      <c r="I567" s="1">
        <f>+Territorio[[#This Row],[id]]</f>
        <v>557</v>
      </c>
    </row>
    <row r="568" spans="1:9" x14ac:dyDescent="0.25">
      <c r="A568" s="1">
        <v>10201</v>
      </c>
      <c r="B568">
        <v>558</v>
      </c>
      <c r="C568" s="1" t="s">
        <v>1702</v>
      </c>
      <c r="D568" s="1" t="s">
        <v>1703</v>
      </c>
      <c r="E568" s="1" t="s">
        <v>1063</v>
      </c>
      <c r="F568" s="1" t="s">
        <v>154</v>
      </c>
      <c r="G568" s="1" t="s">
        <v>1064</v>
      </c>
      <c r="H568" s="1" t="s">
        <v>1704</v>
      </c>
      <c r="I568" s="1">
        <f>+Territorio[[#This Row],[id]]</f>
        <v>558</v>
      </c>
    </row>
    <row r="569" spans="1:9" x14ac:dyDescent="0.25">
      <c r="A569" s="1">
        <v>10202</v>
      </c>
      <c r="B569">
        <v>559</v>
      </c>
      <c r="C569" s="1" t="s">
        <v>1705</v>
      </c>
      <c r="D569" s="1" t="s">
        <v>1706</v>
      </c>
      <c r="E569" s="1" t="s">
        <v>1063</v>
      </c>
      <c r="F569" s="1" t="s">
        <v>154</v>
      </c>
      <c r="G569" s="1" t="s">
        <v>1064</v>
      </c>
      <c r="H569" s="1" t="s">
        <v>1707</v>
      </c>
      <c r="I569" s="1">
        <f>+Territorio[[#This Row],[id]]</f>
        <v>559</v>
      </c>
    </row>
    <row r="570" spans="1:9" x14ac:dyDescent="0.25">
      <c r="A570" s="1">
        <v>10203</v>
      </c>
      <c r="B570">
        <v>560</v>
      </c>
      <c r="C570" s="1" t="s">
        <v>1708</v>
      </c>
      <c r="D570" s="1" t="s">
        <v>1709</v>
      </c>
      <c r="E570" s="1" t="s">
        <v>1063</v>
      </c>
      <c r="F570" s="1" t="s">
        <v>154</v>
      </c>
      <c r="G570" s="1" t="s">
        <v>1064</v>
      </c>
      <c r="H570" s="1" t="s">
        <v>1710</v>
      </c>
      <c r="I570" s="1">
        <f>+Territorio[[#This Row],[id]]</f>
        <v>560</v>
      </c>
    </row>
    <row r="571" spans="1:9" x14ac:dyDescent="0.25">
      <c r="A571" s="1">
        <v>10204</v>
      </c>
      <c r="B571">
        <v>561</v>
      </c>
      <c r="C571" s="1" t="s">
        <v>1711</v>
      </c>
      <c r="D571" s="1" t="s">
        <v>1712</v>
      </c>
      <c r="E571" s="1" t="s">
        <v>1063</v>
      </c>
      <c r="F571" s="1" t="s">
        <v>154</v>
      </c>
      <c r="G571" s="1" t="s">
        <v>1064</v>
      </c>
      <c r="H571" s="1" t="s">
        <v>1713</v>
      </c>
      <c r="I571" s="1">
        <f>+Territorio[[#This Row],[id]]</f>
        <v>561</v>
      </c>
    </row>
    <row r="572" spans="1:9" x14ac:dyDescent="0.25">
      <c r="A572" s="1">
        <v>10205</v>
      </c>
      <c r="B572">
        <v>562</v>
      </c>
      <c r="C572" s="1" t="s">
        <v>1714</v>
      </c>
      <c r="D572" s="1" t="s">
        <v>1715</v>
      </c>
      <c r="E572" s="1" t="s">
        <v>1063</v>
      </c>
      <c r="F572" s="1" t="s">
        <v>154</v>
      </c>
      <c r="G572" s="1" t="s">
        <v>1064</v>
      </c>
      <c r="H572" s="1" t="s">
        <v>1716</v>
      </c>
      <c r="I572" s="1">
        <f>+Territorio[[#This Row],[id]]</f>
        <v>562</v>
      </c>
    </row>
    <row r="573" spans="1:9" x14ac:dyDescent="0.25">
      <c r="A573" s="1">
        <v>10206</v>
      </c>
      <c r="B573">
        <v>563</v>
      </c>
      <c r="C573" s="1" t="s">
        <v>1717</v>
      </c>
      <c r="D573" s="1" t="s">
        <v>1718</v>
      </c>
      <c r="E573" s="1" t="s">
        <v>1063</v>
      </c>
      <c r="F573" s="1" t="s">
        <v>154</v>
      </c>
      <c r="G573" s="1" t="s">
        <v>1064</v>
      </c>
      <c r="H573" s="1" t="s">
        <v>1719</v>
      </c>
      <c r="I573" s="1">
        <f>+Territorio[[#This Row],[id]]</f>
        <v>563</v>
      </c>
    </row>
    <row r="574" spans="1:9" x14ac:dyDescent="0.25">
      <c r="A574" s="1">
        <v>10207</v>
      </c>
      <c r="B574">
        <v>564</v>
      </c>
      <c r="C574" s="1" t="s">
        <v>1720</v>
      </c>
      <c r="D574" s="1" t="s">
        <v>1721</v>
      </c>
      <c r="E574" s="1" t="s">
        <v>1063</v>
      </c>
      <c r="F574" s="1" t="s">
        <v>154</v>
      </c>
      <c r="G574" s="1" t="s">
        <v>1064</v>
      </c>
      <c r="H574" s="1" t="s">
        <v>1722</v>
      </c>
      <c r="I574" s="1">
        <f>+Territorio[[#This Row],[id]]</f>
        <v>564</v>
      </c>
    </row>
    <row r="575" spans="1:9" x14ac:dyDescent="0.25">
      <c r="A575" s="1">
        <v>10208</v>
      </c>
      <c r="B575">
        <v>565</v>
      </c>
      <c r="C575" s="1" t="s">
        <v>1723</v>
      </c>
      <c r="D575" s="1" t="s">
        <v>1724</v>
      </c>
      <c r="E575" s="1" t="s">
        <v>1063</v>
      </c>
      <c r="F575" s="1" t="s">
        <v>154</v>
      </c>
      <c r="G575" s="1" t="s">
        <v>1064</v>
      </c>
      <c r="H575" s="1" t="s">
        <v>1725</v>
      </c>
      <c r="I575" s="1">
        <f>+Territorio[[#This Row],[id]]</f>
        <v>565</v>
      </c>
    </row>
    <row r="576" spans="1:9" x14ac:dyDescent="0.25">
      <c r="A576" s="1">
        <v>10209</v>
      </c>
      <c r="B576">
        <v>566</v>
      </c>
      <c r="C576" s="1" t="s">
        <v>1726</v>
      </c>
      <c r="D576" s="1" t="s">
        <v>1727</v>
      </c>
      <c r="E576" s="1" t="s">
        <v>1063</v>
      </c>
      <c r="F576" s="1" t="s">
        <v>154</v>
      </c>
      <c r="G576" s="1" t="s">
        <v>1064</v>
      </c>
      <c r="H576" s="1" t="s">
        <v>1728</v>
      </c>
      <c r="I576" s="1">
        <f>+Territorio[[#This Row],[id]]</f>
        <v>566</v>
      </c>
    </row>
    <row r="577" spans="1:9" x14ac:dyDescent="0.25">
      <c r="A577" s="1">
        <v>10210</v>
      </c>
      <c r="B577">
        <v>567</v>
      </c>
      <c r="C577" s="1" t="s">
        <v>1729</v>
      </c>
      <c r="D577" s="1" t="s">
        <v>1730</v>
      </c>
      <c r="E577" s="1" t="s">
        <v>1063</v>
      </c>
      <c r="F577" s="1" t="s">
        <v>154</v>
      </c>
      <c r="G577" s="1" t="s">
        <v>1064</v>
      </c>
      <c r="H577" s="1" t="s">
        <v>1731</v>
      </c>
      <c r="I577" s="1">
        <f>+Territorio[[#This Row],[id]]</f>
        <v>567</v>
      </c>
    </row>
    <row r="578" spans="1:9" x14ac:dyDescent="0.25">
      <c r="A578" s="1">
        <v>10301</v>
      </c>
      <c r="B578">
        <v>568</v>
      </c>
      <c r="C578" s="1" t="s">
        <v>1732</v>
      </c>
      <c r="D578" s="1" t="s">
        <v>1733</v>
      </c>
      <c r="E578" s="1" t="s">
        <v>1063</v>
      </c>
      <c r="F578" s="1" t="s">
        <v>154</v>
      </c>
      <c r="G578" s="1" t="s">
        <v>1064</v>
      </c>
      <c r="H578" s="1" t="s">
        <v>1734</v>
      </c>
      <c r="I578" s="1">
        <f>+Territorio[[#This Row],[id]]</f>
        <v>568</v>
      </c>
    </row>
    <row r="579" spans="1:9" x14ac:dyDescent="0.25">
      <c r="A579" s="1">
        <v>10302</v>
      </c>
      <c r="B579">
        <v>569</v>
      </c>
      <c r="C579" s="1" t="s">
        <v>1735</v>
      </c>
      <c r="D579" s="1" t="s">
        <v>1736</v>
      </c>
      <c r="E579" s="1" t="s">
        <v>1063</v>
      </c>
      <c r="F579" s="1" t="s">
        <v>154</v>
      </c>
      <c r="G579" s="1" t="s">
        <v>1064</v>
      </c>
      <c r="H579" s="1" t="s">
        <v>1737</v>
      </c>
      <c r="I579" s="1">
        <f>+Territorio[[#This Row],[id]]</f>
        <v>569</v>
      </c>
    </row>
    <row r="580" spans="1:9" x14ac:dyDescent="0.25">
      <c r="A580" s="1">
        <v>10303</v>
      </c>
      <c r="B580">
        <v>570</v>
      </c>
      <c r="C580" s="1" t="s">
        <v>1738</v>
      </c>
      <c r="D580" s="1" t="s">
        <v>1739</v>
      </c>
      <c r="E580" s="1" t="s">
        <v>1063</v>
      </c>
      <c r="F580" s="1" t="s">
        <v>154</v>
      </c>
      <c r="G580" s="1" t="s">
        <v>1064</v>
      </c>
      <c r="H580" s="1" t="s">
        <v>1740</v>
      </c>
      <c r="I580" s="1">
        <f>+Territorio[[#This Row],[id]]</f>
        <v>570</v>
      </c>
    </row>
    <row r="581" spans="1:9" x14ac:dyDescent="0.25">
      <c r="A581" s="1">
        <v>10304</v>
      </c>
      <c r="B581">
        <v>571</v>
      </c>
      <c r="C581" s="1" t="s">
        <v>1741</v>
      </c>
      <c r="D581" s="1" t="s">
        <v>1742</v>
      </c>
      <c r="E581" s="1" t="s">
        <v>1063</v>
      </c>
      <c r="F581" s="1" t="s">
        <v>154</v>
      </c>
      <c r="G581" s="1" t="s">
        <v>1064</v>
      </c>
      <c r="H581" s="1" t="s">
        <v>1743</v>
      </c>
      <c r="I581" s="1">
        <f>+Territorio[[#This Row],[id]]</f>
        <v>571</v>
      </c>
    </row>
    <row r="582" spans="1:9" x14ac:dyDescent="0.25">
      <c r="A582" s="1">
        <v>10305</v>
      </c>
      <c r="B582">
        <v>572</v>
      </c>
      <c r="C582" s="1" t="s">
        <v>1744</v>
      </c>
      <c r="D582" s="1" t="s">
        <v>1745</v>
      </c>
      <c r="E582" s="1" t="s">
        <v>1063</v>
      </c>
      <c r="F582" s="1" t="s">
        <v>154</v>
      </c>
      <c r="G582" s="1" t="s">
        <v>1064</v>
      </c>
      <c r="H582" s="1" t="s">
        <v>1746</v>
      </c>
      <c r="I582" s="1">
        <f>+Territorio[[#This Row],[id]]</f>
        <v>572</v>
      </c>
    </row>
    <row r="583" spans="1:9" x14ac:dyDescent="0.25">
      <c r="A583" s="1">
        <v>10306</v>
      </c>
      <c r="B583">
        <v>573</v>
      </c>
      <c r="C583" s="1" t="s">
        <v>1747</v>
      </c>
      <c r="D583" s="1" t="s">
        <v>1748</v>
      </c>
      <c r="E583" s="1" t="s">
        <v>1063</v>
      </c>
      <c r="F583" s="1" t="s">
        <v>154</v>
      </c>
      <c r="G583" s="1" t="s">
        <v>1064</v>
      </c>
      <c r="H583" s="1" t="s">
        <v>1749</v>
      </c>
      <c r="I583" s="1">
        <f>+Territorio[[#This Row],[id]]</f>
        <v>573</v>
      </c>
    </row>
    <row r="584" spans="1:9" x14ac:dyDescent="0.25">
      <c r="A584" s="1">
        <v>10307</v>
      </c>
      <c r="B584">
        <v>574</v>
      </c>
      <c r="C584" s="1" t="s">
        <v>1750</v>
      </c>
      <c r="D584" s="1" t="s">
        <v>1751</v>
      </c>
      <c r="E584" s="1" t="s">
        <v>1063</v>
      </c>
      <c r="F584" s="1" t="s">
        <v>154</v>
      </c>
      <c r="G584" s="1" t="s">
        <v>1064</v>
      </c>
      <c r="H584" s="1" t="s">
        <v>1752</v>
      </c>
      <c r="I584" s="1">
        <f>+Territorio[[#This Row],[id]]</f>
        <v>574</v>
      </c>
    </row>
    <row r="585" spans="1:9" x14ac:dyDescent="0.25">
      <c r="A585" s="1">
        <v>10401</v>
      </c>
      <c r="B585">
        <v>575</v>
      </c>
      <c r="C585" s="1" t="s">
        <v>1753</v>
      </c>
      <c r="D585" s="1" t="s">
        <v>1754</v>
      </c>
      <c r="E585" s="1" t="s">
        <v>1063</v>
      </c>
      <c r="F585" s="1" t="s">
        <v>154</v>
      </c>
      <c r="G585" s="1" t="s">
        <v>1064</v>
      </c>
      <c r="H585" s="1" t="s">
        <v>1755</v>
      </c>
      <c r="I585" s="1">
        <f>+Territorio[[#This Row],[id]]</f>
        <v>575</v>
      </c>
    </row>
    <row r="586" spans="1:9" x14ac:dyDescent="0.25">
      <c r="A586" s="1">
        <v>10402</v>
      </c>
      <c r="B586">
        <v>576</v>
      </c>
      <c r="C586" s="1" t="s">
        <v>1756</v>
      </c>
      <c r="D586" s="1" t="s">
        <v>1757</v>
      </c>
      <c r="E586" s="1" t="s">
        <v>1063</v>
      </c>
      <c r="F586" s="1" t="s">
        <v>154</v>
      </c>
      <c r="G586" s="1" t="s">
        <v>1064</v>
      </c>
      <c r="H586" s="1" t="s">
        <v>1758</v>
      </c>
      <c r="I586" s="1">
        <f>+Territorio[[#This Row],[id]]</f>
        <v>576</v>
      </c>
    </row>
    <row r="587" spans="1:9" x14ac:dyDescent="0.25">
      <c r="A587" s="1">
        <v>10403</v>
      </c>
      <c r="B587">
        <v>577</v>
      </c>
      <c r="C587" s="1" t="s">
        <v>1759</v>
      </c>
      <c r="D587" s="1" t="s">
        <v>1760</v>
      </c>
      <c r="E587" s="1" t="s">
        <v>1063</v>
      </c>
      <c r="F587" s="1" t="s">
        <v>154</v>
      </c>
      <c r="G587" s="1" t="s">
        <v>1064</v>
      </c>
      <c r="H587" s="1" t="s">
        <v>1761</v>
      </c>
      <c r="I587" s="1">
        <f>+Territorio[[#This Row],[id]]</f>
        <v>577</v>
      </c>
    </row>
    <row r="588" spans="1:9" x14ac:dyDescent="0.25">
      <c r="A588" s="1">
        <v>10404</v>
      </c>
      <c r="B588">
        <v>578</v>
      </c>
      <c r="C588" s="1" t="s">
        <v>1762</v>
      </c>
      <c r="D588" s="1" t="s">
        <v>1763</v>
      </c>
      <c r="E588" s="1" t="s">
        <v>1063</v>
      </c>
      <c r="F588" s="1" t="s">
        <v>154</v>
      </c>
      <c r="G588" s="1" t="s">
        <v>1064</v>
      </c>
      <c r="H588" s="1" t="s">
        <v>1764</v>
      </c>
      <c r="I588" s="1">
        <f>+Territorio[[#This Row],[id]]</f>
        <v>578</v>
      </c>
    </row>
    <row r="589" spans="1:9" x14ac:dyDescent="0.25">
      <c r="A589" s="1">
        <v>11101</v>
      </c>
      <c r="B589">
        <v>579</v>
      </c>
      <c r="C589" s="1" t="s">
        <v>1765</v>
      </c>
      <c r="D589" s="1" t="s">
        <v>1766</v>
      </c>
      <c r="E589" s="1" t="s">
        <v>1063</v>
      </c>
      <c r="F589" s="1" t="s">
        <v>154</v>
      </c>
      <c r="G589" s="1" t="s">
        <v>1064</v>
      </c>
      <c r="H589" s="1" t="s">
        <v>1767</v>
      </c>
      <c r="I589" s="1">
        <f>+Territorio[[#This Row],[id]]</f>
        <v>579</v>
      </c>
    </row>
    <row r="590" spans="1:9" x14ac:dyDescent="0.25">
      <c r="A590" s="1">
        <v>11102</v>
      </c>
      <c r="B590">
        <v>580</v>
      </c>
      <c r="C590" s="1" t="s">
        <v>1768</v>
      </c>
      <c r="D590" s="1" t="s">
        <v>1769</v>
      </c>
      <c r="E590" s="1" t="s">
        <v>1063</v>
      </c>
      <c r="F590" s="1" t="s">
        <v>154</v>
      </c>
      <c r="G590" s="1" t="s">
        <v>1064</v>
      </c>
      <c r="H590" s="1" t="s">
        <v>1770</v>
      </c>
      <c r="I590" s="1">
        <f>+Territorio[[#This Row],[id]]</f>
        <v>580</v>
      </c>
    </row>
    <row r="591" spans="1:9" x14ac:dyDescent="0.25">
      <c r="A591" s="1">
        <v>11201</v>
      </c>
      <c r="B591">
        <v>581</v>
      </c>
      <c r="C591" s="1" t="s">
        <v>1771</v>
      </c>
      <c r="D591" s="1" t="s">
        <v>1772</v>
      </c>
      <c r="E591" s="1" t="s">
        <v>1063</v>
      </c>
      <c r="F591" s="1" t="s">
        <v>154</v>
      </c>
      <c r="G591" s="1" t="s">
        <v>1064</v>
      </c>
      <c r="H591" s="1" t="s">
        <v>1773</v>
      </c>
      <c r="I591" s="1">
        <f>+Territorio[[#This Row],[id]]</f>
        <v>581</v>
      </c>
    </row>
    <row r="592" spans="1:9" x14ac:dyDescent="0.25">
      <c r="A592" s="1">
        <v>11202</v>
      </c>
      <c r="B592">
        <v>582</v>
      </c>
      <c r="C592" s="1" t="s">
        <v>1774</v>
      </c>
      <c r="D592" s="1" t="s">
        <v>1775</v>
      </c>
      <c r="E592" s="1" t="s">
        <v>1063</v>
      </c>
      <c r="F592" s="1" t="s">
        <v>154</v>
      </c>
      <c r="G592" s="1" t="s">
        <v>1064</v>
      </c>
      <c r="H592" s="1" t="s">
        <v>1776</v>
      </c>
      <c r="I592" s="1">
        <f>+Territorio[[#This Row],[id]]</f>
        <v>582</v>
      </c>
    </row>
    <row r="593" spans="1:9" x14ac:dyDescent="0.25">
      <c r="A593" s="1">
        <v>11203</v>
      </c>
      <c r="B593">
        <v>583</v>
      </c>
      <c r="C593" s="1" t="s">
        <v>1777</v>
      </c>
      <c r="D593" s="1" t="s">
        <v>1778</v>
      </c>
      <c r="E593" s="1" t="s">
        <v>1063</v>
      </c>
      <c r="F593" s="1" t="s">
        <v>154</v>
      </c>
      <c r="G593" s="1" t="s">
        <v>1064</v>
      </c>
      <c r="H593" s="1" t="s">
        <v>1779</v>
      </c>
      <c r="I593" s="1">
        <f>+Territorio[[#This Row],[id]]</f>
        <v>583</v>
      </c>
    </row>
    <row r="594" spans="1:9" x14ac:dyDescent="0.25">
      <c r="A594" s="1">
        <v>11301</v>
      </c>
      <c r="B594">
        <v>584</v>
      </c>
      <c r="C594" s="1" t="s">
        <v>1780</v>
      </c>
      <c r="D594" s="1" t="s">
        <v>1781</v>
      </c>
      <c r="E594" s="1" t="s">
        <v>1063</v>
      </c>
      <c r="F594" s="1" t="s">
        <v>154</v>
      </c>
      <c r="G594" s="1" t="s">
        <v>1064</v>
      </c>
      <c r="H594" s="1" t="s">
        <v>1782</v>
      </c>
      <c r="I594" s="1">
        <f>+Territorio[[#This Row],[id]]</f>
        <v>584</v>
      </c>
    </row>
    <row r="595" spans="1:9" x14ac:dyDescent="0.25">
      <c r="A595" s="1">
        <v>11302</v>
      </c>
      <c r="B595">
        <v>585</v>
      </c>
      <c r="C595" s="1" t="s">
        <v>1783</v>
      </c>
      <c r="D595" s="1" t="s">
        <v>1784</v>
      </c>
      <c r="E595" s="1" t="s">
        <v>1063</v>
      </c>
      <c r="F595" s="1" t="s">
        <v>154</v>
      </c>
      <c r="G595" s="1" t="s">
        <v>1064</v>
      </c>
      <c r="H595" s="1" t="s">
        <v>1785</v>
      </c>
      <c r="I595" s="1">
        <f>+Territorio[[#This Row],[id]]</f>
        <v>585</v>
      </c>
    </row>
    <row r="596" spans="1:9" x14ac:dyDescent="0.25">
      <c r="A596" s="1">
        <v>11303</v>
      </c>
      <c r="B596">
        <v>586</v>
      </c>
      <c r="C596" s="1" t="s">
        <v>1786</v>
      </c>
      <c r="D596" s="1" t="s">
        <v>1787</v>
      </c>
      <c r="E596" s="1" t="s">
        <v>1063</v>
      </c>
      <c r="F596" s="1" t="s">
        <v>154</v>
      </c>
      <c r="G596" s="1" t="s">
        <v>1064</v>
      </c>
      <c r="H596" s="1" t="s">
        <v>1788</v>
      </c>
      <c r="I596" s="1">
        <f>+Territorio[[#This Row],[id]]</f>
        <v>586</v>
      </c>
    </row>
    <row r="597" spans="1:9" x14ac:dyDescent="0.25">
      <c r="A597" s="1">
        <v>11401</v>
      </c>
      <c r="B597">
        <v>587</v>
      </c>
      <c r="C597" s="1" t="s">
        <v>1789</v>
      </c>
      <c r="D597" s="1" t="s">
        <v>1790</v>
      </c>
      <c r="E597" s="1" t="s">
        <v>1063</v>
      </c>
      <c r="F597" s="1" t="s">
        <v>154</v>
      </c>
      <c r="G597" s="1" t="s">
        <v>1064</v>
      </c>
      <c r="H597" s="1" t="s">
        <v>1791</v>
      </c>
      <c r="I597" s="1">
        <f>+Territorio[[#This Row],[id]]</f>
        <v>587</v>
      </c>
    </row>
    <row r="598" spans="1:9" x14ac:dyDescent="0.25">
      <c r="A598" s="1">
        <v>11402</v>
      </c>
      <c r="B598">
        <v>588</v>
      </c>
      <c r="C598" s="1" t="s">
        <v>1792</v>
      </c>
      <c r="D598" s="1" t="s">
        <v>1793</v>
      </c>
      <c r="E598" s="1" t="s">
        <v>1063</v>
      </c>
      <c r="F598" s="1" t="s">
        <v>154</v>
      </c>
      <c r="G598" s="1" t="s">
        <v>1064</v>
      </c>
      <c r="H598" s="1" t="s">
        <v>1794</v>
      </c>
      <c r="I598" s="1">
        <f>+Territorio[[#This Row],[id]]</f>
        <v>588</v>
      </c>
    </row>
    <row r="599" spans="1:9" x14ac:dyDescent="0.25">
      <c r="A599" s="1">
        <v>12101</v>
      </c>
      <c r="B599">
        <v>589</v>
      </c>
      <c r="C599" s="1" t="s">
        <v>1795</v>
      </c>
      <c r="D599" s="1" t="s">
        <v>1796</v>
      </c>
      <c r="E599" s="1" t="s">
        <v>1063</v>
      </c>
      <c r="F599" s="1" t="s">
        <v>154</v>
      </c>
      <c r="G599" s="1" t="s">
        <v>1064</v>
      </c>
      <c r="H599" s="1" t="s">
        <v>1797</v>
      </c>
      <c r="I599" s="1">
        <f>+Territorio[[#This Row],[id]]</f>
        <v>589</v>
      </c>
    </row>
    <row r="600" spans="1:9" x14ac:dyDescent="0.25">
      <c r="A600" s="1">
        <v>12102</v>
      </c>
      <c r="B600">
        <v>590</v>
      </c>
      <c r="C600" s="1" t="s">
        <v>1798</v>
      </c>
      <c r="D600" s="1" t="s">
        <v>1799</v>
      </c>
      <c r="E600" s="1" t="s">
        <v>1063</v>
      </c>
      <c r="F600" s="1" t="s">
        <v>154</v>
      </c>
      <c r="G600" s="1" t="s">
        <v>1064</v>
      </c>
      <c r="H600" s="1" t="s">
        <v>1800</v>
      </c>
      <c r="I600" s="1">
        <f>+Territorio[[#This Row],[id]]</f>
        <v>590</v>
      </c>
    </row>
    <row r="601" spans="1:9" x14ac:dyDescent="0.25">
      <c r="A601" s="1">
        <v>12103</v>
      </c>
      <c r="B601">
        <v>591</v>
      </c>
      <c r="C601" s="1" t="s">
        <v>1801</v>
      </c>
      <c r="D601" s="1" t="s">
        <v>1802</v>
      </c>
      <c r="E601" s="1" t="s">
        <v>1063</v>
      </c>
      <c r="F601" s="1" t="s">
        <v>154</v>
      </c>
      <c r="G601" s="1" t="s">
        <v>1064</v>
      </c>
      <c r="H601" s="1" t="s">
        <v>1803</v>
      </c>
      <c r="I601" s="1">
        <f>+Territorio[[#This Row],[id]]</f>
        <v>591</v>
      </c>
    </row>
    <row r="602" spans="1:9" x14ac:dyDescent="0.25">
      <c r="A602" s="1">
        <v>12104</v>
      </c>
      <c r="B602">
        <v>592</v>
      </c>
      <c r="C602" s="1" t="s">
        <v>1804</v>
      </c>
      <c r="D602" s="1" t="s">
        <v>1805</v>
      </c>
      <c r="E602" s="1" t="s">
        <v>1063</v>
      </c>
      <c r="F602" s="1" t="s">
        <v>154</v>
      </c>
      <c r="G602" s="1" t="s">
        <v>1064</v>
      </c>
      <c r="H602" s="1" t="s">
        <v>1806</v>
      </c>
      <c r="I602" s="1">
        <f>+Territorio[[#This Row],[id]]</f>
        <v>592</v>
      </c>
    </row>
    <row r="603" spans="1:9" x14ac:dyDescent="0.25">
      <c r="A603" s="1">
        <v>12201</v>
      </c>
      <c r="B603">
        <v>593</v>
      </c>
      <c r="C603" s="1" t="s">
        <v>1807</v>
      </c>
      <c r="D603" s="1" t="s">
        <v>1808</v>
      </c>
      <c r="E603" s="1" t="s">
        <v>1063</v>
      </c>
      <c r="F603" s="1" t="s">
        <v>154</v>
      </c>
      <c r="G603" s="1" t="s">
        <v>1064</v>
      </c>
      <c r="H603" s="1" t="s">
        <v>1809</v>
      </c>
      <c r="I603" s="1">
        <f>+Territorio[[#This Row],[id]]</f>
        <v>593</v>
      </c>
    </row>
    <row r="604" spans="1:9" x14ac:dyDescent="0.25">
      <c r="A604" s="1">
        <v>12201</v>
      </c>
      <c r="B604">
        <v>594</v>
      </c>
      <c r="C604" s="1" t="s">
        <v>1810</v>
      </c>
      <c r="D604" s="1" t="s">
        <v>1808</v>
      </c>
      <c r="E604" s="1" t="s">
        <v>1063</v>
      </c>
      <c r="F604" s="1" t="s">
        <v>154</v>
      </c>
      <c r="G604" s="1" t="s">
        <v>1064</v>
      </c>
      <c r="H604" s="1" t="s">
        <v>1811</v>
      </c>
      <c r="I604" s="1">
        <f>+Territorio[[#This Row],[id]]</f>
        <v>594</v>
      </c>
    </row>
    <row r="605" spans="1:9" x14ac:dyDescent="0.25">
      <c r="A605" s="1">
        <v>12301</v>
      </c>
      <c r="B605">
        <v>595</v>
      </c>
      <c r="C605" s="1" t="s">
        <v>1812</v>
      </c>
      <c r="D605" s="1" t="s">
        <v>1813</v>
      </c>
      <c r="E605" s="1" t="s">
        <v>1063</v>
      </c>
      <c r="F605" s="1" t="s">
        <v>154</v>
      </c>
      <c r="G605" s="1" t="s">
        <v>1064</v>
      </c>
      <c r="H605" s="1" t="s">
        <v>1814</v>
      </c>
      <c r="I605" s="1">
        <f>+Territorio[[#This Row],[id]]</f>
        <v>595</v>
      </c>
    </row>
    <row r="606" spans="1:9" x14ac:dyDescent="0.25">
      <c r="A606" s="1">
        <v>12302</v>
      </c>
      <c r="B606">
        <v>596</v>
      </c>
      <c r="C606" s="1" t="s">
        <v>1815</v>
      </c>
      <c r="D606" s="1" t="s">
        <v>1816</v>
      </c>
      <c r="E606" s="1" t="s">
        <v>1063</v>
      </c>
      <c r="F606" s="1" t="s">
        <v>154</v>
      </c>
      <c r="G606" s="1" t="s">
        <v>1064</v>
      </c>
      <c r="H606" s="1" t="s">
        <v>1817</v>
      </c>
      <c r="I606" s="1">
        <f>+Territorio[[#This Row],[id]]</f>
        <v>596</v>
      </c>
    </row>
    <row r="607" spans="1:9" x14ac:dyDescent="0.25">
      <c r="A607" s="1">
        <v>12303</v>
      </c>
      <c r="B607">
        <v>597</v>
      </c>
      <c r="C607" s="1" t="s">
        <v>1818</v>
      </c>
      <c r="D607" s="1" t="s">
        <v>1819</v>
      </c>
      <c r="E607" s="1" t="s">
        <v>1063</v>
      </c>
      <c r="F607" s="1" t="s">
        <v>154</v>
      </c>
      <c r="G607" s="1" t="s">
        <v>1064</v>
      </c>
      <c r="H607" s="1" t="s">
        <v>1820</v>
      </c>
      <c r="I607" s="1">
        <f>+Territorio[[#This Row],[id]]</f>
        <v>597</v>
      </c>
    </row>
    <row r="608" spans="1:9" x14ac:dyDescent="0.25">
      <c r="A608" s="1">
        <v>12401</v>
      </c>
      <c r="B608">
        <v>598</v>
      </c>
      <c r="C608" s="1" t="s">
        <v>1821</v>
      </c>
      <c r="D608" s="1" t="s">
        <v>1822</v>
      </c>
      <c r="E608" s="1" t="s">
        <v>1063</v>
      </c>
      <c r="F608" s="1" t="s">
        <v>154</v>
      </c>
      <c r="G608" s="1" t="s">
        <v>1064</v>
      </c>
      <c r="H608" s="1" t="s">
        <v>1823</v>
      </c>
      <c r="I608" s="1">
        <f>+Territorio[[#This Row],[id]]</f>
        <v>598</v>
      </c>
    </row>
    <row r="609" spans="1:9" x14ac:dyDescent="0.25">
      <c r="A609" s="1">
        <v>12402</v>
      </c>
      <c r="B609">
        <v>599</v>
      </c>
      <c r="C609" s="1" t="s">
        <v>1824</v>
      </c>
      <c r="D609" s="1" t="s">
        <v>1825</v>
      </c>
      <c r="E609" s="1" t="s">
        <v>1063</v>
      </c>
      <c r="F609" s="1" t="s">
        <v>154</v>
      </c>
      <c r="G609" s="1" t="s">
        <v>1064</v>
      </c>
      <c r="H609" s="1" t="s">
        <v>1826</v>
      </c>
      <c r="I609" s="1">
        <f>+Territorio[[#This Row],[id]]</f>
        <v>599</v>
      </c>
    </row>
    <row r="610" spans="1:9" x14ac:dyDescent="0.25">
      <c r="A610" s="1">
        <v>13101</v>
      </c>
      <c r="B610">
        <v>600</v>
      </c>
      <c r="C610" s="1" t="s">
        <v>894</v>
      </c>
      <c r="D610" s="1" t="s">
        <v>1827</v>
      </c>
      <c r="E610" s="1" t="s">
        <v>1063</v>
      </c>
      <c r="F610" s="1" t="s">
        <v>154</v>
      </c>
      <c r="G610" s="1" t="s">
        <v>1064</v>
      </c>
      <c r="H610" s="1" t="s">
        <v>1828</v>
      </c>
      <c r="I610" s="1">
        <f>+Territorio[[#This Row],[id]]</f>
        <v>600</v>
      </c>
    </row>
    <row r="611" spans="1:9" x14ac:dyDescent="0.25">
      <c r="A611" s="1">
        <v>13102</v>
      </c>
      <c r="B611">
        <v>601</v>
      </c>
      <c r="C611" s="1" t="s">
        <v>1829</v>
      </c>
      <c r="D611" s="1" t="s">
        <v>1830</v>
      </c>
      <c r="E611" s="1" t="s">
        <v>1063</v>
      </c>
      <c r="F611" s="1" t="s">
        <v>154</v>
      </c>
      <c r="G611" s="1" t="s">
        <v>1064</v>
      </c>
      <c r="H611" s="1" t="s">
        <v>1831</v>
      </c>
      <c r="I611" s="1">
        <f>+Territorio[[#This Row],[id]]</f>
        <v>601</v>
      </c>
    </row>
    <row r="612" spans="1:9" x14ac:dyDescent="0.25">
      <c r="A612" s="1">
        <v>13103</v>
      </c>
      <c r="B612">
        <v>602</v>
      </c>
      <c r="C612" s="1" t="s">
        <v>1832</v>
      </c>
      <c r="D612" s="1" t="s">
        <v>1833</v>
      </c>
      <c r="E612" s="1" t="s">
        <v>1063</v>
      </c>
      <c r="F612" s="1" t="s">
        <v>154</v>
      </c>
      <c r="G612" s="1" t="s">
        <v>1064</v>
      </c>
      <c r="H612" s="1" t="s">
        <v>1834</v>
      </c>
      <c r="I612" s="1">
        <f>+Territorio[[#This Row],[id]]</f>
        <v>602</v>
      </c>
    </row>
    <row r="613" spans="1:9" x14ac:dyDescent="0.25">
      <c r="A613" s="1">
        <v>13104</v>
      </c>
      <c r="B613">
        <v>603</v>
      </c>
      <c r="C613" s="1" t="s">
        <v>1835</v>
      </c>
      <c r="D613" s="1" t="s">
        <v>1836</v>
      </c>
      <c r="E613" s="1" t="s">
        <v>1063</v>
      </c>
      <c r="F613" s="1" t="s">
        <v>154</v>
      </c>
      <c r="G613" s="1" t="s">
        <v>1064</v>
      </c>
      <c r="H613" s="1" t="s">
        <v>1837</v>
      </c>
      <c r="I613" s="1">
        <f>+Territorio[[#This Row],[id]]</f>
        <v>603</v>
      </c>
    </row>
    <row r="614" spans="1:9" x14ac:dyDescent="0.25">
      <c r="A614" s="1">
        <v>13105</v>
      </c>
      <c r="B614">
        <v>604</v>
      </c>
      <c r="C614" s="1" t="s">
        <v>1838</v>
      </c>
      <c r="D614" s="1" t="s">
        <v>1839</v>
      </c>
      <c r="E614" s="1" t="s">
        <v>1063</v>
      </c>
      <c r="F614" s="1" t="s">
        <v>154</v>
      </c>
      <c r="G614" s="1" t="s">
        <v>1064</v>
      </c>
      <c r="H614" s="1" t="s">
        <v>1840</v>
      </c>
      <c r="I614" s="1">
        <f>+Territorio[[#This Row],[id]]</f>
        <v>604</v>
      </c>
    </row>
    <row r="615" spans="1:9" x14ac:dyDescent="0.25">
      <c r="A615" s="1">
        <v>13106</v>
      </c>
      <c r="B615">
        <v>605</v>
      </c>
      <c r="C615" s="1" t="s">
        <v>1841</v>
      </c>
      <c r="D615" s="1" t="s">
        <v>1842</v>
      </c>
      <c r="E615" s="1" t="s">
        <v>1063</v>
      </c>
      <c r="F615" s="1" t="s">
        <v>154</v>
      </c>
      <c r="G615" s="1" t="s">
        <v>1064</v>
      </c>
      <c r="H615" s="1" t="s">
        <v>1843</v>
      </c>
      <c r="I615" s="1">
        <f>+Territorio[[#This Row],[id]]</f>
        <v>605</v>
      </c>
    </row>
    <row r="616" spans="1:9" x14ac:dyDescent="0.25">
      <c r="A616" s="1">
        <v>13107</v>
      </c>
      <c r="B616">
        <v>606</v>
      </c>
      <c r="C616" s="1" t="s">
        <v>1844</v>
      </c>
      <c r="D616" s="1" t="s">
        <v>1845</v>
      </c>
      <c r="E616" s="1" t="s">
        <v>1063</v>
      </c>
      <c r="F616" s="1" t="s">
        <v>154</v>
      </c>
      <c r="G616" s="1" t="s">
        <v>1064</v>
      </c>
      <c r="H616" s="1" t="s">
        <v>1846</v>
      </c>
      <c r="I616" s="1">
        <f>+Territorio[[#This Row],[id]]</f>
        <v>606</v>
      </c>
    </row>
    <row r="617" spans="1:9" x14ac:dyDescent="0.25">
      <c r="A617" s="1">
        <v>13108</v>
      </c>
      <c r="B617">
        <v>607</v>
      </c>
      <c r="C617" s="1" t="s">
        <v>849</v>
      </c>
      <c r="D617" s="1" t="s">
        <v>1847</v>
      </c>
      <c r="E617" s="1" t="s">
        <v>1063</v>
      </c>
      <c r="F617" s="1" t="s">
        <v>154</v>
      </c>
      <c r="G617" s="1" t="s">
        <v>1064</v>
      </c>
      <c r="H617" s="1" t="s">
        <v>1848</v>
      </c>
      <c r="I617" s="1">
        <f>+Territorio[[#This Row],[id]]</f>
        <v>607</v>
      </c>
    </row>
    <row r="618" spans="1:9" x14ac:dyDescent="0.25">
      <c r="A618" s="1">
        <v>13109</v>
      </c>
      <c r="B618">
        <v>608</v>
      </c>
      <c r="C618" s="1" t="s">
        <v>1849</v>
      </c>
      <c r="D618" s="1" t="s">
        <v>1850</v>
      </c>
      <c r="E618" s="1" t="s">
        <v>1063</v>
      </c>
      <c r="F618" s="1" t="s">
        <v>154</v>
      </c>
      <c r="G618" s="1" t="s">
        <v>1064</v>
      </c>
      <c r="H618" s="1" t="s">
        <v>1851</v>
      </c>
      <c r="I618" s="1">
        <f>+Territorio[[#This Row],[id]]</f>
        <v>608</v>
      </c>
    </row>
    <row r="619" spans="1:9" x14ac:dyDescent="0.25">
      <c r="A619" s="1">
        <v>13110</v>
      </c>
      <c r="B619">
        <v>609</v>
      </c>
      <c r="C619" s="1" t="s">
        <v>1852</v>
      </c>
      <c r="D619" s="1" t="s">
        <v>1853</v>
      </c>
      <c r="E619" s="1" t="s">
        <v>1063</v>
      </c>
      <c r="F619" s="1" t="s">
        <v>154</v>
      </c>
      <c r="G619" s="1" t="s">
        <v>1064</v>
      </c>
      <c r="H619" s="1" t="s">
        <v>1854</v>
      </c>
      <c r="I619" s="1">
        <f>+Territorio[[#This Row],[id]]</f>
        <v>609</v>
      </c>
    </row>
    <row r="620" spans="1:9" x14ac:dyDescent="0.25">
      <c r="A620" s="1">
        <v>13111</v>
      </c>
      <c r="B620">
        <v>610</v>
      </c>
      <c r="C620" s="1" t="s">
        <v>1855</v>
      </c>
      <c r="D620" s="1" t="s">
        <v>1856</v>
      </c>
      <c r="E620" s="1" t="s">
        <v>1063</v>
      </c>
      <c r="F620" s="1" t="s">
        <v>154</v>
      </c>
      <c r="G620" s="1" t="s">
        <v>1064</v>
      </c>
      <c r="H620" s="1" t="s">
        <v>1857</v>
      </c>
      <c r="I620" s="1">
        <f>+Territorio[[#This Row],[id]]</f>
        <v>610</v>
      </c>
    </row>
    <row r="621" spans="1:9" x14ac:dyDescent="0.25">
      <c r="A621" s="1">
        <v>13112</v>
      </c>
      <c r="B621">
        <v>611</v>
      </c>
      <c r="C621" s="1" t="s">
        <v>1858</v>
      </c>
      <c r="D621" s="1" t="s">
        <v>1859</v>
      </c>
      <c r="E621" s="1" t="s">
        <v>1063</v>
      </c>
      <c r="F621" s="1" t="s">
        <v>154</v>
      </c>
      <c r="G621" s="1" t="s">
        <v>1064</v>
      </c>
      <c r="H621" s="1" t="s">
        <v>1860</v>
      </c>
      <c r="I621" s="1">
        <f>+Territorio[[#This Row],[id]]</f>
        <v>611</v>
      </c>
    </row>
    <row r="622" spans="1:9" x14ac:dyDescent="0.25">
      <c r="A622" s="1">
        <v>13113</v>
      </c>
      <c r="B622">
        <v>612</v>
      </c>
      <c r="C622" s="1" t="s">
        <v>1861</v>
      </c>
      <c r="D622" s="1" t="s">
        <v>1862</v>
      </c>
      <c r="E622" s="1" t="s">
        <v>1063</v>
      </c>
      <c r="F622" s="1" t="s">
        <v>154</v>
      </c>
      <c r="G622" s="1" t="s">
        <v>1064</v>
      </c>
      <c r="H622" s="1" t="s">
        <v>1863</v>
      </c>
      <c r="I622" s="1">
        <f>+Territorio[[#This Row],[id]]</f>
        <v>612</v>
      </c>
    </row>
    <row r="623" spans="1:9" x14ac:dyDescent="0.25">
      <c r="A623" s="1">
        <v>13114</v>
      </c>
      <c r="B623">
        <v>613</v>
      </c>
      <c r="C623" s="1" t="s">
        <v>1864</v>
      </c>
      <c r="D623" s="1" t="s">
        <v>1865</v>
      </c>
      <c r="E623" s="1" t="s">
        <v>1063</v>
      </c>
      <c r="F623" s="1" t="s">
        <v>154</v>
      </c>
      <c r="G623" s="1" t="s">
        <v>1064</v>
      </c>
      <c r="H623" s="1" t="s">
        <v>1866</v>
      </c>
      <c r="I623" s="1">
        <f>+Territorio[[#This Row],[id]]</f>
        <v>613</v>
      </c>
    </row>
    <row r="624" spans="1:9" x14ac:dyDescent="0.25">
      <c r="A624" s="1">
        <v>13115</v>
      </c>
      <c r="B624">
        <v>614</v>
      </c>
      <c r="C624" s="1" t="s">
        <v>1867</v>
      </c>
      <c r="D624" s="1" t="s">
        <v>1868</v>
      </c>
      <c r="E624" s="1" t="s">
        <v>1063</v>
      </c>
      <c r="F624" s="1" t="s">
        <v>154</v>
      </c>
      <c r="G624" s="1" t="s">
        <v>1064</v>
      </c>
      <c r="H624" s="1" t="s">
        <v>1869</v>
      </c>
      <c r="I624" s="1">
        <f>+Territorio[[#This Row],[id]]</f>
        <v>614</v>
      </c>
    </row>
    <row r="625" spans="1:9" x14ac:dyDescent="0.25">
      <c r="A625" s="1">
        <v>13116</v>
      </c>
      <c r="B625">
        <v>615</v>
      </c>
      <c r="C625" s="1" t="s">
        <v>1870</v>
      </c>
      <c r="D625" s="1" t="s">
        <v>1871</v>
      </c>
      <c r="E625" s="1" t="s">
        <v>1063</v>
      </c>
      <c r="F625" s="1" t="s">
        <v>154</v>
      </c>
      <c r="G625" s="1" t="s">
        <v>1064</v>
      </c>
      <c r="H625" s="1" t="s">
        <v>1872</v>
      </c>
      <c r="I625" s="1">
        <f>+Territorio[[#This Row],[id]]</f>
        <v>615</v>
      </c>
    </row>
    <row r="626" spans="1:9" x14ac:dyDescent="0.25">
      <c r="A626" s="1">
        <v>13117</v>
      </c>
      <c r="B626">
        <v>616</v>
      </c>
      <c r="C626" s="1" t="s">
        <v>1873</v>
      </c>
      <c r="D626" s="1" t="s">
        <v>1874</v>
      </c>
      <c r="E626" s="1" t="s">
        <v>1063</v>
      </c>
      <c r="F626" s="1" t="s">
        <v>154</v>
      </c>
      <c r="G626" s="1" t="s">
        <v>1064</v>
      </c>
      <c r="H626" s="1" t="s">
        <v>1875</v>
      </c>
      <c r="I626" s="1">
        <f>+Territorio[[#This Row],[id]]</f>
        <v>616</v>
      </c>
    </row>
    <row r="627" spans="1:9" x14ac:dyDescent="0.25">
      <c r="A627" s="1">
        <v>13118</v>
      </c>
      <c r="B627">
        <v>617</v>
      </c>
      <c r="C627" s="1" t="s">
        <v>1876</v>
      </c>
      <c r="D627" s="1" t="s">
        <v>1877</v>
      </c>
      <c r="E627" s="1" t="s">
        <v>1063</v>
      </c>
      <c r="F627" s="1" t="s">
        <v>154</v>
      </c>
      <c r="G627" s="1" t="s">
        <v>1064</v>
      </c>
      <c r="H627" s="1" t="s">
        <v>1878</v>
      </c>
      <c r="I627" s="1">
        <f>+Territorio[[#This Row],[id]]</f>
        <v>617</v>
      </c>
    </row>
    <row r="628" spans="1:9" x14ac:dyDescent="0.25">
      <c r="A628" s="1">
        <v>13119</v>
      </c>
      <c r="B628">
        <v>618</v>
      </c>
      <c r="C628" s="1" t="s">
        <v>1879</v>
      </c>
      <c r="D628" s="1" t="s">
        <v>1880</v>
      </c>
      <c r="E628" s="1" t="s">
        <v>1063</v>
      </c>
      <c r="F628" s="1" t="s">
        <v>154</v>
      </c>
      <c r="G628" s="1" t="s">
        <v>1064</v>
      </c>
      <c r="H628" s="1" t="s">
        <v>1881</v>
      </c>
      <c r="I628" s="1">
        <f>+Territorio[[#This Row],[id]]</f>
        <v>618</v>
      </c>
    </row>
    <row r="629" spans="1:9" x14ac:dyDescent="0.25">
      <c r="A629" s="1">
        <v>13120</v>
      </c>
      <c r="B629">
        <v>619</v>
      </c>
      <c r="C629" s="1" t="s">
        <v>1882</v>
      </c>
      <c r="D629" s="1" t="s">
        <v>1883</v>
      </c>
      <c r="E629" s="1" t="s">
        <v>1063</v>
      </c>
      <c r="F629" s="1" t="s">
        <v>154</v>
      </c>
      <c r="G629" s="1" t="s">
        <v>1064</v>
      </c>
      <c r="H629" s="1" t="s">
        <v>1884</v>
      </c>
      <c r="I629" s="1">
        <f>+Territorio[[#This Row],[id]]</f>
        <v>619</v>
      </c>
    </row>
    <row r="630" spans="1:9" x14ac:dyDescent="0.25">
      <c r="A630" s="1">
        <v>13121</v>
      </c>
      <c r="B630">
        <v>620</v>
      </c>
      <c r="C630" s="1" t="s">
        <v>1885</v>
      </c>
      <c r="D630" s="1" t="s">
        <v>1886</v>
      </c>
      <c r="E630" s="1" t="s">
        <v>1063</v>
      </c>
      <c r="F630" s="1" t="s">
        <v>154</v>
      </c>
      <c r="G630" s="1" t="s">
        <v>1064</v>
      </c>
      <c r="H630" s="1" t="s">
        <v>1887</v>
      </c>
      <c r="I630" s="1">
        <f>+Territorio[[#This Row],[id]]</f>
        <v>620</v>
      </c>
    </row>
    <row r="631" spans="1:9" x14ac:dyDescent="0.25">
      <c r="A631" s="1">
        <v>13122</v>
      </c>
      <c r="B631">
        <v>621</v>
      </c>
      <c r="C631" s="1" t="s">
        <v>1888</v>
      </c>
      <c r="D631" s="1" t="s">
        <v>1889</v>
      </c>
      <c r="E631" s="1" t="s">
        <v>1063</v>
      </c>
      <c r="F631" s="1" t="s">
        <v>154</v>
      </c>
      <c r="G631" s="1" t="s">
        <v>1064</v>
      </c>
      <c r="H631" s="1" t="s">
        <v>1890</v>
      </c>
      <c r="I631" s="1">
        <f>+Territorio[[#This Row],[id]]</f>
        <v>621</v>
      </c>
    </row>
    <row r="632" spans="1:9" x14ac:dyDescent="0.25">
      <c r="A632" s="1">
        <v>13123</v>
      </c>
      <c r="B632">
        <v>622</v>
      </c>
      <c r="C632" s="1" t="s">
        <v>1891</v>
      </c>
      <c r="D632" s="1" t="s">
        <v>1892</v>
      </c>
      <c r="E632" s="1" t="s">
        <v>1063</v>
      </c>
      <c r="F632" s="1" t="s">
        <v>154</v>
      </c>
      <c r="G632" s="1" t="s">
        <v>1064</v>
      </c>
      <c r="H632" s="1" t="s">
        <v>1893</v>
      </c>
      <c r="I632" s="1">
        <f>+Territorio[[#This Row],[id]]</f>
        <v>622</v>
      </c>
    </row>
    <row r="633" spans="1:9" x14ac:dyDescent="0.25">
      <c r="A633" s="1">
        <v>13124</v>
      </c>
      <c r="B633">
        <v>623</v>
      </c>
      <c r="C633" s="1" t="s">
        <v>1894</v>
      </c>
      <c r="D633" s="1" t="s">
        <v>1895</v>
      </c>
      <c r="E633" s="1" t="s">
        <v>1063</v>
      </c>
      <c r="F633" s="1" t="s">
        <v>154</v>
      </c>
      <c r="G633" s="1" t="s">
        <v>1064</v>
      </c>
      <c r="H633" s="1" t="s">
        <v>1896</v>
      </c>
      <c r="I633" s="1">
        <f>+Territorio[[#This Row],[id]]</f>
        <v>623</v>
      </c>
    </row>
    <row r="634" spans="1:9" x14ac:dyDescent="0.25">
      <c r="A634" s="1">
        <v>13125</v>
      </c>
      <c r="B634">
        <v>624</v>
      </c>
      <c r="C634" s="1" t="s">
        <v>1897</v>
      </c>
      <c r="D634" s="1" t="s">
        <v>1898</v>
      </c>
      <c r="E634" s="1" t="s">
        <v>1063</v>
      </c>
      <c r="F634" s="1" t="s">
        <v>154</v>
      </c>
      <c r="G634" s="1" t="s">
        <v>1064</v>
      </c>
      <c r="H634" s="1" t="s">
        <v>1899</v>
      </c>
      <c r="I634" s="1">
        <f>+Territorio[[#This Row],[id]]</f>
        <v>624</v>
      </c>
    </row>
    <row r="635" spans="1:9" x14ac:dyDescent="0.25">
      <c r="A635" s="1">
        <v>13126</v>
      </c>
      <c r="B635">
        <v>625</v>
      </c>
      <c r="C635" s="1" t="s">
        <v>1900</v>
      </c>
      <c r="D635" s="1" t="s">
        <v>1901</v>
      </c>
      <c r="E635" s="1" t="s">
        <v>1063</v>
      </c>
      <c r="F635" s="1" t="s">
        <v>154</v>
      </c>
      <c r="G635" s="1" t="s">
        <v>1064</v>
      </c>
      <c r="H635" s="1" t="s">
        <v>1902</v>
      </c>
      <c r="I635" s="1">
        <f>+Territorio[[#This Row],[id]]</f>
        <v>625</v>
      </c>
    </row>
    <row r="636" spans="1:9" x14ac:dyDescent="0.25">
      <c r="A636" s="1">
        <v>13127</v>
      </c>
      <c r="B636">
        <v>626</v>
      </c>
      <c r="C636" s="1" t="s">
        <v>1903</v>
      </c>
      <c r="D636" s="1" t="s">
        <v>1904</v>
      </c>
      <c r="E636" s="1" t="s">
        <v>1063</v>
      </c>
      <c r="F636" s="1" t="s">
        <v>154</v>
      </c>
      <c r="G636" s="1" t="s">
        <v>1064</v>
      </c>
      <c r="H636" s="1" t="s">
        <v>1905</v>
      </c>
      <c r="I636" s="1">
        <f>+Territorio[[#This Row],[id]]</f>
        <v>626</v>
      </c>
    </row>
    <row r="637" spans="1:9" x14ac:dyDescent="0.25">
      <c r="A637" s="1">
        <v>13128</v>
      </c>
      <c r="B637">
        <v>627</v>
      </c>
      <c r="C637" s="1" t="s">
        <v>1906</v>
      </c>
      <c r="D637" s="1" t="s">
        <v>1907</v>
      </c>
      <c r="E637" s="1" t="s">
        <v>1063</v>
      </c>
      <c r="F637" s="1" t="s">
        <v>154</v>
      </c>
      <c r="G637" s="1" t="s">
        <v>1064</v>
      </c>
      <c r="H637" s="1" t="s">
        <v>1908</v>
      </c>
      <c r="I637" s="1">
        <f>+Territorio[[#This Row],[id]]</f>
        <v>627</v>
      </c>
    </row>
    <row r="638" spans="1:9" x14ac:dyDescent="0.25">
      <c r="A638" s="1">
        <v>13129</v>
      </c>
      <c r="B638">
        <v>628</v>
      </c>
      <c r="C638" s="1" t="s">
        <v>1909</v>
      </c>
      <c r="D638" s="1" t="s">
        <v>1910</v>
      </c>
      <c r="E638" s="1" t="s">
        <v>1063</v>
      </c>
      <c r="F638" s="1" t="s">
        <v>154</v>
      </c>
      <c r="G638" s="1" t="s">
        <v>1064</v>
      </c>
      <c r="H638" s="1" t="s">
        <v>1911</v>
      </c>
      <c r="I638" s="1">
        <f>+Territorio[[#This Row],[id]]</f>
        <v>628</v>
      </c>
    </row>
    <row r="639" spans="1:9" x14ac:dyDescent="0.25">
      <c r="A639" s="1">
        <v>13130</v>
      </c>
      <c r="B639">
        <v>629</v>
      </c>
      <c r="C639" s="1" t="s">
        <v>1031</v>
      </c>
      <c r="D639" s="1" t="s">
        <v>1912</v>
      </c>
      <c r="E639" s="1" t="s">
        <v>1063</v>
      </c>
      <c r="F639" s="1" t="s">
        <v>154</v>
      </c>
      <c r="G639" s="1" t="s">
        <v>1064</v>
      </c>
      <c r="H639" s="1" t="s">
        <v>1913</v>
      </c>
      <c r="I639" s="1">
        <f>+Territorio[[#This Row],[id]]</f>
        <v>629</v>
      </c>
    </row>
    <row r="640" spans="1:9" x14ac:dyDescent="0.25">
      <c r="A640" s="1">
        <v>13131</v>
      </c>
      <c r="B640">
        <v>630</v>
      </c>
      <c r="C640" s="1" t="s">
        <v>1914</v>
      </c>
      <c r="D640" s="1" t="s">
        <v>1915</v>
      </c>
      <c r="E640" s="1" t="s">
        <v>1063</v>
      </c>
      <c r="F640" s="1" t="s">
        <v>154</v>
      </c>
      <c r="G640" s="1" t="s">
        <v>1064</v>
      </c>
      <c r="H640" s="1" t="s">
        <v>1916</v>
      </c>
      <c r="I640" s="1">
        <f>+Territorio[[#This Row],[id]]</f>
        <v>630</v>
      </c>
    </row>
    <row r="641" spans="1:9" x14ac:dyDescent="0.25">
      <c r="A641" s="1">
        <v>13132</v>
      </c>
      <c r="B641">
        <v>631</v>
      </c>
      <c r="C641" s="1" t="s">
        <v>1917</v>
      </c>
      <c r="D641" s="1" t="s">
        <v>1918</v>
      </c>
      <c r="E641" s="1" t="s">
        <v>1063</v>
      </c>
      <c r="F641" s="1" t="s">
        <v>154</v>
      </c>
      <c r="G641" s="1" t="s">
        <v>1064</v>
      </c>
      <c r="H641" s="1" t="s">
        <v>1919</v>
      </c>
      <c r="I641" s="1">
        <f>+Territorio[[#This Row],[id]]</f>
        <v>631</v>
      </c>
    </row>
    <row r="642" spans="1:9" x14ac:dyDescent="0.25">
      <c r="A642" s="1">
        <v>13201</v>
      </c>
      <c r="B642">
        <v>632</v>
      </c>
      <c r="C642" s="1" t="s">
        <v>1920</v>
      </c>
      <c r="D642" s="1" t="s">
        <v>1921</v>
      </c>
      <c r="E642" s="1" t="s">
        <v>1063</v>
      </c>
      <c r="F642" s="1" t="s">
        <v>154</v>
      </c>
      <c r="G642" s="1" t="s">
        <v>1064</v>
      </c>
      <c r="H642" s="1" t="s">
        <v>1922</v>
      </c>
      <c r="I642" s="1">
        <f>+Territorio[[#This Row],[id]]</f>
        <v>632</v>
      </c>
    </row>
    <row r="643" spans="1:9" x14ac:dyDescent="0.25">
      <c r="A643" s="1">
        <v>13202</v>
      </c>
      <c r="B643">
        <v>633</v>
      </c>
      <c r="C643" s="1" t="s">
        <v>1923</v>
      </c>
      <c r="D643" s="1" t="s">
        <v>1924</v>
      </c>
      <c r="E643" s="1" t="s">
        <v>1063</v>
      </c>
      <c r="F643" s="1" t="s">
        <v>154</v>
      </c>
      <c r="G643" s="1" t="s">
        <v>1064</v>
      </c>
      <c r="H643" s="1" t="s">
        <v>1925</v>
      </c>
      <c r="I643" s="1">
        <f>+Territorio[[#This Row],[id]]</f>
        <v>633</v>
      </c>
    </row>
    <row r="644" spans="1:9" x14ac:dyDescent="0.25">
      <c r="A644" s="1">
        <v>13203</v>
      </c>
      <c r="B644">
        <v>634</v>
      </c>
      <c r="C644" s="1" t="s">
        <v>1926</v>
      </c>
      <c r="D644" s="1" t="s">
        <v>1927</v>
      </c>
      <c r="E644" s="1" t="s">
        <v>1063</v>
      </c>
      <c r="F644" s="1" t="s">
        <v>154</v>
      </c>
      <c r="G644" s="1" t="s">
        <v>1064</v>
      </c>
      <c r="H644" s="1" t="s">
        <v>1928</v>
      </c>
      <c r="I644" s="1">
        <f>+Territorio[[#This Row],[id]]</f>
        <v>634</v>
      </c>
    </row>
    <row r="645" spans="1:9" x14ac:dyDescent="0.25">
      <c r="A645" s="1">
        <v>13301</v>
      </c>
      <c r="B645">
        <v>635</v>
      </c>
      <c r="C645" s="1" t="s">
        <v>1929</v>
      </c>
      <c r="D645" s="1" t="s">
        <v>1930</v>
      </c>
      <c r="E645" s="1" t="s">
        <v>1063</v>
      </c>
      <c r="F645" s="1" t="s">
        <v>154</v>
      </c>
      <c r="G645" s="1" t="s">
        <v>1064</v>
      </c>
      <c r="H645" s="1" t="s">
        <v>1931</v>
      </c>
      <c r="I645" s="1">
        <f>+Territorio[[#This Row],[id]]</f>
        <v>635</v>
      </c>
    </row>
    <row r="646" spans="1:9" x14ac:dyDescent="0.25">
      <c r="A646" s="1">
        <v>13302</v>
      </c>
      <c r="B646">
        <v>636</v>
      </c>
      <c r="C646" s="1" t="s">
        <v>1932</v>
      </c>
      <c r="D646" s="1" t="s">
        <v>1933</v>
      </c>
      <c r="E646" s="1" t="s">
        <v>1063</v>
      </c>
      <c r="F646" s="1" t="s">
        <v>154</v>
      </c>
      <c r="G646" s="1" t="s">
        <v>1064</v>
      </c>
      <c r="H646" s="1" t="s">
        <v>1934</v>
      </c>
      <c r="I646" s="1">
        <f>+Territorio[[#This Row],[id]]</f>
        <v>636</v>
      </c>
    </row>
    <row r="647" spans="1:9" x14ac:dyDescent="0.25">
      <c r="A647" s="1">
        <v>13303</v>
      </c>
      <c r="B647">
        <v>637</v>
      </c>
      <c r="C647" s="1" t="s">
        <v>1935</v>
      </c>
      <c r="D647" s="1" t="s">
        <v>1936</v>
      </c>
      <c r="E647" s="1" t="s">
        <v>1063</v>
      </c>
      <c r="F647" s="1" t="s">
        <v>154</v>
      </c>
      <c r="G647" s="1" t="s">
        <v>1064</v>
      </c>
      <c r="H647" s="1" t="s">
        <v>1937</v>
      </c>
      <c r="I647" s="1">
        <f>+Territorio[[#This Row],[id]]</f>
        <v>637</v>
      </c>
    </row>
    <row r="648" spans="1:9" x14ac:dyDescent="0.25">
      <c r="A648" s="1">
        <v>13401</v>
      </c>
      <c r="B648">
        <v>638</v>
      </c>
      <c r="C648" s="1" t="s">
        <v>1938</v>
      </c>
      <c r="D648" s="1" t="s">
        <v>1939</v>
      </c>
      <c r="E648" s="1" t="s">
        <v>1063</v>
      </c>
      <c r="F648" s="1" t="s">
        <v>154</v>
      </c>
      <c r="G648" s="1" t="s">
        <v>1064</v>
      </c>
      <c r="H648" s="1" t="s">
        <v>1940</v>
      </c>
      <c r="I648" s="1">
        <f>+Territorio[[#This Row],[id]]</f>
        <v>638</v>
      </c>
    </row>
    <row r="649" spans="1:9" x14ac:dyDescent="0.25">
      <c r="A649" s="1">
        <v>13402</v>
      </c>
      <c r="B649">
        <v>639</v>
      </c>
      <c r="C649" s="1" t="s">
        <v>1941</v>
      </c>
      <c r="D649" s="1" t="s">
        <v>1942</v>
      </c>
      <c r="E649" s="1" t="s">
        <v>1063</v>
      </c>
      <c r="F649" s="1" t="s">
        <v>154</v>
      </c>
      <c r="G649" s="1" t="s">
        <v>1064</v>
      </c>
      <c r="H649" s="1" t="s">
        <v>1943</v>
      </c>
      <c r="I649" s="1">
        <f>+Territorio[[#This Row],[id]]</f>
        <v>639</v>
      </c>
    </row>
    <row r="650" spans="1:9" x14ac:dyDescent="0.25">
      <c r="A650" s="1">
        <v>13403</v>
      </c>
      <c r="B650">
        <v>640</v>
      </c>
      <c r="C650" s="1" t="s">
        <v>1944</v>
      </c>
      <c r="D650" s="1" t="s">
        <v>1945</v>
      </c>
      <c r="E650" s="1" t="s">
        <v>1063</v>
      </c>
      <c r="F650" s="1" t="s">
        <v>154</v>
      </c>
      <c r="G650" s="1" t="s">
        <v>1064</v>
      </c>
      <c r="H650" s="1" t="s">
        <v>1946</v>
      </c>
      <c r="I650" s="1">
        <f>+Territorio[[#This Row],[id]]</f>
        <v>640</v>
      </c>
    </row>
    <row r="651" spans="1:9" x14ac:dyDescent="0.25">
      <c r="A651" s="1">
        <v>13404</v>
      </c>
      <c r="B651">
        <v>641</v>
      </c>
      <c r="C651" s="1" t="s">
        <v>1947</v>
      </c>
      <c r="D651" s="1" t="s">
        <v>1948</v>
      </c>
      <c r="E651" s="1" t="s">
        <v>1063</v>
      </c>
      <c r="F651" s="1" t="s">
        <v>154</v>
      </c>
      <c r="G651" s="1" t="s">
        <v>1064</v>
      </c>
      <c r="H651" s="1" t="s">
        <v>1949</v>
      </c>
      <c r="I651" s="1">
        <f>+Territorio[[#This Row],[id]]</f>
        <v>641</v>
      </c>
    </row>
    <row r="652" spans="1:9" x14ac:dyDescent="0.25">
      <c r="A652" s="1">
        <v>13501</v>
      </c>
      <c r="B652">
        <v>642</v>
      </c>
      <c r="C652" s="1" t="s">
        <v>1950</v>
      </c>
      <c r="D652" s="1" t="s">
        <v>1951</v>
      </c>
      <c r="E652" s="1" t="s">
        <v>1063</v>
      </c>
      <c r="F652" s="1" t="s">
        <v>154</v>
      </c>
      <c r="G652" s="1" t="s">
        <v>1064</v>
      </c>
      <c r="H652" s="1" t="s">
        <v>1952</v>
      </c>
      <c r="I652" s="1">
        <f>+Territorio[[#This Row],[id]]</f>
        <v>642</v>
      </c>
    </row>
    <row r="653" spans="1:9" x14ac:dyDescent="0.25">
      <c r="A653" s="1">
        <v>13502</v>
      </c>
      <c r="B653">
        <v>643</v>
      </c>
      <c r="C653" s="1" t="s">
        <v>1953</v>
      </c>
      <c r="D653" s="1" t="s">
        <v>1954</v>
      </c>
      <c r="E653" s="1" t="s">
        <v>1063</v>
      </c>
      <c r="F653" s="1" t="s">
        <v>154</v>
      </c>
      <c r="G653" s="1" t="s">
        <v>1064</v>
      </c>
      <c r="H653" s="1" t="s">
        <v>1955</v>
      </c>
      <c r="I653" s="1">
        <f>+Territorio[[#This Row],[id]]</f>
        <v>643</v>
      </c>
    </row>
    <row r="654" spans="1:9" x14ac:dyDescent="0.25">
      <c r="A654" s="1">
        <v>13503</v>
      </c>
      <c r="B654">
        <v>644</v>
      </c>
      <c r="C654" s="1" t="s">
        <v>1956</v>
      </c>
      <c r="D654" s="1" t="s">
        <v>1957</v>
      </c>
      <c r="E654" s="1" t="s">
        <v>1063</v>
      </c>
      <c r="F654" s="1" t="s">
        <v>154</v>
      </c>
      <c r="G654" s="1" t="s">
        <v>1064</v>
      </c>
      <c r="H654" s="1" t="s">
        <v>1958</v>
      </c>
      <c r="I654" s="1">
        <f>+Territorio[[#This Row],[id]]</f>
        <v>644</v>
      </c>
    </row>
    <row r="655" spans="1:9" x14ac:dyDescent="0.25">
      <c r="A655" s="1">
        <v>13504</v>
      </c>
      <c r="B655">
        <v>645</v>
      </c>
      <c r="C655" s="1" t="s">
        <v>1959</v>
      </c>
      <c r="D655" s="1" t="s">
        <v>1960</v>
      </c>
      <c r="E655" s="1" t="s">
        <v>1063</v>
      </c>
      <c r="F655" s="1" t="s">
        <v>154</v>
      </c>
      <c r="G655" s="1" t="s">
        <v>1064</v>
      </c>
      <c r="H655" s="1" t="s">
        <v>1961</v>
      </c>
      <c r="I655" s="1">
        <f>+Territorio[[#This Row],[id]]</f>
        <v>645</v>
      </c>
    </row>
    <row r="656" spans="1:9" x14ac:dyDescent="0.25">
      <c r="A656" s="1">
        <v>13505</v>
      </c>
      <c r="B656">
        <v>646</v>
      </c>
      <c r="C656" s="1" t="s">
        <v>1962</v>
      </c>
      <c r="D656" s="1" t="s">
        <v>1963</v>
      </c>
      <c r="E656" s="1" t="s">
        <v>1063</v>
      </c>
      <c r="F656" s="1" t="s">
        <v>154</v>
      </c>
      <c r="G656" s="1" t="s">
        <v>1064</v>
      </c>
      <c r="H656" s="1" t="s">
        <v>1964</v>
      </c>
      <c r="I656" s="1">
        <f>+Territorio[[#This Row],[id]]</f>
        <v>646</v>
      </c>
    </row>
    <row r="657" spans="1:9" x14ac:dyDescent="0.25">
      <c r="A657" s="1">
        <v>13601</v>
      </c>
      <c r="B657">
        <v>647</v>
      </c>
      <c r="C657" s="1" t="s">
        <v>1965</v>
      </c>
      <c r="D657" s="1" t="s">
        <v>1966</v>
      </c>
      <c r="E657" s="1" t="s">
        <v>1063</v>
      </c>
      <c r="F657" s="1" t="s">
        <v>154</v>
      </c>
      <c r="G657" s="1" t="s">
        <v>1064</v>
      </c>
      <c r="H657" s="1" t="s">
        <v>1967</v>
      </c>
      <c r="I657" s="1">
        <f>+Territorio[[#This Row],[id]]</f>
        <v>647</v>
      </c>
    </row>
    <row r="658" spans="1:9" x14ac:dyDescent="0.25">
      <c r="A658" s="1">
        <v>13602</v>
      </c>
      <c r="B658">
        <v>648</v>
      </c>
      <c r="C658" s="1" t="s">
        <v>1968</v>
      </c>
      <c r="D658" s="1" t="s">
        <v>1969</v>
      </c>
      <c r="E658" s="1" t="s">
        <v>1063</v>
      </c>
      <c r="F658" s="1" t="s">
        <v>154</v>
      </c>
      <c r="G658" s="1" t="s">
        <v>1064</v>
      </c>
      <c r="H658" s="1" t="s">
        <v>1970</v>
      </c>
      <c r="I658" s="1">
        <f>+Territorio[[#This Row],[id]]</f>
        <v>648</v>
      </c>
    </row>
    <row r="659" spans="1:9" x14ac:dyDescent="0.25">
      <c r="A659" s="1">
        <v>13603</v>
      </c>
      <c r="B659">
        <v>649</v>
      </c>
      <c r="C659" s="1" t="s">
        <v>1971</v>
      </c>
      <c r="D659" s="1" t="s">
        <v>1972</v>
      </c>
      <c r="E659" s="1" t="s">
        <v>1063</v>
      </c>
      <c r="F659" s="1" t="s">
        <v>154</v>
      </c>
      <c r="G659" s="1" t="s">
        <v>1064</v>
      </c>
      <c r="H659" s="1" t="s">
        <v>1973</v>
      </c>
      <c r="I659" s="1">
        <f>+Territorio[[#This Row],[id]]</f>
        <v>649</v>
      </c>
    </row>
    <row r="660" spans="1:9" x14ac:dyDescent="0.25">
      <c r="A660" s="1">
        <v>13604</v>
      </c>
      <c r="B660">
        <v>650</v>
      </c>
      <c r="C660" s="1" t="s">
        <v>1974</v>
      </c>
      <c r="D660" s="1" t="s">
        <v>1975</v>
      </c>
      <c r="E660" s="1" t="s">
        <v>1063</v>
      </c>
      <c r="F660" s="1" t="s">
        <v>154</v>
      </c>
      <c r="G660" s="1" t="s">
        <v>1064</v>
      </c>
      <c r="H660" s="1" t="s">
        <v>1976</v>
      </c>
      <c r="I660" s="1">
        <f>+Territorio[[#This Row],[id]]</f>
        <v>650</v>
      </c>
    </row>
    <row r="661" spans="1:9" x14ac:dyDescent="0.25">
      <c r="A661" s="1">
        <v>13605</v>
      </c>
      <c r="B661">
        <v>651</v>
      </c>
      <c r="C661" s="1" t="s">
        <v>1977</v>
      </c>
      <c r="D661" s="1" t="s">
        <v>1978</v>
      </c>
      <c r="E661" s="1" t="s">
        <v>1063</v>
      </c>
      <c r="F661" s="1" t="s">
        <v>154</v>
      </c>
      <c r="G661" s="1" t="s">
        <v>1064</v>
      </c>
      <c r="H661" s="1" t="s">
        <v>1979</v>
      </c>
      <c r="I661" s="1">
        <f>+Territorio[[#This Row],[id]]</f>
        <v>651</v>
      </c>
    </row>
    <row r="662" spans="1:9" x14ac:dyDescent="0.25">
      <c r="A662" s="1">
        <v>14101</v>
      </c>
      <c r="B662">
        <v>652</v>
      </c>
      <c r="C662" s="1" t="s">
        <v>1980</v>
      </c>
      <c r="D662" s="1" t="s">
        <v>1981</v>
      </c>
      <c r="E662" s="1" t="s">
        <v>1063</v>
      </c>
      <c r="F662" s="1" t="s">
        <v>154</v>
      </c>
      <c r="G662" s="1" t="s">
        <v>1064</v>
      </c>
      <c r="H662" s="1" t="s">
        <v>1982</v>
      </c>
      <c r="I662" s="1">
        <f>+Territorio[[#This Row],[id]]</f>
        <v>652</v>
      </c>
    </row>
    <row r="663" spans="1:9" x14ac:dyDescent="0.25">
      <c r="A663" s="1">
        <v>14102</v>
      </c>
      <c r="B663">
        <v>653</v>
      </c>
      <c r="C663" s="1" t="s">
        <v>1983</v>
      </c>
      <c r="D663" s="1" t="s">
        <v>1984</v>
      </c>
      <c r="E663" s="1" t="s">
        <v>1063</v>
      </c>
      <c r="F663" s="1" t="s">
        <v>154</v>
      </c>
      <c r="G663" s="1" t="s">
        <v>1064</v>
      </c>
      <c r="H663" s="1" t="s">
        <v>1985</v>
      </c>
      <c r="I663" s="1">
        <f>+Territorio[[#This Row],[id]]</f>
        <v>653</v>
      </c>
    </row>
    <row r="664" spans="1:9" x14ac:dyDescent="0.25">
      <c r="A664" s="1">
        <v>14103</v>
      </c>
      <c r="B664">
        <v>654</v>
      </c>
      <c r="C664" s="1" t="s">
        <v>1986</v>
      </c>
      <c r="D664" s="1" t="s">
        <v>1987</v>
      </c>
      <c r="E664" s="1" t="s">
        <v>1063</v>
      </c>
      <c r="F664" s="1" t="s">
        <v>154</v>
      </c>
      <c r="G664" s="1" t="s">
        <v>1064</v>
      </c>
      <c r="H664" s="1" t="s">
        <v>1988</v>
      </c>
      <c r="I664" s="1">
        <f>+Territorio[[#This Row],[id]]</f>
        <v>654</v>
      </c>
    </row>
    <row r="665" spans="1:9" x14ac:dyDescent="0.25">
      <c r="A665" s="1">
        <v>14104</v>
      </c>
      <c r="B665">
        <v>655</v>
      </c>
      <c r="C665" s="1" t="s">
        <v>779</v>
      </c>
      <c r="D665" s="1" t="s">
        <v>1989</v>
      </c>
      <c r="E665" s="1" t="s">
        <v>1063</v>
      </c>
      <c r="F665" s="1" t="s">
        <v>154</v>
      </c>
      <c r="G665" s="1" t="s">
        <v>1064</v>
      </c>
      <c r="H665" s="1" t="s">
        <v>1990</v>
      </c>
      <c r="I665" s="1">
        <f>+Territorio[[#This Row],[id]]</f>
        <v>655</v>
      </c>
    </row>
    <row r="666" spans="1:9" x14ac:dyDescent="0.25">
      <c r="A666" s="1">
        <v>14105</v>
      </c>
      <c r="B666">
        <v>656</v>
      </c>
      <c r="C666" s="1" t="s">
        <v>1991</v>
      </c>
      <c r="D666" s="1" t="s">
        <v>1992</v>
      </c>
      <c r="E666" s="1" t="s">
        <v>1063</v>
      </c>
      <c r="F666" s="1" t="s">
        <v>154</v>
      </c>
      <c r="G666" s="1" t="s">
        <v>1064</v>
      </c>
      <c r="H666" s="1" t="s">
        <v>1993</v>
      </c>
      <c r="I666" s="1">
        <f>+Territorio[[#This Row],[id]]</f>
        <v>656</v>
      </c>
    </row>
    <row r="667" spans="1:9" x14ac:dyDescent="0.25">
      <c r="A667" s="1">
        <v>14106</v>
      </c>
      <c r="B667">
        <v>657</v>
      </c>
      <c r="C667" s="1" t="s">
        <v>1994</v>
      </c>
      <c r="D667" s="1" t="s">
        <v>1995</v>
      </c>
      <c r="E667" s="1" t="s">
        <v>1063</v>
      </c>
      <c r="F667" s="1" t="s">
        <v>154</v>
      </c>
      <c r="G667" s="1" t="s">
        <v>1064</v>
      </c>
      <c r="H667" s="1" t="s">
        <v>1996</v>
      </c>
      <c r="I667" s="1">
        <f>+Territorio[[#This Row],[id]]</f>
        <v>657</v>
      </c>
    </row>
    <row r="668" spans="1:9" x14ac:dyDescent="0.25">
      <c r="A668" s="1">
        <v>14107</v>
      </c>
      <c r="B668">
        <v>658</v>
      </c>
      <c r="C668" s="1" t="s">
        <v>1997</v>
      </c>
      <c r="D668" s="1" t="s">
        <v>1998</v>
      </c>
      <c r="E668" s="1" t="s">
        <v>1063</v>
      </c>
      <c r="F668" s="1" t="s">
        <v>154</v>
      </c>
      <c r="G668" s="1" t="s">
        <v>1064</v>
      </c>
      <c r="H668" s="1" t="s">
        <v>1999</v>
      </c>
      <c r="I668" s="1">
        <f>+Territorio[[#This Row],[id]]</f>
        <v>658</v>
      </c>
    </row>
    <row r="669" spans="1:9" x14ac:dyDescent="0.25">
      <c r="A669" s="1">
        <v>14108</v>
      </c>
      <c r="B669">
        <v>659</v>
      </c>
      <c r="C669" s="1" t="s">
        <v>2000</v>
      </c>
      <c r="D669" s="1" t="s">
        <v>2001</v>
      </c>
      <c r="E669" s="1" t="s">
        <v>1063</v>
      </c>
      <c r="F669" s="1" t="s">
        <v>154</v>
      </c>
      <c r="G669" s="1" t="s">
        <v>1064</v>
      </c>
      <c r="H669" s="1" t="s">
        <v>2002</v>
      </c>
      <c r="I669" s="1">
        <f>+Territorio[[#This Row],[id]]</f>
        <v>659</v>
      </c>
    </row>
    <row r="670" spans="1:9" x14ac:dyDescent="0.25">
      <c r="A670" s="1">
        <v>14201</v>
      </c>
      <c r="B670">
        <v>660</v>
      </c>
      <c r="C670" s="1" t="s">
        <v>1025</v>
      </c>
      <c r="D670" s="1" t="s">
        <v>2003</v>
      </c>
      <c r="E670" s="1" t="s">
        <v>1063</v>
      </c>
      <c r="F670" s="1" t="s">
        <v>154</v>
      </c>
      <c r="G670" s="1" t="s">
        <v>1064</v>
      </c>
      <c r="H670" s="1" t="s">
        <v>2004</v>
      </c>
      <c r="I670" s="1">
        <f>+Territorio[[#This Row],[id]]</f>
        <v>660</v>
      </c>
    </row>
    <row r="671" spans="1:9" x14ac:dyDescent="0.25">
      <c r="A671" s="1">
        <v>14202</v>
      </c>
      <c r="B671">
        <v>661</v>
      </c>
      <c r="C671" s="1" t="s">
        <v>2005</v>
      </c>
      <c r="D671" s="1" t="s">
        <v>2006</v>
      </c>
      <c r="E671" s="1" t="s">
        <v>1063</v>
      </c>
      <c r="F671" s="1" t="s">
        <v>154</v>
      </c>
      <c r="G671" s="1" t="s">
        <v>1064</v>
      </c>
      <c r="H671" s="1" t="s">
        <v>2007</v>
      </c>
      <c r="I671" s="1">
        <f>+Territorio[[#This Row],[id]]</f>
        <v>661</v>
      </c>
    </row>
    <row r="672" spans="1:9" x14ac:dyDescent="0.25">
      <c r="A672" s="1">
        <v>14203</v>
      </c>
      <c r="B672">
        <v>662</v>
      </c>
      <c r="C672" s="1" t="s">
        <v>2008</v>
      </c>
      <c r="D672" s="1" t="s">
        <v>2009</v>
      </c>
      <c r="E672" s="1" t="s">
        <v>1063</v>
      </c>
      <c r="F672" s="1" t="s">
        <v>154</v>
      </c>
      <c r="G672" s="1" t="s">
        <v>1064</v>
      </c>
      <c r="H672" s="1" t="s">
        <v>2010</v>
      </c>
      <c r="I672" s="1">
        <f>+Territorio[[#This Row],[id]]</f>
        <v>662</v>
      </c>
    </row>
    <row r="673" spans="1:9" x14ac:dyDescent="0.25">
      <c r="A673" s="1">
        <v>14204</v>
      </c>
      <c r="B673">
        <v>663</v>
      </c>
      <c r="C673" s="1" t="s">
        <v>2011</v>
      </c>
      <c r="D673" s="1" t="s">
        <v>2012</v>
      </c>
      <c r="E673" s="1" t="s">
        <v>1063</v>
      </c>
      <c r="F673" s="1" t="s">
        <v>154</v>
      </c>
      <c r="G673" s="1" t="s">
        <v>1064</v>
      </c>
      <c r="H673" s="1" t="s">
        <v>2013</v>
      </c>
      <c r="I673" s="1">
        <f>+Territorio[[#This Row],[id]]</f>
        <v>663</v>
      </c>
    </row>
    <row r="674" spans="1:9" x14ac:dyDescent="0.25">
      <c r="A674" s="1">
        <v>15101</v>
      </c>
      <c r="B674">
        <v>664</v>
      </c>
      <c r="C674" s="1" t="s">
        <v>2014</v>
      </c>
      <c r="D674" s="1" t="s">
        <v>2015</v>
      </c>
      <c r="E674" s="1" t="s">
        <v>1063</v>
      </c>
      <c r="F674" s="1" t="s">
        <v>154</v>
      </c>
      <c r="G674" s="1" t="s">
        <v>1064</v>
      </c>
      <c r="H674" s="1" t="s">
        <v>2016</v>
      </c>
      <c r="I674" s="1">
        <f>+Territorio[[#This Row],[id]]</f>
        <v>664</v>
      </c>
    </row>
    <row r="675" spans="1:9" x14ac:dyDescent="0.25">
      <c r="A675" s="1">
        <v>15102</v>
      </c>
      <c r="B675">
        <v>665</v>
      </c>
      <c r="C675" s="1" t="s">
        <v>2017</v>
      </c>
      <c r="D675" s="1" t="s">
        <v>2018</v>
      </c>
      <c r="E675" s="1" t="s">
        <v>1063</v>
      </c>
      <c r="F675" s="1" t="s">
        <v>154</v>
      </c>
      <c r="G675" s="1" t="s">
        <v>1064</v>
      </c>
      <c r="H675" s="1" t="s">
        <v>2019</v>
      </c>
      <c r="I675" s="1">
        <f>+Territorio[[#This Row],[id]]</f>
        <v>665</v>
      </c>
    </row>
    <row r="676" spans="1:9" x14ac:dyDescent="0.25">
      <c r="A676" s="1">
        <v>15201</v>
      </c>
      <c r="B676">
        <v>666</v>
      </c>
      <c r="C676" s="1" t="s">
        <v>2020</v>
      </c>
      <c r="D676" s="1" t="s">
        <v>2021</v>
      </c>
      <c r="E676" s="1" t="s">
        <v>1063</v>
      </c>
      <c r="F676" s="1" t="s">
        <v>154</v>
      </c>
      <c r="G676" s="1" t="s">
        <v>1064</v>
      </c>
      <c r="H676" s="1" t="s">
        <v>2022</v>
      </c>
      <c r="I676" s="1">
        <f>+Territorio[[#This Row],[id]]</f>
        <v>666</v>
      </c>
    </row>
    <row r="677" spans="1:9" x14ac:dyDescent="0.25">
      <c r="A677" s="1">
        <v>15202</v>
      </c>
      <c r="B677">
        <v>667</v>
      </c>
      <c r="C677" s="1" t="s">
        <v>2023</v>
      </c>
      <c r="D677" s="1" t="s">
        <v>2024</v>
      </c>
      <c r="E677" s="1" t="s">
        <v>1063</v>
      </c>
      <c r="F677" s="1" t="s">
        <v>154</v>
      </c>
      <c r="G677" s="1" t="s">
        <v>1064</v>
      </c>
      <c r="H677" s="1" t="s">
        <v>2025</v>
      </c>
      <c r="I677" s="1">
        <f>+Territorio[[#This Row],[id]]</f>
        <v>667</v>
      </c>
    </row>
    <row r="678" spans="1:9" x14ac:dyDescent="0.25">
      <c r="A678" s="1">
        <v>16101</v>
      </c>
      <c r="B678">
        <v>668</v>
      </c>
      <c r="C678" s="1" t="s">
        <v>2026</v>
      </c>
      <c r="D678" s="1" t="s">
        <v>2027</v>
      </c>
      <c r="E678" s="1" t="s">
        <v>1063</v>
      </c>
      <c r="F678" s="1" t="s">
        <v>154</v>
      </c>
      <c r="G678" s="1" t="s">
        <v>1064</v>
      </c>
      <c r="H678" s="1" t="s">
        <v>2028</v>
      </c>
      <c r="I678" s="1">
        <f>+Territorio[[#This Row],[id]]</f>
        <v>668</v>
      </c>
    </row>
    <row r="679" spans="1:9" x14ac:dyDescent="0.25">
      <c r="A679" s="1">
        <v>16102</v>
      </c>
      <c r="B679">
        <v>669</v>
      </c>
      <c r="C679" s="1" t="s">
        <v>2029</v>
      </c>
      <c r="D679" s="1" t="s">
        <v>2030</v>
      </c>
      <c r="E679" s="1" t="s">
        <v>1063</v>
      </c>
      <c r="F679" s="1" t="s">
        <v>154</v>
      </c>
      <c r="G679" s="1" t="s">
        <v>1064</v>
      </c>
      <c r="H679" s="1" t="s">
        <v>2031</v>
      </c>
      <c r="I679" s="1">
        <f>+Territorio[[#This Row],[id]]</f>
        <v>669</v>
      </c>
    </row>
    <row r="680" spans="1:9" x14ac:dyDescent="0.25">
      <c r="A680" s="1">
        <v>16103</v>
      </c>
      <c r="B680">
        <v>670</v>
      </c>
      <c r="C680" s="1" t="s">
        <v>2032</v>
      </c>
      <c r="D680" s="1" t="s">
        <v>2033</v>
      </c>
      <c r="E680" s="1" t="s">
        <v>1063</v>
      </c>
      <c r="F680" s="1" t="s">
        <v>154</v>
      </c>
      <c r="G680" s="1" t="s">
        <v>1064</v>
      </c>
      <c r="H680" s="1" t="s">
        <v>2034</v>
      </c>
      <c r="I680" s="1">
        <f>+Territorio[[#This Row],[id]]</f>
        <v>670</v>
      </c>
    </row>
    <row r="681" spans="1:9" x14ac:dyDescent="0.25">
      <c r="A681" s="1">
        <v>16104</v>
      </c>
      <c r="B681">
        <v>671</v>
      </c>
      <c r="C681" s="1" t="s">
        <v>2035</v>
      </c>
      <c r="D681" s="1" t="s">
        <v>2036</v>
      </c>
      <c r="E681" s="1" t="s">
        <v>1063</v>
      </c>
      <c r="F681" s="1" t="s">
        <v>154</v>
      </c>
      <c r="G681" s="1" t="s">
        <v>1064</v>
      </c>
      <c r="H681" s="1" t="s">
        <v>2037</v>
      </c>
      <c r="I681" s="1">
        <f>+Territorio[[#This Row],[id]]</f>
        <v>671</v>
      </c>
    </row>
    <row r="682" spans="1:9" x14ac:dyDescent="0.25">
      <c r="A682" s="1">
        <v>16105</v>
      </c>
      <c r="B682">
        <v>672</v>
      </c>
      <c r="C682" s="1" t="s">
        <v>2038</v>
      </c>
      <c r="D682" s="1" t="s">
        <v>2039</v>
      </c>
      <c r="E682" s="1" t="s">
        <v>1063</v>
      </c>
      <c r="F682" s="1" t="s">
        <v>154</v>
      </c>
      <c r="G682" s="1" t="s">
        <v>1064</v>
      </c>
      <c r="H682" s="1" t="s">
        <v>2040</v>
      </c>
      <c r="I682" s="1">
        <f>+Territorio[[#This Row],[id]]</f>
        <v>672</v>
      </c>
    </row>
    <row r="683" spans="1:9" x14ac:dyDescent="0.25">
      <c r="A683" s="1">
        <v>16106</v>
      </c>
      <c r="B683">
        <v>673</v>
      </c>
      <c r="C683" s="1" t="s">
        <v>2041</v>
      </c>
      <c r="D683" s="1" t="s">
        <v>2042</v>
      </c>
      <c r="E683" s="1" t="s">
        <v>1063</v>
      </c>
      <c r="F683" s="1" t="s">
        <v>154</v>
      </c>
      <c r="G683" s="1" t="s">
        <v>1064</v>
      </c>
      <c r="H683" s="1" t="s">
        <v>2043</v>
      </c>
      <c r="I683" s="1">
        <f>+Territorio[[#This Row],[id]]</f>
        <v>673</v>
      </c>
    </row>
    <row r="684" spans="1:9" x14ac:dyDescent="0.25">
      <c r="A684" s="1">
        <v>16107</v>
      </c>
      <c r="B684">
        <v>674</v>
      </c>
      <c r="C684" s="1" t="s">
        <v>2044</v>
      </c>
      <c r="D684" s="1" t="s">
        <v>2045</v>
      </c>
      <c r="E684" s="1" t="s">
        <v>1063</v>
      </c>
      <c r="F684" s="1" t="s">
        <v>154</v>
      </c>
      <c r="G684" s="1" t="s">
        <v>1064</v>
      </c>
      <c r="H684" s="1" t="s">
        <v>2046</v>
      </c>
      <c r="I684" s="1">
        <f>+Territorio[[#This Row],[id]]</f>
        <v>674</v>
      </c>
    </row>
    <row r="685" spans="1:9" x14ac:dyDescent="0.25">
      <c r="A685" s="1">
        <v>16108</v>
      </c>
      <c r="B685">
        <v>675</v>
      </c>
      <c r="C685" s="1" t="s">
        <v>2047</v>
      </c>
      <c r="D685" s="1" t="s">
        <v>2048</v>
      </c>
      <c r="E685" s="1" t="s">
        <v>1063</v>
      </c>
      <c r="F685" s="1" t="s">
        <v>154</v>
      </c>
      <c r="G685" s="1" t="s">
        <v>1064</v>
      </c>
      <c r="H685" s="1" t="s">
        <v>2049</v>
      </c>
      <c r="I685" s="1">
        <f>+Territorio[[#This Row],[id]]</f>
        <v>675</v>
      </c>
    </row>
    <row r="686" spans="1:9" x14ac:dyDescent="0.25">
      <c r="A686" s="1">
        <v>16109</v>
      </c>
      <c r="B686">
        <v>676</v>
      </c>
      <c r="C686" s="1" t="s">
        <v>2050</v>
      </c>
      <c r="D686" s="1" t="s">
        <v>2051</v>
      </c>
      <c r="E686" s="1" t="s">
        <v>1063</v>
      </c>
      <c r="F686" s="1" t="s">
        <v>154</v>
      </c>
      <c r="G686" s="1" t="s">
        <v>1064</v>
      </c>
      <c r="H686" s="1" t="s">
        <v>2052</v>
      </c>
      <c r="I686" s="1">
        <f>+Territorio[[#This Row],[id]]</f>
        <v>676</v>
      </c>
    </row>
    <row r="687" spans="1:9" x14ac:dyDescent="0.25">
      <c r="A687" s="1">
        <v>16201</v>
      </c>
      <c r="B687">
        <v>677</v>
      </c>
      <c r="C687" s="1" t="s">
        <v>2053</v>
      </c>
      <c r="D687" s="1" t="s">
        <v>2054</v>
      </c>
      <c r="E687" s="1" t="s">
        <v>1063</v>
      </c>
      <c r="F687" s="1" t="s">
        <v>154</v>
      </c>
      <c r="G687" s="1" t="s">
        <v>1064</v>
      </c>
      <c r="H687" s="1" t="s">
        <v>2055</v>
      </c>
      <c r="I687" s="1">
        <f>+Territorio[[#This Row],[id]]</f>
        <v>677</v>
      </c>
    </row>
    <row r="688" spans="1:9" x14ac:dyDescent="0.25">
      <c r="A688" s="1">
        <v>16202</v>
      </c>
      <c r="B688">
        <v>678</v>
      </c>
      <c r="C688" s="1" t="s">
        <v>2056</v>
      </c>
      <c r="D688" s="1" t="s">
        <v>2057</v>
      </c>
      <c r="E688" s="1" t="s">
        <v>1063</v>
      </c>
      <c r="F688" s="1" t="s">
        <v>154</v>
      </c>
      <c r="G688" s="1" t="s">
        <v>1064</v>
      </c>
      <c r="H688" s="1" t="s">
        <v>2058</v>
      </c>
      <c r="I688" s="1">
        <f>+Territorio[[#This Row],[id]]</f>
        <v>678</v>
      </c>
    </row>
    <row r="689" spans="1:9" x14ac:dyDescent="0.25">
      <c r="A689" s="1">
        <v>16203</v>
      </c>
      <c r="B689">
        <v>679</v>
      </c>
      <c r="C689" s="1" t="s">
        <v>2059</v>
      </c>
      <c r="D689" s="1" t="s">
        <v>2060</v>
      </c>
      <c r="E689" s="1" t="s">
        <v>1063</v>
      </c>
      <c r="F689" s="1" t="s">
        <v>154</v>
      </c>
      <c r="G689" s="1" t="s">
        <v>1064</v>
      </c>
      <c r="H689" s="1" t="s">
        <v>2061</v>
      </c>
      <c r="I689" s="1">
        <f>+Territorio[[#This Row],[id]]</f>
        <v>679</v>
      </c>
    </row>
    <row r="690" spans="1:9" x14ac:dyDescent="0.25">
      <c r="A690" s="1">
        <v>16204</v>
      </c>
      <c r="B690">
        <v>680</v>
      </c>
      <c r="C690" s="1" t="s">
        <v>2062</v>
      </c>
      <c r="D690" s="1" t="s">
        <v>2063</v>
      </c>
      <c r="E690" s="1" t="s">
        <v>1063</v>
      </c>
      <c r="F690" s="1" t="s">
        <v>154</v>
      </c>
      <c r="G690" s="1" t="s">
        <v>1064</v>
      </c>
      <c r="H690" s="1" t="s">
        <v>2064</v>
      </c>
      <c r="I690" s="1">
        <f>+Territorio[[#This Row],[id]]</f>
        <v>680</v>
      </c>
    </row>
    <row r="691" spans="1:9" x14ac:dyDescent="0.25">
      <c r="A691" s="1">
        <v>16205</v>
      </c>
      <c r="B691">
        <v>681</v>
      </c>
      <c r="C691" s="1" t="s">
        <v>2065</v>
      </c>
      <c r="D691" s="1" t="s">
        <v>2066</v>
      </c>
      <c r="E691" s="1" t="s">
        <v>1063</v>
      </c>
      <c r="F691" s="1" t="s">
        <v>154</v>
      </c>
      <c r="G691" s="1" t="s">
        <v>1064</v>
      </c>
      <c r="H691" s="1" t="s">
        <v>2067</v>
      </c>
      <c r="I691" s="1">
        <f>+Territorio[[#This Row],[id]]</f>
        <v>681</v>
      </c>
    </row>
    <row r="692" spans="1:9" x14ac:dyDescent="0.25">
      <c r="A692" s="1">
        <v>16206</v>
      </c>
      <c r="B692">
        <v>682</v>
      </c>
      <c r="C692" s="1" t="s">
        <v>2068</v>
      </c>
      <c r="D692" s="1" t="s">
        <v>2069</v>
      </c>
      <c r="E692" s="1" t="s">
        <v>1063</v>
      </c>
      <c r="F692" s="1" t="s">
        <v>154</v>
      </c>
      <c r="G692" s="1" t="s">
        <v>1064</v>
      </c>
      <c r="H692" s="1" t="s">
        <v>2070</v>
      </c>
      <c r="I692" s="1">
        <f>+Territorio[[#This Row],[id]]</f>
        <v>682</v>
      </c>
    </row>
    <row r="693" spans="1:9" x14ac:dyDescent="0.25">
      <c r="A693" s="1">
        <v>16207</v>
      </c>
      <c r="B693">
        <v>683</v>
      </c>
      <c r="C693" s="1" t="s">
        <v>2071</v>
      </c>
      <c r="D693" s="1" t="s">
        <v>2072</v>
      </c>
      <c r="E693" s="1" t="s">
        <v>1063</v>
      </c>
      <c r="F693" s="1" t="s">
        <v>154</v>
      </c>
      <c r="G693" s="1" t="s">
        <v>1064</v>
      </c>
      <c r="H693" s="1" t="s">
        <v>2073</v>
      </c>
      <c r="I693" s="1">
        <f>+Territorio[[#This Row],[id]]</f>
        <v>683</v>
      </c>
    </row>
    <row r="694" spans="1:9" x14ac:dyDescent="0.25">
      <c r="A694" s="1">
        <v>16301</v>
      </c>
      <c r="B694">
        <v>684</v>
      </c>
      <c r="C694" s="1" t="s">
        <v>2074</v>
      </c>
      <c r="D694" s="1" t="s">
        <v>2075</v>
      </c>
      <c r="E694" s="1" t="s">
        <v>1063</v>
      </c>
      <c r="F694" s="1" t="s">
        <v>154</v>
      </c>
      <c r="G694" s="1" t="s">
        <v>1064</v>
      </c>
      <c r="H694" s="1" t="s">
        <v>2076</v>
      </c>
      <c r="I694" s="1">
        <f>+Territorio[[#This Row],[id]]</f>
        <v>684</v>
      </c>
    </row>
    <row r="695" spans="1:9" x14ac:dyDescent="0.25">
      <c r="A695" s="1">
        <v>16302</v>
      </c>
      <c r="B695">
        <v>685</v>
      </c>
      <c r="C695" s="1" t="s">
        <v>2077</v>
      </c>
      <c r="D695" s="1" t="s">
        <v>2078</v>
      </c>
      <c r="E695" s="1" t="s">
        <v>1063</v>
      </c>
      <c r="F695" s="1" t="s">
        <v>154</v>
      </c>
      <c r="G695" s="1" t="s">
        <v>1064</v>
      </c>
      <c r="H695" s="1" t="s">
        <v>2079</v>
      </c>
      <c r="I695" s="1">
        <f>+Territorio[[#This Row],[id]]</f>
        <v>685</v>
      </c>
    </row>
    <row r="696" spans="1:9" x14ac:dyDescent="0.25">
      <c r="A696" s="1">
        <v>16303</v>
      </c>
      <c r="B696">
        <v>686</v>
      </c>
      <c r="C696" s="1" t="s">
        <v>2080</v>
      </c>
      <c r="D696" s="1" t="s">
        <v>2081</v>
      </c>
      <c r="E696" s="1" t="s">
        <v>1063</v>
      </c>
      <c r="F696" s="1" t="s">
        <v>154</v>
      </c>
      <c r="G696" s="1" t="s">
        <v>1064</v>
      </c>
      <c r="H696" s="1" t="s">
        <v>2082</v>
      </c>
      <c r="I696" s="1">
        <f>+Territorio[[#This Row],[id]]</f>
        <v>686</v>
      </c>
    </row>
    <row r="697" spans="1:9" x14ac:dyDescent="0.25">
      <c r="A697" s="1">
        <v>16304</v>
      </c>
      <c r="B697">
        <v>687</v>
      </c>
      <c r="C697" s="1" t="s">
        <v>2083</v>
      </c>
      <c r="D697" s="1" t="s">
        <v>2084</v>
      </c>
      <c r="E697" s="1" t="s">
        <v>1063</v>
      </c>
      <c r="F697" s="1" t="s">
        <v>154</v>
      </c>
      <c r="G697" s="1" t="s">
        <v>1064</v>
      </c>
      <c r="H697" s="1" t="s">
        <v>2085</v>
      </c>
      <c r="I697" s="1">
        <f>+Territorio[[#This Row],[id]]</f>
        <v>687</v>
      </c>
    </row>
    <row r="698" spans="1:9" x14ac:dyDescent="0.25">
      <c r="A698" s="1">
        <v>16305</v>
      </c>
      <c r="B698">
        <v>688</v>
      </c>
      <c r="C698" s="1" t="s">
        <v>2086</v>
      </c>
      <c r="D698" s="1" t="s">
        <v>2087</v>
      </c>
      <c r="E698" s="1" t="s">
        <v>1063</v>
      </c>
      <c r="F698" s="1" t="s">
        <v>154</v>
      </c>
      <c r="G698" s="1" t="s">
        <v>1064</v>
      </c>
      <c r="H698" s="1" t="s">
        <v>2088</v>
      </c>
      <c r="I698" s="1">
        <f>+Territorio[[#This Row],[id]]</f>
        <v>688</v>
      </c>
    </row>
    <row r="699" spans="1:9" x14ac:dyDescent="0.25">
      <c r="B699">
        <v>689</v>
      </c>
      <c r="C699" s="1" t="s">
        <v>2089</v>
      </c>
      <c r="D699" s="1" t="s">
        <v>2090</v>
      </c>
      <c r="E699" s="1" t="s">
        <v>2091</v>
      </c>
      <c r="F699" s="1" t="s">
        <v>181</v>
      </c>
      <c r="G699" s="1" t="s">
        <v>2092</v>
      </c>
      <c r="H699" s="1" t="s">
        <v>2093</v>
      </c>
      <c r="I699" s="1">
        <f>+Territorio[[#This Row],[id]]</f>
        <v>689</v>
      </c>
    </row>
    <row r="700" spans="1:9" x14ac:dyDescent="0.25">
      <c r="B700">
        <v>690</v>
      </c>
      <c r="C700" s="1" t="s">
        <v>2094</v>
      </c>
      <c r="D700" s="1" t="s">
        <v>2095</v>
      </c>
      <c r="E700" s="1" t="s">
        <v>2091</v>
      </c>
      <c r="F700" s="1" t="s">
        <v>181</v>
      </c>
      <c r="G700" s="1" t="s">
        <v>2092</v>
      </c>
      <c r="H700" s="1" t="s">
        <v>2096</v>
      </c>
      <c r="I700" s="1">
        <f>+Territorio[[#This Row],[id]]</f>
        <v>690</v>
      </c>
    </row>
    <row r="701" spans="1:9" x14ac:dyDescent="0.25">
      <c r="B701">
        <v>691</v>
      </c>
      <c r="C701" s="1" t="s">
        <v>2097</v>
      </c>
      <c r="D701" s="1" t="s">
        <v>2098</v>
      </c>
      <c r="E701" s="1" t="s">
        <v>2091</v>
      </c>
      <c r="F701" s="1" t="s">
        <v>181</v>
      </c>
      <c r="G701" s="1" t="s">
        <v>2092</v>
      </c>
      <c r="H701" s="1" t="s">
        <v>2099</v>
      </c>
      <c r="I701" s="1">
        <f>+Territorio[[#This Row],[id]]</f>
        <v>691</v>
      </c>
    </row>
    <row r="702" spans="1:9" x14ac:dyDescent="0.25">
      <c r="B702">
        <v>692</v>
      </c>
      <c r="C702" s="1" t="s">
        <v>2100</v>
      </c>
      <c r="D702" s="1" t="s">
        <v>2101</v>
      </c>
      <c r="E702" s="1" t="s">
        <v>2091</v>
      </c>
      <c r="F702" s="1" t="s">
        <v>181</v>
      </c>
      <c r="G702" s="1" t="s">
        <v>2092</v>
      </c>
      <c r="H702" s="1" t="s">
        <v>2102</v>
      </c>
      <c r="I702" s="1">
        <f>+Territorio[[#This Row],[id]]</f>
        <v>692</v>
      </c>
    </row>
    <row r="703" spans="1:9" x14ac:dyDescent="0.25">
      <c r="B703">
        <v>693</v>
      </c>
      <c r="C703" s="1" t="s">
        <v>2103</v>
      </c>
      <c r="D703" s="1" t="s">
        <v>2104</v>
      </c>
      <c r="E703" s="1" t="s">
        <v>2091</v>
      </c>
      <c r="F703" s="1" t="s">
        <v>181</v>
      </c>
      <c r="G703" s="1" t="s">
        <v>2092</v>
      </c>
      <c r="H703" s="1" t="s">
        <v>2105</v>
      </c>
      <c r="I703" s="1">
        <f>+Territorio[[#This Row],[id]]</f>
        <v>693</v>
      </c>
    </row>
    <row r="704" spans="1:9" x14ac:dyDescent="0.25">
      <c r="B704">
        <v>694</v>
      </c>
      <c r="C704" s="1" t="s">
        <v>2106</v>
      </c>
      <c r="D704" s="1" t="s">
        <v>2107</v>
      </c>
      <c r="E704" s="1" t="s">
        <v>2091</v>
      </c>
      <c r="F704" s="1" t="s">
        <v>181</v>
      </c>
      <c r="G704" s="1" t="s">
        <v>2092</v>
      </c>
      <c r="H704" s="1" t="s">
        <v>2108</v>
      </c>
      <c r="I704" s="1">
        <f>+Territorio[[#This Row],[id]]</f>
        <v>694</v>
      </c>
    </row>
    <row r="705" spans="2:9" x14ac:dyDescent="0.25">
      <c r="B705">
        <v>695</v>
      </c>
      <c r="C705" s="1" t="s">
        <v>2109</v>
      </c>
      <c r="D705" s="1" t="s">
        <v>2110</v>
      </c>
      <c r="E705" s="1" t="s">
        <v>2091</v>
      </c>
      <c r="F705" s="1" t="s">
        <v>181</v>
      </c>
      <c r="G705" s="1" t="s">
        <v>2092</v>
      </c>
      <c r="H705" s="1" t="s">
        <v>2111</v>
      </c>
      <c r="I705" s="1">
        <f>+Territorio[[#This Row],[id]]</f>
        <v>695</v>
      </c>
    </row>
    <row r="706" spans="2:9" x14ac:dyDescent="0.25">
      <c r="B706">
        <v>696</v>
      </c>
      <c r="C706" s="1" t="s">
        <v>2112</v>
      </c>
      <c r="D706" s="1" t="s">
        <v>2113</v>
      </c>
      <c r="E706" s="1" t="s">
        <v>2091</v>
      </c>
      <c r="F706" s="1" t="s">
        <v>181</v>
      </c>
      <c r="G706" s="1" t="s">
        <v>2092</v>
      </c>
      <c r="H706" s="1" t="s">
        <v>2114</v>
      </c>
      <c r="I706" s="1">
        <f>+Territorio[[#This Row],[id]]</f>
        <v>696</v>
      </c>
    </row>
    <row r="707" spans="2:9" x14ac:dyDescent="0.25">
      <c r="B707">
        <v>697</v>
      </c>
      <c r="C707" s="1" t="s">
        <v>1040</v>
      </c>
      <c r="D707" s="1" t="s">
        <v>2115</v>
      </c>
      <c r="E707" s="1" t="s">
        <v>2091</v>
      </c>
      <c r="F707" s="1" t="s">
        <v>181</v>
      </c>
      <c r="G707" s="1" t="s">
        <v>2092</v>
      </c>
      <c r="H707" s="1" t="s">
        <v>2116</v>
      </c>
      <c r="I707" s="1">
        <f>+Territorio[[#This Row],[id]]</f>
        <v>697</v>
      </c>
    </row>
    <row r="708" spans="2:9" x14ac:dyDescent="0.25">
      <c r="B708">
        <v>698</v>
      </c>
      <c r="C708" s="1" t="s">
        <v>2117</v>
      </c>
      <c r="D708" s="1" t="s">
        <v>2118</v>
      </c>
      <c r="E708" s="1" t="s">
        <v>2091</v>
      </c>
      <c r="F708" s="1" t="s">
        <v>181</v>
      </c>
      <c r="G708" s="1" t="s">
        <v>2092</v>
      </c>
      <c r="H708" s="1" t="s">
        <v>2119</v>
      </c>
      <c r="I708" s="1">
        <f>+Territorio[[#This Row],[id]]</f>
        <v>698</v>
      </c>
    </row>
    <row r="709" spans="2:9" x14ac:dyDescent="0.25">
      <c r="B709">
        <v>699</v>
      </c>
      <c r="C709" s="1" t="s">
        <v>2120</v>
      </c>
      <c r="D709" s="1" t="s">
        <v>2121</v>
      </c>
      <c r="E709" s="1" t="s">
        <v>2091</v>
      </c>
      <c r="F709" s="1" t="s">
        <v>181</v>
      </c>
      <c r="G709" s="1" t="s">
        <v>2092</v>
      </c>
      <c r="H709" s="1" t="s">
        <v>2122</v>
      </c>
      <c r="I709" s="1">
        <f>+Territorio[[#This Row],[id]]</f>
        <v>699</v>
      </c>
    </row>
    <row r="710" spans="2:9" x14ac:dyDescent="0.25">
      <c r="B710">
        <v>700</v>
      </c>
      <c r="C710" s="1" t="s">
        <v>2123</v>
      </c>
      <c r="D710" s="1" t="s">
        <v>2124</v>
      </c>
      <c r="E710" s="1" t="s">
        <v>2091</v>
      </c>
      <c r="F710" s="1" t="s">
        <v>181</v>
      </c>
      <c r="G710" s="1" t="s">
        <v>2092</v>
      </c>
      <c r="H710" s="1" t="s">
        <v>2125</v>
      </c>
      <c r="I710" s="1">
        <f>+Territorio[[#This Row],[id]]</f>
        <v>700</v>
      </c>
    </row>
    <row r="711" spans="2:9" x14ac:dyDescent="0.25">
      <c r="B711">
        <v>701</v>
      </c>
      <c r="C711" s="1" t="s">
        <v>2126</v>
      </c>
      <c r="D711" s="1" t="s">
        <v>2127</v>
      </c>
      <c r="E711" s="1" t="s">
        <v>2091</v>
      </c>
      <c r="F711" s="1" t="s">
        <v>181</v>
      </c>
      <c r="G711" s="1" t="s">
        <v>2092</v>
      </c>
      <c r="H711" s="1" t="s">
        <v>2128</v>
      </c>
      <c r="I711" s="1">
        <f>+Territorio[[#This Row],[id]]</f>
        <v>701</v>
      </c>
    </row>
    <row r="712" spans="2:9" x14ac:dyDescent="0.25">
      <c r="B712">
        <v>702</v>
      </c>
      <c r="C712" s="1" t="s">
        <v>2129</v>
      </c>
      <c r="D712" s="1" t="s">
        <v>2130</v>
      </c>
      <c r="E712" s="1" t="s">
        <v>2091</v>
      </c>
      <c r="F712" s="1" t="s">
        <v>181</v>
      </c>
      <c r="G712" s="1" t="s">
        <v>2092</v>
      </c>
      <c r="H712" s="1" t="s">
        <v>2131</v>
      </c>
      <c r="I712" s="1">
        <f>+Territorio[[#This Row],[id]]</f>
        <v>702</v>
      </c>
    </row>
    <row r="713" spans="2:9" x14ac:dyDescent="0.25">
      <c r="B713">
        <v>703</v>
      </c>
      <c r="C713" s="1" t="s">
        <v>2132</v>
      </c>
      <c r="D713" s="1" t="s">
        <v>2133</v>
      </c>
      <c r="E713" s="1" t="s">
        <v>2091</v>
      </c>
      <c r="F713" s="1" t="s">
        <v>181</v>
      </c>
      <c r="G713" s="1" t="s">
        <v>2092</v>
      </c>
      <c r="H713" s="1" t="s">
        <v>2134</v>
      </c>
      <c r="I713" s="1">
        <f>+Territorio[[#This Row],[id]]</f>
        <v>703</v>
      </c>
    </row>
    <row r="714" spans="2:9" x14ac:dyDescent="0.25">
      <c r="B714">
        <v>704</v>
      </c>
      <c r="C714" s="1" t="s">
        <v>2135</v>
      </c>
      <c r="D714" s="1" t="s">
        <v>2136</v>
      </c>
      <c r="E714" s="1" t="s">
        <v>2091</v>
      </c>
      <c r="F714" s="1" t="s">
        <v>181</v>
      </c>
      <c r="G714" s="1" t="s">
        <v>2092</v>
      </c>
      <c r="H714" s="1" t="s">
        <v>2137</v>
      </c>
      <c r="I714" s="1">
        <f>+Territorio[[#This Row],[id]]</f>
        <v>704</v>
      </c>
    </row>
    <row r="715" spans="2:9" x14ac:dyDescent="0.25">
      <c r="B715">
        <v>705</v>
      </c>
      <c r="C715" s="1" t="s">
        <v>2138</v>
      </c>
      <c r="D715" s="1" t="s">
        <v>2139</v>
      </c>
      <c r="E715" s="1" t="s">
        <v>2091</v>
      </c>
      <c r="F715" s="1" t="s">
        <v>181</v>
      </c>
      <c r="G715" s="1" t="s">
        <v>2092</v>
      </c>
      <c r="H715" s="1" t="s">
        <v>2140</v>
      </c>
      <c r="I715" s="1">
        <f>+Territorio[[#This Row],[id]]</f>
        <v>705</v>
      </c>
    </row>
    <row r="716" spans="2:9" x14ac:dyDescent="0.25">
      <c r="B716">
        <v>706</v>
      </c>
      <c r="C716" s="1" t="s">
        <v>2141</v>
      </c>
      <c r="D716" s="1" t="s">
        <v>2142</v>
      </c>
      <c r="E716" s="1" t="s">
        <v>2091</v>
      </c>
      <c r="F716" s="1" t="s">
        <v>181</v>
      </c>
      <c r="G716" s="1" t="s">
        <v>2092</v>
      </c>
      <c r="H716" s="1" t="s">
        <v>2143</v>
      </c>
      <c r="I716" s="1">
        <f>+Territorio[[#This Row],[id]]</f>
        <v>706</v>
      </c>
    </row>
    <row r="717" spans="2:9" x14ac:dyDescent="0.25">
      <c r="B717">
        <v>707</v>
      </c>
      <c r="C717" s="1" t="s">
        <v>2144</v>
      </c>
      <c r="D717" s="1" t="s">
        <v>2145</v>
      </c>
      <c r="E717" s="1" t="s">
        <v>2091</v>
      </c>
      <c r="F717" s="1" t="s">
        <v>181</v>
      </c>
      <c r="G717" s="1" t="s">
        <v>2092</v>
      </c>
      <c r="H717" s="1" t="s">
        <v>2146</v>
      </c>
      <c r="I717" s="1">
        <f>+Territorio[[#This Row],[id]]</f>
        <v>707</v>
      </c>
    </row>
    <row r="718" spans="2:9" x14ac:dyDescent="0.25">
      <c r="B718">
        <v>708</v>
      </c>
      <c r="C718" s="1" t="s">
        <v>2147</v>
      </c>
      <c r="D718" s="1" t="s">
        <v>2148</v>
      </c>
      <c r="E718" s="1" t="s">
        <v>2091</v>
      </c>
      <c r="F718" s="1" t="s">
        <v>181</v>
      </c>
      <c r="G718" s="1" t="s">
        <v>2092</v>
      </c>
      <c r="H718" s="1" t="s">
        <v>2149</v>
      </c>
      <c r="I718" s="1">
        <f>+Territorio[[#This Row],[id]]</f>
        <v>708</v>
      </c>
    </row>
    <row r="719" spans="2:9" x14ac:dyDescent="0.25">
      <c r="B719">
        <v>709</v>
      </c>
      <c r="C719" s="1" t="s">
        <v>803</v>
      </c>
      <c r="D719" s="1" t="s">
        <v>2150</v>
      </c>
      <c r="E719" s="1" t="s">
        <v>2091</v>
      </c>
      <c r="F719" s="1" t="s">
        <v>181</v>
      </c>
      <c r="G719" s="1" t="s">
        <v>2092</v>
      </c>
      <c r="H719" s="1" t="s">
        <v>2151</v>
      </c>
      <c r="I719" s="1">
        <f>+Territorio[[#This Row],[id]]</f>
        <v>709</v>
      </c>
    </row>
    <row r="720" spans="2:9" x14ac:dyDescent="0.25">
      <c r="B720">
        <v>710</v>
      </c>
      <c r="C720" s="1" t="s">
        <v>2152</v>
      </c>
      <c r="D720" s="1" t="s">
        <v>2153</v>
      </c>
      <c r="E720" s="1" t="s">
        <v>2091</v>
      </c>
      <c r="F720" s="1" t="s">
        <v>181</v>
      </c>
      <c r="G720" s="1" t="s">
        <v>2092</v>
      </c>
      <c r="H720" s="1" t="s">
        <v>2154</v>
      </c>
      <c r="I720" s="1">
        <f>+Territorio[[#This Row],[id]]</f>
        <v>710</v>
      </c>
    </row>
    <row r="721" spans="2:9" x14ac:dyDescent="0.25">
      <c r="B721">
        <v>711</v>
      </c>
      <c r="C721" s="1" t="s">
        <v>255</v>
      </c>
      <c r="D721" s="1" t="s">
        <v>2155</v>
      </c>
      <c r="E721" s="1" t="s">
        <v>2091</v>
      </c>
      <c r="F721" s="1" t="s">
        <v>181</v>
      </c>
      <c r="G721" s="1" t="s">
        <v>2092</v>
      </c>
      <c r="H721" s="1" t="s">
        <v>2156</v>
      </c>
      <c r="I721" s="1">
        <f>+Territorio[[#This Row],[id]]</f>
        <v>711</v>
      </c>
    </row>
    <row r="722" spans="2:9" x14ac:dyDescent="0.25">
      <c r="B722">
        <v>712</v>
      </c>
      <c r="C722" s="1" t="s">
        <v>2157</v>
      </c>
      <c r="D722" s="1" t="s">
        <v>2158</v>
      </c>
      <c r="E722" s="1" t="s">
        <v>2091</v>
      </c>
      <c r="F722" s="1" t="s">
        <v>181</v>
      </c>
      <c r="G722" s="1" t="s">
        <v>2092</v>
      </c>
      <c r="H722" s="1" t="s">
        <v>2159</v>
      </c>
      <c r="I722" s="1">
        <f>+Territorio[[#This Row],[id]]</f>
        <v>712</v>
      </c>
    </row>
    <row r="723" spans="2:9" x14ac:dyDescent="0.25">
      <c r="B723">
        <v>713</v>
      </c>
      <c r="C723" s="1" t="s">
        <v>2160</v>
      </c>
      <c r="D723" s="1" t="s">
        <v>2161</v>
      </c>
      <c r="E723" s="1" t="s">
        <v>2091</v>
      </c>
      <c r="F723" s="1" t="s">
        <v>181</v>
      </c>
      <c r="G723" s="1" t="s">
        <v>2092</v>
      </c>
      <c r="H723" s="1" t="s">
        <v>2162</v>
      </c>
      <c r="I723" s="1">
        <f>+Territorio[[#This Row],[id]]</f>
        <v>713</v>
      </c>
    </row>
    <row r="724" spans="2:9" x14ac:dyDescent="0.25">
      <c r="B724">
        <v>714</v>
      </c>
      <c r="C724" s="1" t="s">
        <v>2163</v>
      </c>
      <c r="D724" s="1" t="s">
        <v>2164</v>
      </c>
      <c r="E724" s="1" t="s">
        <v>2091</v>
      </c>
      <c r="F724" s="1" t="s">
        <v>181</v>
      </c>
      <c r="G724" s="1" t="s">
        <v>2092</v>
      </c>
      <c r="H724" s="1" t="s">
        <v>2165</v>
      </c>
      <c r="I724" s="1">
        <f>+Territorio[[#This Row],[id]]</f>
        <v>714</v>
      </c>
    </row>
    <row r="725" spans="2:9" x14ac:dyDescent="0.25">
      <c r="B725">
        <v>715</v>
      </c>
      <c r="C725" s="1" t="s">
        <v>2166</v>
      </c>
      <c r="D725" s="1" t="s">
        <v>2167</v>
      </c>
      <c r="E725" s="1" t="s">
        <v>2091</v>
      </c>
      <c r="F725" s="1" t="s">
        <v>181</v>
      </c>
      <c r="G725" s="1" t="s">
        <v>2092</v>
      </c>
      <c r="H725" s="1" t="s">
        <v>2168</v>
      </c>
      <c r="I725" s="1">
        <f>+Territorio[[#This Row],[id]]</f>
        <v>715</v>
      </c>
    </row>
    <row r="726" spans="2:9" x14ac:dyDescent="0.25">
      <c r="B726">
        <v>716</v>
      </c>
      <c r="C726" s="1" t="s">
        <v>2169</v>
      </c>
      <c r="D726" s="1" t="s">
        <v>2170</v>
      </c>
      <c r="E726" s="1" t="s">
        <v>2091</v>
      </c>
      <c r="F726" s="1" t="s">
        <v>181</v>
      </c>
      <c r="G726" s="1" t="s">
        <v>2092</v>
      </c>
      <c r="H726" s="1" t="s">
        <v>2171</v>
      </c>
      <c r="I726" s="1">
        <f>+Territorio[[#This Row],[id]]</f>
        <v>716</v>
      </c>
    </row>
    <row r="727" spans="2:9" x14ac:dyDescent="0.25">
      <c r="B727">
        <v>717</v>
      </c>
      <c r="C727" s="1" t="s">
        <v>2172</v>
      </c>
      <c r="D727" s="1" t="s">
        <v>2173</v>
      </c>
      <c r="E727" s="1" t="s">
        <v>2091</v>
      </c>
      <c r="F727" s="1" t="s">
        <v>181</v>
      </c>
      <c r="G727" s="1" t="s">
        <v>2092</v>
      </c>
      <c r="H727" s="1" t="s">
        <v>2174</v>
      </c>
      <c r="I727" s="1">
        <f>+Territorio[[#This Row],[id]]</f>
        <v>717</v>
      </c>
    </row>
    <row r="728" spans="2:9" x14ac:dyDescent="0.25">
      <c r="B728">
        <v>718</v>
      </c>
      <c r="C728" s="1" t="s">
        <v>2074</v>
      </c>
      <c r="D728" s="1" t="s">
        <v>2175</v>
      </c>
      <c r="E728" s="1" t="s">
        <v>2091</v>
      </c>
      <c r="F728" s="1" t="s">
        <v>181</v>
      </c>
      <c r="G728" s="1" t="s">
        <v>2092</v>
      </c>
      <c r="H728" s="1" t="s">
        <v>2176</v>
      </c>
      <c r="I728" s="1">
        <f>+Territorio[[#This Row],[id]]</f>
        <v>718</v>
      </c>
    </row>
    <row r="729" spans="2:9" x14ac:dyDescent="0.25">
      <c r="B729">
        <v>719</v>
      </c>
      <c r="C729" s="1" t="s">
        <v>2177</v>
      </c>
      <c r="D729" s="1" t="s">
        <v>2178</v>
      </c>
      <c r="E729" s="1" t="s">
        <v>2091</v>
      </c>
      <c r="F729" s="1" t="s">
        <v>181</v>
      </c>
      <c r="G729" s="1" t="s">
        <v>2092</v>
      </c>
      <c r="H729" s="1" t="s">
        <v>2179</v>
      </c>
      <c r="I729" s="1">
        <f>+Territorio[[#This Row],[id]]</f>
        <v>719</v>
      </c>
    </row>
    <row r="730" spans="2:9" x14ac:dyDescent="0.25">
      <c r="B730">
        <v>720</v>
      </c>
      <c r="C730" s="1" t="s">
        <v>2180</v>
      </c>
      <c r="D730" s="1" t="s">
        <v>2181</v>
      </c>
      <c r="E730" s="1" t="s">
        <v>2091</v>
      </c>
      <c r="F730" s="1" t="s">
        <v>181</v>
      </c>
      <c r="G730" s="1" t="s">
        <v>2092</v>
      </c>
      <c r="H730" s="1" t="s">
        <v>2182</v>
      </c>
      <c r="I730" s="1">
        <f>+Territorio[[#This Row],[id]]</f>
        <v>720</v>
      </c>
    </row>
    <row r="731" spans="2:9" x14ac:dyDescent="0.25">
      <c r="B731">
        <v>721</v>
      </c>
      <c r="C731" s="1" t="s">
        <v>2183</v>
      </c>
      <c r="D731" s="1" t="s">
        <v>2184</v>
      </c>
      <c r="E731" s="1" t="s">
        <v>2091</v>
      </c>
      <c r="F731" s="1" t="s">
        <v>181</v>
      </c>
      <c r="G731" s="1" t="s">
        <v>2092</v>
      </c>
      <c r="H731" s="1" t="s">
        <v>2185</v>
      </c>
      <c r="I731" s="1">
        <f>+Territorio[[#This Row],[id]]</f>
        <v>721</v>
      </c>
    </row>
    <row r="732" spans="2:9" x14ac:dyDescent="0.25">
      <c r="B732">
        <v>722</v>
      </c>
      <c r="C732" s="1" t="s">
        <v>2186</v>
      </c>
      <c r="D732" s="1" t="s">
        <v>2187</v>
      </c>
      <c r="E732" s="1" t="s">
        <v>2091</v>
      </c>
      <c r="F732" s="1" t="s">
        <v>181</v>
      </c>
      <c r="G732" s="1" t="s">
        <v>2092</v>
      </c>
      <c r="H732" s="1" t="s">
        <v>2188</v>
      </c>
      <c r="I732" s="1">
        <f>+Territorio[[#This Row],[id]]</f>
        <v>722</v>
      </c>
    </row>
    <row r="733" spans="2:9" x14ac:dyDescent="0.25">
      <c r="B733">
        <v>723</v>
      </c>
      <c r="C733" s="1" t="s">
        <v>2189</v>
      </c>
      <c r="D733" s="1" t="s">
        <v>2190</v>
      </c>
      <c r="E733" s="1" t="s">
        <v>2091</v>
      </c>
      <c r="F733" s="1" t="s">
        <v>181</v>
      </c>
      <c r="G733" s="1" t="s">
        <v>2092</v>
      </c>
      <c r="H733" s="1" t="s">
        <v>2191</v>
      </c>
      <c r="I733" s="1">
        <f>+Territorio[[#This Row],[id]]</f>
        <v>723</v>
      </c>
    </row>
    <row r="734" spans="2:9" x14ac:dyDescent="0.25">
      <c r="B734">
        <v>724</v>
      </c>
      <c r="C734" s="1" t="s">
        <v>2192</v>
      </c>
      <c r="D734" s="1" t="s">
        <v>2193</v>
      </c>
      <c r="E734" s="1" t="s">
        <v>2091</v>
      </c>
      <c r="F734" s="1" t="s">
        <v>181</v>
      </c>
      <c r="G734" s="1" t="s">
        <v>2092</v>
      </c>
      <c r="H734" s="1" t="s">
        <v>2194</v>
      </c>
      <c r="I734" s="1">
        <f>+Territorio[[#This Row],[id]]</f>
        <v>724</v>
      </c>
    </row>
    <row r="735" spans="2:9" x14ac:dyDescent="0.25">
      <c r="B735">
        <v>725</v>
      </c>
      <c r="C735" s="1" t="s">
        <v>807</v>
      </c>
      <c r="D735" s="1" t="s">
        <v>2195</v>
      </c>
      <c r="E735" s="1" t="s">
        <v>2091</v>
      </c>
      <c r="F735" s="1" t="s">
        <v>181</v>
      </c>
      <c r="G735" s="1" t="s">
        <v>2092</v>
      </c>
      <c r="H735" s="1" t="s">
        <v>2196</v>
      </c>
      <c r="I735" s="1">
        <f>+Territorio[[#This Row],[id]]</f>
        <v>725</v>
      </c>
    </row>
    <row r="736" spans="2:9" x14ac:dyDescent="0.25">
      <c r="B736">
        <v>726</v>
      </c>
      <c r="C736" s="1" t="s">
        <v>2197</v>
      </c>
      <c r="D736" s="1" t="s">
        <v>2198</v>
      </c>
      <c r="E736" s="1" t="s">
        <v>2091</v>
      </c>
      <c r="F736" s="1" t="s">
        <v>181</v>
      </c>
      <c r="G736" s="1" t="s">
        <v>2092</v>
      </c>
      <c r="H736" s="1" t="s">
        <v>2199</v>
      </c>
      <c r="I736" s="1">
        <f>+Territorio[[#This Row],[id]]</f>
        <v>726</v>
      </c>
    </row>
    <row r="737" spans="2:9" x14ac:dyDescent="0.25">
      <c r="B737">
        <v>727</v>
      </c>
      <c r="C737" s="1" t="s">
        <v>2200</v>
      </c>
      <c r="D737" s="1" t="s">
        <v>2201</v>
      </c>
      <c r="E737" s="1" t="s">
        <v>2091</v>
      </c>
      <c r="F737" s="1" t="s">
        <v>181</v>
      </c>
      <c r="G737" s="1" t="s">
        <v>2092</v>
      </c>
      <c r="H737" s="1" t="s">
        <v>2202</v>
      </c>
      <c r="I737" s="1">
        <f>+Territorio[[#This Row],[id]]</f>
        <v>727</v>
      </c>
    </row>
    <row r="738" spans="2:9" x14ac:dyDescent="0.25">
      <c r="B738">
        <v>728</v>
      </c>
      <c r="C738" s="1" t="s">
        <v>2203</v>
      </c>
      <c r="D738" s="1" t="s">
        <v>2204</v>
      </c>
      <c r="E738" s="1" t="s">
        <v>2091</v>
      </c>
      <c r="F738" s="1" t="s">
        <v>181</v>
      </c>
      <c r="G738" s="1" t="s">
        <v>2092</v>
      </c>
      <c r="H738" s="1" t="s">
        <v>2205</v>
      </c>
      <c r="I738" s="1">
        <f>+Territorio[[#This Row],[id]]</f>
        <v>728</v>
      </c>
    </row>
    <row r="739" spans="2:9" x14ac:dyDescent="0.25">
      <c r="B739">
        <v>729</v>
      </c>
      <c r="C739" s="1" t="s">
        <v>2206</v>
      </c>
      <c r="D739" s="1" t="s">
        <v>2207</v>
      </c>
      <c r="E739" s="1" t="s">
        <v>2091</v>
      </c>
      <c r="F739" s="1" t="s">
        <v>181</v>
      </c>
      <c r="G739" s="1" t="s">
        <v>2092</v>
      </c>
      <c r="H739" s="1" t="s">
        <v>2208</v>
      </c>
      <c r="I739" s="1">
        <f>+Territorio[[#This Row],[id]]</f>
        <v>729</v>
      </c>
    </row>
    <row r="740" spans="2:9" x14ac:dyDescent="0.25">
      <c r="B740">
        <v>730</v>
      </c>
      <c r="C740" s="1" t="s">
        <v>2209</v>
      </c>
      <c r="D740" s="1" t="s">
        <v>2210</v>
      </c>
      <c r="E740" s="1" t="s">
        <v>2091</v>
      </c>
      <c r="F740" s="1" t="s">
        <v>181</v>
      </c>
      <c r="G740" s="1" t="s">
        <v>2092</v>
      </c>
      <c r="H740" s="1" t="s">
        <v>2211</v>
      </c>
      <c r="I740" s="1">
        <f>+Territorio[[#This Row],[id]]</f>
        <v>730</v>
      </c>
    </row>
    <row r="741" spans="2:9" x14ac:dyDescent="0.25">
      <c r="B741">
        <v>731</v>
      </c>
      <c r="C741" s="1" t="s">
        <v>2212</v>
      </c>
      <c r="D741" s="1" t="s">
        <v>2213</v>
      </c>
      <c r="E741" s="1" t="s">
        <v>2091</v>
      </c>
      <c r="F741" s="1" t="s">
        <v>181</v>
      </c>
      <c r="G741" s="1" t="s">
        <v>2092</v>
      </c>
      <c r="H741" s="1" t="s">
        <v>2214</v>
      </c>
      <c r="I741" s="1">
        <f>+Territorio[[#This Row],[id]]</f>
        <v>731</v>
      </c>
    </row>
    <row r="742" spans="2:9" x14ac:dyDescent="0.25">
      <c r="B742">
        <v>732</v>
      </c>
      <c r="C742" s="1" t="s">
        <v>2215</v>
      </c>
      <c r="D742" s="1" t="s">
        <v>2216</v>
      </c>
      <c r="E742" s="1" t="s">
        <v>2091</v>
      </c>
      <c r="F742" s="1" t="s">
        <v>181</v>
      </c>
      <c r="G742" s="1" t="s">
        <v>2092</v>
      </c>
      <c r="H742" s="1" t="s">
        <v>2217</v>
      </c>
      <c r="I742" s="1">
        <f>+Territorio[[#This Row],[id]]</f>
        <v>732</v>
      </c>
    </row>
    <row r="743" spans="2:9" x14ac:dyDescent="0.25">
      <c r="B743">
        <v>733</v>
      </c>
      <c r="C743" s="1" t="s">
        <v>810</v>
      </c>
      <c r="D743" s="1" t="s">
        <v>2218</v>
      </c>
      <c r="E743" s="1" t="s">
        <v>2091</v>
      </c>
      <c r="F743" s="1" t="s">
        <v>181</v>
      </c>
      <c r="G743" s="1" t="s">
        <v>2092</v>
      </c>
      <c r="H743" s="1" t="s">
        <v>2219</v>
      </c>
      <c r="I743" s="1">
        <f>+Territorio[[#This Row],[id]]</f>
        <v>733</v>
      </c>
    </row>
    <row r="744" spans="2:9" x14ac:dyDescent="0.25">
      <c r="B744">
        <v>734</v>
      </c>
      <c r="C744" s="1" t="s">
        <v>2220</v>
      </c>
      <c r="D744" s="1" t="s">
        <v>2221</v>
      </c>
      <c r="E744" s="1" t="s">
        <v>2091</v>
      </c>
      <c r="F744" s="1" t="s">
        <v>181</v>
      </c>
      <c r="G744" s="1" t="s">
        <v>2092</v>
      </c>
      <c r="H744" s="1" t="s">
        <v>2222</v>
      </c>
      <c r="I744" s="1">
        <f>+Territorio[[#This Row],[id]]</f>
        <v>734</v>
      </c>
    </row>
    <row r="745" spans="2:9" x14ac:dyDescent="0.25">
      <c r="B745">
        <v>735</v>
      </c>
      <c r="C745" s="1" t="s">
        <v>1261</v>
      </c>
      <c r="D745" s="1" t="s">
        <v>2223</v>
      </c>
      <c r="E745" s="1" t="s">
        <v>2091</v>
      </c>
      <c r="F745" s="1" t="s">
        <v>181</v>
      </c>
      <c r="G745" s="1" t="s">
        <v>2092</v>
      </c>
      <c r="H745" s="1" t="s">
        <v>2224</v>
      </c>
      <c r="I745" s="1">
        <f>+Territorio[[#This Row],[id]]</f>
        <v>735</v>
      </c>
    </row>
    <row r="746" spans="2:9" x14ac:dyDescent="0.25">
      <c r="B746">
        <v>736</v>
      </c>
      <c r="C746" s="1" t="s">
        <v>680</v>
      </c>
      <c r="D746" s="1" t="s">
        <v>2225</v>
      </c>
      <c r="E746" s="1" t="s">
        <v>2091</v>
      </c>
      <c r="F746" s="1" t="s">
        <v>181</v>
      </c>
      <c r="G746" s="1" t="s">
        <v>2092</v>
      </c>
      <c r="H746" s="1" t="s">
        <v>2226</v>
      </c>
      <c r="I746" s="1">
        <f>+Territorio[[#This Row],[id]]</f>
        <v>736</v>
      </c>
    </row>
    <row r="747" spans="2:9" x14ac:dyDescent="0.25">
      <c r="B747">
        <v>737</v>
      </c>
      <c r="C747" s="1" t="s">
        <v>1418</v>
      </c>
      <c r="D747" s="1" t="s">
        <v>2227</v>
      </c>
      <c r="E747" s="1" t="s">
        <v>2091</v>
      </c>
      <c r="F747" s="1" t="s">
        <v>181</v>
      </c>
      <c r="G747" s="1" t="s">
        <v>2092</v>
      </c>
      <c r="H747" s="1" t="s">
        <v>2228</v>
      </c>
      <c r="I747" s="1">
        <f>+Territorio[[#This Row],[id]]</f>
        <v>737</v>
      </c>
    </row>
    <row r="748" spans="2:9" x14ac:dyDescent="0.25">
      <c r="B748">
        <v>738</v>
      </c>
      <c r="C748" s="1" t="s">
        <v>2229</v>
      </c>
      <c r="D748" s="1" t="s">
        <v>2230</v>
      </c>
      <c r="E748" s="1" t="s">
        <v>2091</v>
      </c>
      <c r="F748" s="1" t="s">
        <v>181</v>
      </c>
      <c r="G748" s="1" t="s">
        <v>2092</v>
      </c>
      <c r="H748" s="1" t="s">
        <v>2231</v>
      </c>
      <c r="I748" s="1">
        <f>+Territorio[[#This Row],[id]]</f>
        <v>738</v>
      </c>
    </row>
    <row r="749" spans="2:9" x14ac:dyDescent="0.25">
      <c r="B749">
        <v>739</v>
      </c>
      <c r="C749" s="1" t="s">
        <v>2232</v>
      </c>
      <c r="D749" s="1" t="s">
        <v>2233</v>
      </c>
      <c r="E749" s="1" t="s">
        <v>2091</v>
      </c>
      <c r="F749" s="1" t="s">
        <v>181</v>
      </c>
      <c r="G749" s="1" t="s">
        <v>2092</v>
      </c>
      <c r="H749" s="1" t="s">
        <v>2234</v>
      </c>
      <c r="I749" s="1">
        <f>+Territorio[[#This Row],[id]]</f>
        <v>739</v>
      </c>
    </row>
    <row r="750" spans="2:9" x14ac:dyDescent="0.25">
      <c r="B750">
        <v>740</v>
      </c>
      <c r="C750" s="1" t="s">
        <v>2235</v>
      </c>
      <c r="D750" s="1" t="s">
        <v>2236</v>
      </c>
      <c r="E750" s="1" t="s">
        <v>2091</v>
      </c>
      <c r="F750" s="1" t="s">
        <v>181</v>
      </c>
      <c r="G750" s="1" t="s">
        <v>2092</v>
      </c>
      <c r="H750" s="1" t="s">
        <v>2237</v>
      </c>
      <c r="I750" s="1">
        <f>+Territorio[[#This Row],[id]]</f>
        <v>740</v>
      </c>
    </row>
    <row r="751" spans="2:9" x14ac:dyDescent="0.25">
      <c r="B751">
        <v>741</v>
      </c>
      <c r="C751" s="1" t="s">
        <v>1750</v>
      </c>
      <c r="D751" s="1" t="s">
        <v>2238</v>
      </c>
      <c r="E751" s="1" t="s">
        <v>2091</v>
      </c>
      <c r="F751" s="1" t="s">
        <v>181</v>
      </c>
      <c r="G751" s="1" t="s">
        <v>2092</v>
      </c>
      <c r="H751" s="1" t="s">
        <v>2239</v>
      </c>
      <c r="I751" s="1">
        <f>+Territorio[[#This Row],[id]]</f>
        <v>741</v>
      </c>
    </row>
    <row r="752" spans="2:9" x14ac:dyDescent="0.25">
      <c r="B752">
        <v>742</v>
      </c>
      <c r="C752" s="1" t="s">
        <v>2240</v>
      </c>
      <c r="D752" s="1" t="s">
        <v>2241</v>
      </c>
      <c r="E752" s="1" t="s">
        <v>2091</v>
      </c>
      <c r="F752" s="1" t="s">
        <v>181</v>
      </c>
      <c r="G752" s="1" t="s">
        <v>2092</v>
      </c>
      <c r="H752" s="1" t="s">
        <v>2242</v>
      </c>
      <c r="I752" s="1">
        <f>+Territorio[[#This Row],[id]]</f>
        <v>742</v>
      </c>
    </row>
    <row r="753" spans="2:9" x14ac:dyDescent="0.25">
      <c r="B753">
        <v>743</v>
      </c>
      <c r="C753" s="1" t="s">
        <v>351</v>
      </c>
      <c r="D753" s="1" t="s">
        <v>2243</v>
      </c>
      <c r="E753" s="1" t="s">
        <v>2091</v>
      </c>
      <c r="F753" s="1" t="s">
        <v>181</v>
      </c>
      <c r="G753" s="1" t="s">
        <v>2092</v>
      </c>
      <c r="H753" s="1" t="s">
        <v>2244</v>
      </c>
      <c r="I753" s="1">
        <f>+Territorio[[#This Row],[id]]</f>
        <v>743</v>
      </c>
    </row>
    <row r="754" spans="2:9" x14ac:dyDescent="0.25">
      <c r="B754">
        <v>744</v>
      </c>
      <c r="C754" s="1" t="s">
        <v>2245</v>
      </c>
      <c r="D754" s="1" t="s">
        <v>2246</v>
      </c>
      <c r="E754" s="1" t="s">
        <v>2091</v>
      </c>
      <c r="F754" s="1" t="s">
        <v>181</v>
      </c>
      <c r="G754" s="1" t="s">
        <v>2092</v>
      </c>
      <c r="H754" s="1" t="s">
        <v>2247</v>
      </c>
      <c r="I754" s="1">
        <f>+Territorio[[#This Row],[id]]</f>
        <v>744</v>
      </c>
    </row>
    <row r="755" spans="2:9" x14ac:dyDescent="0.25">
      <c r="B755">
        <v>745</v>
      </c>
      <c r="C755" s="1" t="s">
        <v>1389</v>
      </c>
      <c r="D755" s="1" t="s">
        <v>2248</v>
      </c>
      <c r="E755" s="1" t="s">
        <v>2091</v>
      </c>
      <c r="F755" s="1" t="s">
        <v>181</v>
      </c>
      <c r="G755" s="1" t="s">
        <v>2092</v>
      </c>
      <c r="H755" s="1" t="s">
        <v>2249</v>
      </c>
      <c r="I755" s="1">
        <f>+Territorio[[#This Row],[id]]</f>
        <v>745</v>
      </c>
    </row>
    <row r="756" spans="2:9" x14ac:dyDescent="0.25">
      <c r="B756">
        <v>746</v>
      </c>
      <c r="C756" s="1" t="s">
        <v>2250</v>
      </c>
      <c r="D756" s="1" t="s">
        <v>2251</v>
      </c>
      <c r="E756" s="1" t="s">
        <v>2091</v>
      </c>
      <c r="F756" s="1" t="s">
        <v>181</v>
      </c>
      <c r="G756" s="1" t="s">
        <v>2092</v>
      </c>
      <c r="H756" s="1" t="s">
        <v>2252</v>
      </c>
      <c r="I756" s="1">
        <f>+Territorio[[#This Row],[id]]</f>
        <v>746</v>
      </c>
    </row>
    <row r="757" spans="2:9" x14ac:dyDescent="0.25">
      <c r="B757">
        <v>747</v>
      </c>
      <c r="C757" s="1" t="s">
        <v>2253</v>
      </c>
      <c r="D757" s="1" t="s">
        <v>2254</v>
      </c>
      <c r="E757" s="1" t="s">
        <v>2091</v>
      </c>
      <c r="F757" s="1" t="s">
        <v>181</v>
      </c>
      <c r="G757" s="1" t="s">
        <v>2092</v>
      </c>
      <c r="H757" s="1" t="s">
        <v>2255</v>
      </c>
      <c r="I757" s="1">
        <f>+Territorio[[#This Row],[id]]</f>
        <v>747</v>
      </c>
    </row>
    <row r="758" spans="2:9" x14ac:dyDescent="0.25">
      <c r="B758">
        <v>748</v>
      </c>
      <c r="C758" s="1" t="s">
        <v>2256</v>
      </c>
      <c r="D758" s="1" t="s">
        <v>2257</v>
      </c>
      <c r="E758" s="1" t="s">
        <v>2091</v>
      </c>
      <c r="F758" s="1" t="s">
        <v>181</v>
      </c>
      <c r="G758" s="1" t="s">
        <v>2092</v>
      </c>
      <c r="H758" s="1" t="s">
        <v>2258</v>
      </c>
      <c r="I758" s="1">
        <f>+Territorio[[#This Row],[id]]</f>
        <v>748</v>
      </c>
    </row>
    <row r="759" spans="2:9" x14ac:dyDescent="0.25">
      <c r="B759">
        <v>749</v>
      </c>
      <c r="C759" s="1" t="s">
        <v>2259</v>
      </c>
      <c r="D759" s="1" t="s">
        <v>2260</v>
      </c>
      <c r="E759" s="1" t="s">
        <v>2091</v>
      </c>
      <c r="F759" s="1" t="s">
        <v>181</v>
      </c>
      <c r="G759" s="1" t="s">
        <v>2092</v>
      </c>
      <c r="H759" s="1" t="s">
        <v>2261</v>
      </c>
      <c r="I759" s="1">
        <f>+Territorio[[#This Row],[id]]</f>
        <v>749</v>
      </c>
    </row>
    <row r="760" spans="2:9" x14ac:dyDescent="0.25">
      <c r="B760">
        <v>750</v>
      </c>
      <c r="C760" s="1" t="s">
        <v>2262</v>
      </c>
      <c r="D760" s="1" t="s">
        <v>2263</v>
      </c>
      <c r="E760" s="1" t="s">
        <v>2091</v>
      </c>
      <c r="F760" s="1" t="s">
        <v>181</v>
      </c>
      <c r="G760" s="1" t="s">
        <v>2092</v>
      </c>
      <c r="H760" s="1" t="s">
        <v>2264</v>
      </c>
      <c r="I760" s="1">
        <f>+Territorio[[#This Row],[id]]</f>
        <v>750</v>
      </c>
    </row>
    <row r="761" spans="2:9" x14ac:dyDescent="0.25">
      <c r="B761">
        <v>751</v>
      </c>
      <c r="C761" s="1" t="s">
        <v>2265</v>
      </c>
      <c r="D761" s="1" t="s">
        <v>2266</v>
      </c>
      <c r="E761" s="1" t="s">
        <v>2091</v>
      </c>
      <c r="F761" s="1" t="s">
        <v>181</v>
      </c>
      <c r="G761" s="1" t="s">
        <v>2092</v>
      </c>
      <c r="H761" s="1" t="s">
        <v>2267</v>
      </c>
      <c r="I761" s="1">
        <f>+Territorio[[#This Row],[id]]</f>
        <v>751</v>
      </c>
    </row>
    <row r="762" spans="2:9" x14ac:dyDescent="0.25">
      <c r="B762">
        <v>752</v>
      </c>
      <c r="C762" s="1" t="s">
        <v>1240</v>
      </c>
      <c r="D762" s="1" t="s">
        <v>2268</v>
      </c>
      <c r="E762" s="1" t="s">
        <v>2091</v>
      </c>
      <c r="F762" s="1" t="s">
        <v>181</v>
      </c>
      <c r="G762" s="1" t="s">
        <v>2092</v>
      </c>
      <c r="H762" s="1" t="s">
        <v>2269</v>
      </c>
      <c r="I762" s="1">
        <f>+Territorio[[#This Row],[id]]</f>
        <v>752</v>
      </c>
    </row>
    <row r="763" spans="2:9" x14ac:dyDescent="0.25">
      <c r="B763">
        <v>753</v>
      </c>
      <c r="C763" s="1" t="s">
        <v>2270</v>
      </c>
      <c r="D763" s="1" t="s">
        <v>2271</v>
      </c>
      <c r="E763" s="1" t="s">
        <v>2091</v>
      </c>
      <c r="F763" s="1" t="s">
        <v>181</v>
      </c>
      <c r="G763" s="1" t="s">
        <v>2092</v>
      </c>
      <c r="H763" s="1" t="s">
        <v>2272</v>
      </c>
      <c r="I763" s="1">
        <f>+Territorio[[#This Row],[id]]</f>
        <v>753</v>
      </c>
    </row>
    <row r="764" spans="2:9" x14ac:dyDescent="0.25">
      <c r="B764">
        <v>754</v>
      </c>
      <c r="C764" s="1" t="s">
        <v>816</v>
      </c>
      <c r="D764" s="1" t="s">
        <v>2273</v>
      </c>
      <c r="E764" s="1" t="s">
        <v>2091</v>
      </c>
      <c r="F764" s="1" t="s">
        <v>181</v>
      </c>
      <c r="G764" s="1" t="s">
        <v>2092</v>
      </c>
      <c r="H764" s="1" t="s">
        <v>2274</v>
      </c>
      <c r="I764" s="1">
        <f>+Territorio[[#This Row],[id]]</f>
        <v>754</v>
      </c>
    </row>
    <row r="765" spans="2:9" x14ac:dyDescent="0.25">
      <c r="B765">
        <v>755</v>
      </c>
      <c r="C765" s="1" t="s">
        <v>2275</v>
      </c>
      <c r="D765" s="1" t="s">
        <v>2276</v>
      </c>
      <c r="E765" s="1" t="s">
        <v>2091</v>
      </c>
      <c r="F765" s="1" t="s">
        <v>181</v>
      </c>
      <c r="G765" s="1" t="s">
        <v>2092</v>
      </c>
      <c r="H765" s="1" t="s">
        <v>2277</v>
      </c>
      <c r="I765" s="1">
        <f>+Territorio[[#This Row],[id]]</f>
        <v>755</v>
      </c>
    </row>
    <row r="766" spans="2:9" x14ac:dyDescent="0.25">
      <c r="B766">
        <v>756</v>
      </c>
      <c r="C766" s="1" t="s">
        <v>2278</v>
      </c>
      <c r="D766" s="1" t="s">
        <v>2279</v>
      </c>
      <c r="E766" s="1" t="s">
        <v>2091</v>
      </c>
      <c r="F766" s="1" t="s">
        <v>181</v>
      </c>
      <c r="G766" s="1" t="s">
        <v>2092</v>
      </c>
      <c r="H766" s="1" t="s">
        <v>2280</v>
      </c>
      <c r="I766" s="1">
        <f>+Territorio[[#This Row],[id]]</f>
        <v>756</v>
      </c>
    </row>
    <row r="767" spans="2:9" x14ac:dyDescent="0.25">
      <c r="B767">
        <v>757</v>
      </c>
      <c r="C767" s="1" t="s">
        <v>2281</v>
      </c>
      <c r="D767" s="1" t="s">
        <v>2282</v>
      </c>
      <c r="E767" s="1" t="s">
        <v>2091</v>
      </c>
      <c r="F767" s="1" t="s">
        <v>181</v>
      </c>
      <c r="G767" s="1" t="s">
        <v>2092</v>
      </c>
      <c r="H767" s="1" t="s">
        <v>2283</v>
      </c>
      <c r="I767" s="1">
        <f>+Territorio[[#This Row],[id]]</f>
        <v>757</v>
      </c>
    </row>
    <row r="768" spans="2:9" x14ac:dyDescent="0.25">
      <c r="B768">
        <v>758</v>
      </c>
      <c r="C768" s="1" t="s">
        <v>2284</v>
      </c>
      <c r="D768" s="1" t="s">
        <v>2285</v>
      </c>
      <c r="E768" s="1" t="s">
        <v>2091</v>
      </c>
      <c r="F768" s="1" t="s">
        <v>181</v>
      </c>
      <c r="G768" s="1" t="s">
        <v>2092</v>
      </c>
      <c r="H768" s="1" t="s">
        <v>2286</v>
      </c>
      <c r="I768" s="1">
        <f>+Territorio[[#This Row],[id]]</f>
        <v>758</v>
      </c>
    </row>
    <row r="769" spans="2:9" x14ac:dyDescent="0.25">
      <c r="B769">
        <v>759</v>
      </c>
      <c r="C769" s="1" t="s">
        <v>2287</v>
      </c>
      <c r="D769" s="1" t="s">
        <v>2288</v>
      </c>
      <c r="E769" s="1" t="s">
        <v>2091</v>
      </c>
      <c r="F769" s="1" t="s">
        <v>181</v>
      </c>
      <c r="G769" s="1" t="s">
        <v>2092</v>
      </c>
      <c r="H769" s="1" t="s">
        <v>2289</v>
      </c>
      <c r="I769" s="1">
        <f>+Territorio[[#This Row],[id]]</f>
        <v>759</v>
      </c>
    </row>
    <row r="770" spans="2:9" x14ac:dyDescent="0.25">
      <c r="B770">
        <v>760</v>
      </c>
      <c r="C770" s="1" t="s">
        <v>2290</v>
      </c>
      <c r="D770" s="1" t="s">
        <v>2291</v>
      </c>
      <c r="E770" s="1" t="s">
        <v>2091</v>
      </c>
      <c r="F770" s="1" t="s">
        <v>181</v>
      </c>
      <c r="G770" s="1" t="s">
        <v>2092</v>
      </c>
      <c r="H770" s="1" t="s">
        <v>2292</v>
      </c>
      <c r="I770" s="1">
        <f>+Territorio[[#This Row],[id]]</f>
        <v>760</v>
      </c>
    </row>
    <row r="771" spans="2:9" x14ac:dyDescent="0.25">
      <c r="B771">
        <v>761</v>
      </c>
      <c r="C771" s="1" t="s">
        <v>2293</v>
      </c>
      <c r="D771" s="1" t="s">
        <v>2294</v>
      </c>
      <c r="E771" s="1" t="s">
        <v>2091</v>
      </c>
      <c r="F771" s="1" t="s">
        <v>181</v>
      </c>
      <c r="G771" s="1" t="s">
        <v>2092</v>
      </c>
      <c r="H771" s="1" t="s">
        <v>2295</v>
      </c>
      <c r="I771" s="1">
        <f>+Territorio[[#This Row],[id]]</f>
        <v>761</v>
      </c>
    </row>
    <row r="772" spans="2:9" x14ac:dyDescent="0.25">
      <c r="B772">
        <v>762</v>
      </c>
      <c r="C772" s="1" t="s">
        <v>2296</v>
      </c>
      <c r="D772" s="1" t="s">
        <v>2297</v>
      </c>
      <c r="E772" s="1" t="s">
        <v>2091</v>
      </c>
      <c r="F772" s="1" t="s">
        <v>181</v>
      </c>
      <c r="G772" s="1" t="s">
        <v>2092</v>
      </c>
      <c r="H772" s="1" t="s">
        <v>2298</v>
      </c>
      <c r="I772" s="1">
        <f>+Territorio[[#This Row],[id]]</f>
        <v>762</v>
      </c>
    </row>
    <row r="773" spans="2:9" x14ac:dyDescent="0.25">
      <c r="B773">
        <v>763</v>
      </c>
      <c r="C773" s="1" t="s">
        <v>2299</v>
      </c>
      <c r="D773" s="1" t="s">
        <v>2300</v>
      </c>
      <c r="E773" s="1" t="s">
        <v>2091</v>
      </c>
      <c r="F773" s="1" t="s">
        <v>181</v>
      </c>
      <c r="G773" s="1" t="s">
        <v>2092</v>
      </c>
      <c r="H773" s="1" t="s">
        <v>2301</v>
      </c>
      <c r="I773" s="1">
        <f>+Territorio[[#This Row],[id]]</f>
        <v>763</v>
      </c>
    </row>
    <row r="774" spans="2:9" x14ac:dyDescent="0.25">
      <c r="B774">
        <v>764</v>
      </c>
      <c r="C774" s="1" t="s">
        <v>2302</v>
      </c>
      <c r="D774" s="1" t="s">
        <v>2303</v>
      </c>
      <c r="E774" s="1" t="s">
        <v>2091</v>
      </c>
      <c r="F774" s="1" t="s">
        <v>181</v>
      </c>
      <c r="G774" s="1" t="s">
        <v>2092</v>
      </c>
      <c r="H774" s="1" t="s">
        <v>2304</v>
      </c>
      <c r="I774" s="1">
        <f>+Territorio[[#This Row],[id]]</f>
        <v>764</v>
      </c>
    </row>
    <row r="775" spans="2:9" x14ac:dyDescent="0.25">
      <c r="B775">
        <v>765</v>
      </c>
      <c r="C775" s="1" t="s">
        <v>2305</v>
      </c>
      <c r="D775" s="1" t="s">
        <v>2306</v>
      </c>
      <c r="E775" s="1" t="s">
        <v>2091</v>
      </c>
      <c r="F775" s="1" t="s">
        <v>181</v>
      </c>
      <c r="G775" s="1" t="s">
        <v>2092</v>
      </c>
      <c r="H775" s="1" t="s">
        <v>2307</v>
      </c>
      <c r="I775" s="1">
        <f>+Territorio[[#This Row],[id]]</f>
        <v>765</v>
      </c>
    </row>
    <row r="776" spans="2:9" x14ac:dyDescent="0.25">
      <c r="B776">
        <v>766</v>
      </c>
      <c r="C776" s="1" t="s">
        <v>2308</v>
      </c>
      <c r="D776" s="1" t="s">
        <v>2309</v>
      </c>
      <c r="E776" s="1" t="s">
        <v>2091</v>
      </c>
      <c r="F776" s="1" t="s">
        <v>181</v>
      </c>
      <c r="G776" s="1" t="s">
        <v>2092</v>
      </c>
      <c r="H776" s="1" t="s">
        <v>2310</v>
      </c>
      <c r="I776" s="1">
        <f>+Territorio[[#This Row],[id]]</f>
        <v>766</v>
      </c>
    </row>
    <row r="777" spans="2:9" x14ac:dyDescent="0.25">
      <c r="B777">
        <v>767</v>
      </c>
      <c r="C777" s="1" t="s">
        <v>2311</v>
      </c>
      <c r="D777" s="1" t="s">
        <v>2312</v>
      </c>
      <c r="E777" s="1" t="s">
        <v>2091</v>
      </c>
      <c r="F777" s="1" t="s">
        <v>181</v>
      </c>
      <c r="G777" s="1" t="s">
        <v>2092</v>
      </c>
      <c r="H777" s="1" t="s">
        <v>2313</v>
      </c>
      <c r="I777" s="1">
        <f>+Territorio[[#This Row],[id]]</f>
        <v>767</v>
      </c>
    </row>
    <row r="778" spans="2:9" x14ac:dyDescent="0.25">
      <c r="B778">
        <v>768</v>
      </c>
      <c r="C778" s="1" t="s">
        <v>2314</v>
      </c>
      <c r="D778" s="1" t="s">
        <v>2315</v>
      </c>
      <c r="E778" s="1" t="s">
        <v>2091</v>
      </c>
      <c r="F778" s="1" t="s">
        <v>181</v>
      </c>
      <c r="G778" s="1" t="s">
        <v>2092</v>
      </c>
      <c r="H778" s="1" t="s">
        <v>2316</v>
      </c>
      <c r="I778" s="1">
        <f>+Territorio[[#This Row],[id]]</f>
        <v>768</v>
      </c>
    </row>
    <row r="779" spans="2:9" x14ac:dyDescent="0.25">
      <c r="B779">
        <v>769</v>
      </c>
      <c r="C779" s="1" t="s">
        <v>2317</v>
      </c>
      <c r="D779" s="1" t="s">
        <v>2318</v>
      </c>
      <c r="E779" s="1" t="s">
        <v>2091</v>
      </c>
      <c r="F779" s="1" t="s">
        <v>181</v>
      </c>
      <c r="G779" s="1" t="s">
        <v>2092</v>
      </c>
      <c r="H779" s="1" t="s">
        <v>2319</v>
      </c>
      <c r="I779" s="1">
        <f>+Territorio[[#This Row],[id]]</f>
        <v>769</v>
      </c>
    </row>
    <row r="780" spans="2:9" x14ac:dyDescent="0.25">
      <c r="B780">
        <v>770</v>
      </c>
      <c r="C780" s="1" t="s">
        <v>819</v>
      </c>
      <c r="D780" s="1" t="s">
        <v>2320</v>
      </c>
      <c r="E780" s="1" t="s">
        <v>2091</v>
      </c>
      <c r="F780" s="1" t="s">
        <v>181</v>
      </c>
      <c r="G780" s="1" t="s">
        <v>2092</v>
      </c>
      <c r="H780" s="1" t="s">
        <v>2321</v>
      </c>
      <c r="I780" s="1">
        <f>+Territorio[[#This Row],[id]]</f>
        <v>770</v>
      </c>
    </row>
    <row r="781" spans="2:9" x14ac:dyDescent="0.25">
      <c r="B781">
        <v>771</v>
      </c>
      <c r="C781" s="1" t="s">
        <v>1008</v>
      </c>
      <c r="D781" s="1" t="s">
        <v>2090</v>
      </c>
      <c r="E781" s="1" t="s">
        <v>2322</v>
      </c>
      <c r="F781" s="1" t="s">
        <v>202</v>
      </c>
      <c r="G781" s="1" t="s">
        <v>2092</v>
      </c>
      <c r="H781" s="1" t="s">
        <v>2323</v>
      </c>
      <c r="I781" s="1">
        <f>+Territorio[[#This Row],[id]]</f>
        <v>771</v>
      </c>
    </row>
    <row r="782" spans="2:9" x14ac:dyDescent="0.25">
      <c r="B782">
        <v>772</v>
      </c>
      <c r="C782" s="1" t="s">
        <v>2324</v>
      </c>
      <c r="D782" s="1" t="s">
        <v>2095</v>
      </c>
      <c r="E782" s="1" t="s">
        <v>2322</v>
      </c>
      <c r="F782" s="1" t="s">
        <v>202</v>
      </c>
      <c r="G782" s="1" t="s">
        <v>2092</v>
      </c>
      <c r="H782" s="1" t="s">
        <v>2325</v>
      </c>
      <c r="I782" s="1">
        <f>+Territorio[[#This Row],[id]]</f>
        <v>772</v>
      </c>
    </row>
    <row r="783" spans="2:9" x14ac:dyDescent="0.25">
      <c r="B783">
        <v>773</v>
      </c>
      <c r="C783" s="1" t="s">
        <v>2326</v>
      </c>
      <c r="D783" s="1" t="s">
        <v>2098</v>
      </c>
      <c r="E783" s="1" t="s">
        <v>2322</v>
      </c>
      <c r="F783" s="1" t="s">
        <v>202</v>
      </c>
      <c r="G783" s="1" t="s">
        <v>2092</v>
      </c>
      <c r="H783" s="1" t="s">
        <v>2327</v>
      </c>
      <c r="I783" s="1">
        <f>+Territorio[[#This Row],[id]]</f>
        <v>773</v>
      </c>
    </row>
    <row r="784" spans="2:9" x14ac:dyDescent="0.25">
      <c r="B784">
        <v>774</v>
      </c>
      <c r="C784" s="1" t="s">
        <v>2328</v>
      </c>
      <c r="D784" s="1" t="s">
        <v>2101</v>
      </c>
      <c r="E784" s="1" t="s">
        <v>2322</v>
      </c>
      <c r="F784" s="1" t="s">
        <v>202</v>
      </c>
      <c r="G784" s="1" t="s">
        <v>2092</v>
      </c>
      <c r="H784" s="1" t="s">
        <v>2329</v>
      </c>
      <c r="I784" s="1">
        <f>+Territorio[[#This Row],[id]]</f>
        <v>774</v>
      </c>
    </row>
    <row r="785" spans="2:9" x14ac:dyDescent="0.25">
      <c r="B785">
        <v>775</v>
      </c>
      <c r="C785" s="1" t="s">
        <v>2330</v>
      </c>
      <c r="D785" s="1" t="s">
        <v>2104</v>
      </c>
      <c r="E785" s="1" t="s">
        <v>2322</v>
      </c>
      <c r="F785" s="1" t="s">
        <v>202</v>
      </c>
      <c r="G785" s="1" t="s">
        <v>2092</v>
      </c>
      <c r="H785" s="1" t="s">
        <v>2331</v>
      </c>
      <c r="I785" s="1">
        <f>+Territorio[[#This Row],[id]]</f>
        <v>775</v>
      </c>
    </row>
    <row r="786" spans="2:9" x14ac:dyDescent="0.25">
      <c r="B786">
        <v>776</v>
      </c>
      <c r="C786" s="1" t="s">
        <v>2332</v>
      </c>
      <c r="D786" s="1" t="s">
        <v>2107</v>
      </c>
      <c r="E786" s="1" t="s">
        <v>2322</v>
      </c>
      <c r="F786" s="1" t="s">
        <v>202</v>
      </c>
      <c r="G786" s="1" t="s">
        <v>2092</v>
      </c>
      <c r="H786" s="1" t="s">
        <v>2333</v>
      </c>
      <c r="I786" s="1">
        <f>+Territorio[[#This Row],[id]]</f>
        <v>776</v>
      </c>
    </row>
    <row r="787" spans="2:9" x14ac:dyDescent="0.25">
      <c r="B787">
        <v>777</v>
      </c>
      <c r="C787" s="1" t="s">
        <v>2334</v>
      </c>
      <c r="D787" s="1" t="s">
        <v>2110</v>
      </c>
      <c r="E787" s="1" t="s">
        <v>2322</v>
      </c>
      <c r="F787" s="1" t="s">
        <v>202</v>
      </c>
      <c r="G787" s="1" t="s">
        <v>2092</v>
      </c>
      <c r="H787" s="1" t="s">
        <v>2335</v>
      </c>
      <c r="I787" s="1">
        <f>+Territorio[[#This Row],[id]]</f>
        <v>777</v>
      </c>
    </row>
    <row r="788" spans="2:9" x14ac:dyDescent="0.25">
      <c r="B788">
        <v>778</v>
      </c>
      <c r="C788" s="1" t="s">
        <v>2336</v>
      </c>
      <c r="D788" s="1" t="s">
        <v>2113</v>
      </c>
      <c r="E788" s="1" t="s">
        <v>2322</v>
      </c>
      <c r="F788" s="1" t="s">
        <v>202</v>
      </c>
      <c r="G788" s="1" t="s">
        <v>2092</v>
      </c>
      <c r="H788" s="1" t="s">
        <v>2337</v>
      </c>
      <c r="I788" s="1">
        <f>+Territorio[[#This Row],[id]]</f>
        <v>778</v>
      </c>
    </row>
    <row r="789" spans="2:9" x14ac:dyDescent="0.25">
      <c r="B789">
        <v>779</v>
      </c>
      <c r="C789" s="1" t="s">
        <v>2338</v>
      </c>
      <c r="D789" s="1" t="s">
        <v>2115</v>
      </c>
      <c r="E789" s="1" t="s">
        <v>2322</v>
      </c>
      <c r="F789" s="1" t="s">
        <v>202</v>
      </c>
      <c r="G789" s="1" t="s">
        <v>2092</v>
      </c>
      <c r="H789" s="1" t="s">
        <v>2339</v>
      </c>
      <c r="I789" s="1">
        <f>+Territorio[[#This Row],[id]]</f>
        <v>779</v>
      </c>
    </row>
    <row r="790" spans="2:9" x14ac:dyDescent="0.25">
      <c r="B790">
        <v>780</v>
      </c>
      <c r="C790" s="1" t="s">
        <v>2340</v>
      </c>
      <c r="D790" s="1" t="s">
        <v>2118</v>
      </c>
      <c r="E790" s="1" t="s">
        <v>2322</v>
      </c>
      <c r="F790" s="1" t="s">
        <v>202</v>
      </c>
      <c r="G790" s="1" t="s">
        <v>2092</v>
      </c>
      <c r="H790" s="1" t="s">
        <v>2341</v>
      </c>
      <c r="I790" s="1">
        <f>+Territorio[[#This Row],[id]]</f>
        <v>780</v>
      </c>
    </row>
    <row r="791" spans="2:9" x14ac:dyDescent="0.25">
      <c r="B791">
        <v>781</v>
      </c>
      <c r="C791" s="1" t="s">
        <v>2342</v>
      </c>
      <c r="D791" s="1" t="s">
        <v>2121</v>
      </c>
      <c r="E791" s="1" t="s">
        <v>2322</v>
      </c>
      <c r="F791" s="1" t="s">
        <v>202</v>
      </c>
      <c r="G791" s="1" t="s">
        <v>2092</v>
      </c>
      <c r="H791" s="1" t="s">
        <v>2343</v>
      </c>
      <c r="I791" s="1">
        <f>+Territorio[[#This Row],[id]]</f>
        <v>781</v>
      </c>
    </row>
    <row r="792" spans="2:9" x14ac:dyDescent="0.25">
      <c r="B792">
        <v>782</v>
      </c>
      <c r="C792" s="1" t="s">
        <v>2344</v>
      </c>
      <c r="D792" s="1" t="s">
        <v>2124</v>
      </c>
      <c r="E792" s="1" t="s">
        <v>2322</v>
      </c>
      <c r="F792" s="1" t="s">
        <v>202</v>
      </c>
      <c r="G792" s="1" t="s">
        <v>2092</v>
      </c>
      <c r="H792" s="1" t="s">
        <v>2345</v>
      </c>
      <c r="I792" s="1">
        <f>+Territorio[[#This Row],[id]]</f>
        <v>782</v>
      </c>
    </row>
    <row r="793" spans="2:9" x14ac:dyDescent="0.25">
      <c r="B793">
        <v>783</v>
      </c>
      <c r="C793" s="1" t="s">
        <v>2346</v>
      </c>
      <c r="D793" s="1" t="s">
        <v>2153</v>
      </c>
      <c r="E793" s="1" t="s">
        <v>2322</v>
      </c>
      <c r="F793" s="1" t="s">
        <v>202</v>
      </c>
      <c r="G793" s="1" t="s">
        <v>2092</v>
      </c>
      <c r="H793" s="1" t="s">
        <v>2347</v>
      </c>
      <c r="I793" s="1">
        <f>+Territorio[[#This Row],[id]]</f>
        <v>783</v>
      </c>
    </row>
    <row r="794" spans="2:9" x14ac:dyDescent="0.25">
      <c r="B794">
        <v>784</v>
      </c>
      <c r="C794" s="1" t="s">
        <v>2348</v>
      </c>
      <c r="D794" s="1" t="s">
        <v>2155</v>
      </c>
      <c r="E794" s="1" t="s">
        <v>2322</v>
      </c>
      <c r="F794" s="1" t="s">
        <v>202</v>
      </c>
      <c r="G794" s="1" t="s">
        <v>2092</v>
      </c>
      <c r="H794" s="1" t="s">
        <v>2349</v>
      </c>
      <c r="I794" s="1">
        <f>+Territorio[[#This Row],[id]]</f>
        <v>784</v>
      </c>
    </row>
    <row r="795" spans="2:9" x14ac:dyDescent="0.25">
      <c r="B795">
        <v>785</v>
      </c>
      <c r="C795" s="1" t="s">
        <v>2350</v>
      </c>
      <c r="D795" s="1" t="s">
        <v>2158</v>
      </c>
      <c r="E795" s="1" t="s">
        <v>2322</v>
      </c>
      <c r="F795" s="1" t="s">
        <v>202</v>
      </c>
      <c r="G795" s="1" t="s">
        <v>2092</v>
      </c>
      <c r="H795" s="1" t="s">
        <v>2351</v>
      </c>
      <c r="I795" s="1">
        <f>+Territorio[[#This Row],[id]]</f>
        <v>785</v>
      </c>
    </row>
    <row r="796" spans="2:9" x14ac:dyDescent="0.25">
      <c r="B796">
        <v>786</v>
      </c>
      <c r="C796" s="1" t="s">
        <v>2352</v>
      </c>
      <c r="D796" s="1" t="s">
        <v>2167</v>
      </c>
      <c r="E796" s="1" t="s">
        <v>2322</v>
      </c>
      <c r="F796" s="1" t="s">
        <v>202</v>
      </c>
      <c r="G796" s="1" t="s">
        <v>2092</v>
      </c>
      <c r="H796" s="1" t="s">
        <v>2353</v>
      </c>
      <c r="I796" s="1">
        <f>+Territorio[[#This Row],[id]]</f>
        <v>786</v>
      </c>
    </row>
    <row r="797" spans="2:9" x14ac:dyDescent="0.25">
      <c r="B797">
        <v>787</v>
      </c>
      <c r="C797" s="1" t="s">
        <v>2354</v>
      </c>
      <c r="D797" s="1" t="s">
        <v>2170</v>
      </c>
      <c r="E797" s="1" t="s">
        <v>2322</v>
      </c>
      <c r="F797" s="1" t="s">
        <v>202</v>
      </c>
      <c r="G797" s="1" t="s">
        <v>2092</v>
      </c>
      <c r="H797" s="1" t="s">
        <v>2355</v>
      </c>
      <c r="I797" s="1">
        <f>+Territorio[[#This Row],[id]]</f>
        <v>787</v>
      </c>
    </row>
    <row r="798" spans="2:9" x14ac:dyDescent="0.25">
      <c r="B798">
        <v>788</v>
      </c>
      <c r="C798" s="1" t="s">
        <v>2356</v>
      </c>
      <c r="D798" s="1" t="s">
        <v>2173</v>
      </c>
      <c r="E798" s="1" t="s">
        <v>2322</v>
      </c>
      <c r="F798" s="1" t="s">
        <v>202</v>
      </c>
      <c r="G798" s="1" t="s">
        <v>2092</v>
      </c>
      <c r="H798" s="1" t="s">
        <v>2357</v>
      </c>
      <c r="I798" s="1">
        <f>+Territorio[[#This Row],[id]]</f>
        <v>788</v>
      </c>
    </row>
    <row r="799" spans="2:9" x14ac:dyDescent="0.25">
      <c r="B799">
        <v>789</v>
      </c>
      <c r="C799" s="1" t="s">
        <v>1040</v>
      </c>
      <c r="D799" s="1" t="s">
        <v>2175</v>
      </c>
      <c r="E799" s="1" t="s">
        <v>2322</v>
      </c>
      <c r="F799" s="1" t="s">
        <v>202</v>
      </c>
      <c r="G799" s="1" t="s">
        <v>2092</v>
      </c>
      <c r="H799" s="1" t="s">
        <v>2358</v>
      </c>
      <c r="I799" s="1">
        <f>+Territorio[[#This Row],[id]]</f>
        <v>789</v>
      </c>
    </row>
    <row r="800" spans="2:9" x14ac:dyDescent="0.25">
      <c r="B800">
        <v>790</v>
      </c>
      <c r="C800" s="1" t="s">
        <v>2359</v>
      </c>
      <c r="D800" s="1" t="s">
        <v>2178</v>
      </c>
      <c r="E800" s="1" t="s">
        <v>2322</v>
      </c>
      <c r="F800" s="1" t="s">
        <v>202</v>
      </c>
      <c r="G800" s="1" t="s">
        <v>2092</v>
      </c>
      <c r="H800" s="1" t="s">
        <v>2360</v>
      </c>
      <c r="I800" s="1">
        <f>+Territorio[[#This Row],[id]]</f>
        <v>790</v>
      </c>
    </row>
    <row r="801" spans="2:9" x14ac:dyDescent="0.25">
      <c r="B801">
        <v>791</v>
      </c>
      <c r="C801" s="1" t="s">
        <v>2361</v>
      </c>
      <c r="D801" s="1" t="s">
        <v>2184</v>
      </c>
      <c r="E801" s="1" t="s">
        <v>2322</v>
      </c>
      <c r="F801" s="1" t="s">
        <v>202</v>
      </c>
      <c r="G801" s="1" t="s">
        <v>2092</v>
      </c>
      <c r="H801" s="1" t="s">
        <v>2362</v>
      </c>
      <c r="I801" s="1">
        <f>+Territorio[[#This Row],[id]]</f>
        <v>791</v>
      </c>
    </row>
    <row r="802" spans="2:9" x14ac:dyDescent="0.25">
      <c r="B802">
        <v>792</v>
      </c>
      <c r="C802" s="1" t="s">
        <v>2363</v>
      </c>
      <c r="D802" s="1" t="s">
        <v>2195</v>
      </c>
      <c r="E802" s="1" t="s">
        <v>2322</v>
      </c>
      <c r="F802" s="1" t="s">
        <v>202</v>
      </c>
      <c r="G802" s="1" t="s">
        <v>2092</v>
      </c>
      <c r="H802" s="1" t="s">
        <v>2364</v>
      </c>
      <c r="I802" s="1">
        <f>+Territorio[[#This Row],[id]]</f>
        <v>792</v>
      </c>
    </row>
    <row r="803" spans="2:9" x14ac:dyDescent="0.25">
      <c r="B803">
        <v>793</v>
      </c>
      <c r="C803" s="1" t="s">
        <v>69</v>
      </c>
      <c r="D803" s="1" t="s">
        <v>2198</v>
      </c>
      <c r="E803" s="1" t="s">
        <v>2322</v>
      </c>
      <c r="F803" s="1" t="s">
        <v>202</v>
      </c>
      <c r="G803" s="1" t="s">
        <v>2092</v>
      </c>
      <c r="H803" s="1" t="s">
        <v>2365</v>
      </c>
      <c r="I803" s="1">
        <f>+Territorio[[#This Row],[id]]</f>
        <v>793</v>
      </c>
    </row>
    <row r="804" spans="2:9" x14ac:dyDescent="0.25">
      <c r="B804">
        <v>794</v>
      </c>
      <c r="C804" s="1" t="s">
        <v>2366</v>
      </c>
      <c r="D804" s="1" t="s">
        <v>2201</v>
      </c>
      <c r="E804" s="1" t="s">
        <v>2322</v>
      </c>
      <c r="F804" s="1" t="s">
        <v>202</v>
      </c>
      <c r="G804" s="1" t="s">
        <v>2092</v>
      </c>
      <c r="H804" s="1" t="s">
        <v>2367</v>
      </c>
      <c r="I804" s="1">
        <f>+Territorio[[#This Row],[id]]</f>
        <v>794</v>
      </c>
    </row>
    <row r="805" spans="2:9" x14ac:dyDescent="0.25">
      <c r="B805">
        <v>795</v>
      </c>
      <c r="C805" s="1" t="s">
        <v>2368</v>
      </c>
      <c r="D805" s="1" t="s">
        <v>2204</v>
      </c>
      <c r="E805" s="1" t="s">
        <v>2322</v>
      </c>
      <c r="F805" s="1" t="s">
        <v>202</v>
      </c>
      <c r="G805" s="1" t="s">
        <v>2092</v>
      </c>
      <c r="H805" s="1" t="s">
        <v>2369</v>
      </c>
      <c r="I805" s="1">
        <f>+Territorio[[#This Row],[id]]</f>
        <v>795</v>
      </c>
    </row>
    <row r="806" spans="2:9" x14ac:dyDescent="0.25">
      <c r="B806">
        <v>796</v>
      </c>
      <c r="C806" s="1" t="s">
        <v>2370</v>
      </c>
      <c r="D806" s="1" t="s">
        <v>2207</v>
      </c>
      <c r="E806" s="1" t="s">
        <v>2322</v>
      </c>
      <c r="F806" s="1" t="s">
        <v>202</v>
      </c>
      <c r="G806" s="1" t="s">
        <v>2092</v>
      </c>
      <c r="H806" s="1" t="s">
        <v>2371</v>
      </c>
      <c r="I806" s="1">
        <f>+Territorio[[#This Row],[id]]</f>
        <v>796</v>
      </c>
    </row>
    <row r="807" spans="2:9" x14ac:dyDescent="0.25">
      <c r="B807">
        <v>797</v>
      </c>
      <c r="C807" s="1" t="s">
        <v>2372</v>
      </c>
      <c r="D807" s="1" t="s">
        <v>2210</v>
      </c>
      <c r="E807" s="1" t="s">
        <v>2322</v>
      </c>
      <c r="F807" s="1" t="s">
        <v>202</v>
      </c>
      <c r="G807" s="1" t="s">
        <v>2092</v>
      </c>
      <c r="H807" s="1" t="s">
        <v>2373</v>
      </c>
      <c r="I807" s="1">
        <f>+Territorio[[#This Row],[id]]</f>
        <v>797</v>
      </c>
    </row>
    <row r="808" spans="2:9" x14ac:dyDescent="0.25">
      <c r="B808">
        <v>798</v>
      </c>
      <c r="C808" s="1" t="s">
        <v>2374</v>
      </c>
      <c r="D808" s="1" t="s">
        <v>2213</v>
      </c>
      <c r="E808" s="1" t="s">
        <v>2322</v>
      </c>
      <c r="F808" s="1" t="s">
        <v>202</v>
      </c>
      <c r="G808" s="1" t="s">
        <v>2092</v>
      </c>
      <c r="H808" s="1" t="s">
        <v>2375</v>
      </c>
      <c r="I808" s="1">
        <f>+Territorio[[#This Row],[id]]</f>
        <v>798</v>
      </c>
    </row>
    <row r="809" spans="2:9" x14ac:dyDescent="0.25">
      <c r="B809">
        <v>799</v>
      </c>
      <c r="C809" s="1" t="s">
        <v>2376</v>
      </c>
      <c r="D809" s="1" t="s">
        <v>2377</v>
      </c>
      <c r="E809" s="1" t="s">
        <v>2322</v>
      </c>
      <c r="F809" s="1" t="s">
        <v>202</v>
      </c>
      <c r="G809" s="1" t="s">
        <v>2092</v>
      </c>
      <c r="H809" s="1" t="s">
        <v>2378</v>
      </c>
      <c r="I809" s="1">
        <f>+Territorio[[#This Row],[id]]</f>
        <v>799</v>
      </c>
    </row>
    <row r="810" spans="2:9" x14ac:dyDescent="0.25">
      <c r="B810">
        <v>800</v>
      </c>
      <c r="C810" s="1" t="s">
        <v>2379</v>
      </c>
      <c r="D810" s="1" t="s">
        <v>2380</v>
      </c>
      <c r="E810" s="1" t="s">
        <v>2322</v>
      </c>
      <c r="F810" s="1" t="s">
        <v>202</v>
      </c>
      <c r="G810" s="1" t="s">
        <v>2092</v>
      </c>
      <c r="H810" s="1" t="s">
        <v>2381</v>
      </c>
      <c r="I810" s="1">
        <f>+Territorio[[#This Row],[id]]</f>
        <v>800</v>
      </c>
    </row>
    <row r="811" spans="2:9" x14ac:dyDescent="0.25">
      <c r="B811">
        <v>801</v>
      </c>
      <c r="C811" s="1" t="s">
        <v>2382</v>
      </c>
      <c r="D811" s="1" t="s">
        <v>2383</v>
      </c>
      <c r="E811" s="1" t="s">
        <v>2322</v>
      </c>
      <c r="F811" s="1" t="s">
        <v>202</v>
      </c>
      <c r="G811" s="1" t="s">
        <v>2092</v>
      </c>
      <c r="H811" s="1" t="s">
        <v>2384</v>
      </c>
      <c r="I811" s="1">
        <f>+Territorio[[#This Row],[id]]</f>
        <v>801</v>
      </c>
    </row>
    <row r="812" spans="2:9" x14ac:dyDescent="0.25">
      <c r="B812">
        <v>802</v>
      </c>
      <c r="C812" s="1" t="s">
        <v>1043</v>
      </c>
      <c r="D812" s="1" t="s">
        <v>2385</v>
      </c>
      <c r="E812" s="1" t="s">
        <v>2322</v>
      </c>
      <c r="F812" s="1" t="s">
        <v>202</v>
      </c>
      <c r="G812" s="1" t="s">
        <v>2092</v>
      </c>
      <c r="H812" s="1" t="s">
        <v>2386</v>
      </c>
      <c r="I812" s="1">
        <f>+Territorio[[#This Row],[id]]</f>
        <v>802</v>
      </c>
    </row>
    <row r="813" spans="2:9" x14ac:dyDescent="0.25">
      <c r="B813">
        <v>803</v>
      </c>
      <c r="C813" s="1" t="s">
        <v>2387</v>
      </c>
      <c r="D813" s="1" t="s">
        <v>2388</v>
      </c>
      <c r="E813" s="1" t="s">
        <v>2322</v>
      </c>
      <c r="F813" s="1" t="s">
        <v>202</v>
      </c>
      <c r="G813" s="1" t="s">
        <v>2092</v>
      </c>
      <c r="H813" s="1" t="s">
        <v>2389</v>
      </c>
      <c r="I813" s="1">
        <f>+Territorio[[#This Row],[id]]</f>
        <v>803</v>
      </c>
    </row>
    <row r="814" spans="2:9" x14ac:dyDescent="0.25">
      <c r="B814">
        <v>804</v>
      </c>
      <c r="C814" s="1" t="s">
        <v>2390</v>
      </c>
      <c r="D814" s="1" t="s">
        <v>2218</v>
      </c>
      <c r="E814" s="1" t="s">
        <v>2322</v>
      </c>
      <c r="F814" s="1" t="s">
        <v>202</v>
      </c>
      <c r="G814" s="1" t="s">
        <v>2092</v>
      </c>
      <c r="H814" s="1" t="s">
        <v>2391</v>
      </c>
      <c r="I814" s="1">
        <f>+Territorio[[#This Row],[id]]</f>
        <v>804</v>
      </c>
    </row>
    <row r="815" spans="2:9" x14ac:dyDescent="0.25">
      <c r="B815">
        <v>805</v>
      </c>
      <c r="C815" s="1" t="s">
        <v>2392</v>
      </c>
      <c r="D815" s="1" t="s">
        <v>2221</v>
      </c>
      <c r="E815" s="1" t="s">
        <v>2322</v>
      </c>
      <c r="F815" s="1" t="s">
        <v>202</v>
      </c>
      <c r="G815" s="1" t="s">
        <v>2092</v>
      </c>
      <c r="H815" s="1" t="s">
        <v>2393</v>
      </c>
      <c r="I815" s="1">
        <f>+Territorio[[#This Row],[id]]</f>
        <v>805</v>
      </c>
    </row>
    <row r="816" spans="2:9" x14ac:dyDescent="0.25">
      <c r="B816">
        <v>806</v>
      </c>
      <c r="C816" s="1" t="s">
        <v>2394</v>
      </c>
      <c r="D816" s="1" t="s">
        <v>2225</v>
      </c>
      <c r="E816" s="1" t="s">
        <v>2322</v>
      </c>
      <c r="F816" s="1" t="s">
        <v>202</v>
      </c>
      <c r="G816" s="1" t="s">
        <v>2092</v>
      </c>
      <c r="H816" s="1" t="s">
        <v>2395</v>
      </c>
      <c r="I816" s="1">
        <f>+Territorio[[#This Row],[id]]</f>
        <v>806</v>
      </c>
    </row>
    <row r="817" spans="2:9" x14ac:dyDescent="0.25">
      <c r="B817">
        <v>807</v>
      </c>
      <c r="C817" s="1" t="s">
        <v>2396</v>
      </c>
      <c r="D817" s="1" t="s">
        <v>2227</v>
      </c>
      <c r="E817" s="1" t="s">
        <v>2322</v>
      </c>
      <c r="F817" s="1" t="s">
        <v>202</v>
      </c>
      <c r="G817" s="1" t="s">
        <v>2092</v>
      </c>
      <c r="H817" s="1" t="s">
        <v>2397</v>
      </c>
      <c r="I817" s="1">
        <f>+Territorio[[#This Row],[id]]</f>
        <v>807</v>
      </c>
    </row>
    <row r="818" spans="2:9" x14ac:dyDescent="0.25">
      <c r="B818">
        <v>808</v>
      </c>
      <c r="C818" s="1" t="s">
        <v>2398</v>
      </c>
      <c r="D818" s="1" t="s">
        <v>2230</v>
      </c>
      <c r="E818" s="1" t="s">
        <v>2322</v>
      </c>
      <c r="F818" s="1" t="s">
        <v>202</v>
      </c>
      <c r="G818" s="1" t="s">
        <v>2092</v>
      </c>
      <c r="H818" s="1" t="s">
        <v>2399</v>
      </c>
      <c r="I818" s="1">
        <f>+Territorio[[#This Row],[id]]</f>
        <v>808</v>
      </c>
    </row>
    <row r="819" spans="2:9" x14ac:dyDescent="0.25">
      <c r="B819">
        <v>809</v>
      </c>
      <c r="C819" s="1" t="s">
        <v>1014</v>
      </c>
      <c r="D819" s="1" t="s">
        <v>2233</v>
      </c>
      <c r="E819" s="1" t="s">
        <v>2322</v>
      </c>
      <c r="F819" s="1" t="s">
        <v>202</v>
      </c>
      <c r="G819" s="1" t="s">
        <v>2092</v>
      </c>
      <c r="H819" s="1" t="s">
        <v>2400</v>
      </c>
      <c r="I819" s="1">
        <f>+Territorio[[#This Row],[id]]</f>
        <v>809</v>
      </c>
    </row>
    <row r="820" spans="2:9" x14ac:dyDescent="0.25">
      <c r="B820">
        <v>810</v>
      </c>
      <c r="C820" s="1" t="s">
        <v>2401</v>
      </c>
      <c r="D820" s="1" t="s">
        <v>2236</v>
      </c>
      <c r="E820" s="1" t="s">
        <v>2322</v>
      </c>
      <c r="F820" s="1" t="s">
        <v>202</v>
      </c>
      <c r="G820" s="1" t="s">
        <v>2092</v>
      </c>
      <c r="H820" s="1" t="s">
        <v>2402</v>
      </c>
      <c r="I820" s="1">
        <f>+Territorio[[#This Row],[id]]</f>
        <v>810</v>
      </c>
    </row>
    <row r="821" spans="2:9" x14ac:dyDescent="0.25">
      <c r="B821">
        <v>811</v>
      </c>
      <c r="C821" s="1" t="s">
        <v>653</v>
      </c>
      <c r="D821" s="1" t="s">
        <v>2241</v>
      </c>
      <c r="E821" s="1" t="s">
        <v>2322</v>
      </c>
      <c r="F821" s="1" t="s">
        <v>202</v>
      </c>
      <c r="G821" s="1" t="s">
        <v>2092</v>
      </c>
      <c r="H821" s="1" t="s">
        <v>2403</v>
      </c>
      <c r="I821" s="1">
        <f>+Territorio[[#This Row],[id]]</f>
        <v>811</v>
      </c>
    </row>
    <row r="822" spans="2:9" x14ac:dyDescent="0.25">
      <c r="B822">
        <v>812</v>
      </c>
      <c r="C822" s="1" t="s">
        <v>2404</v>
      </c>
      <c r="D822" s="1" t="s">
        <v>2405</v>
      </c>
      <c r="E822" s="1" t="s">
        <v>2322</v>
      </c>
      <c r="F822" s="1" t="s">
        <v>202</v>
      </c>
      <c r="G822" s="1" t="s">
        <v>2092</v>
      </c>
      <c r="H822" s="1" t="s">
        <v>2406</v>
      </c>
      <c r="I822" s="1">
        <f>+Territorio[[#This Row],[id]]</f>
        <v>812</v>
      </c>
    </row>
    <row r="823" spans="2:9" x14ac:dyDescent="0.25">
      <c r="B823">
        <v>813</v>
      </c>
      <c r="C823" s="1" t="s">
        <v>2407</v>
      </c>
      <c r="D823" s="1" t="s">
        <v>2408</v>
      </c>
      <c r="E823" s="1" t="s">
        <v>2322</v>
      </c>
      <c r="F823" s="1" t="s">
        <v>202</v>
      </c>
      <c r="G823" s="1" t="s">
        <v>2092</v>
      </c>
      <c r="H823" s="1" t="s">
        <v>2409</v>
      </c>
      <c r="I823" s="1">
        <f>+Territorio[[#This Row],[id]]</f>
        <v>813</v>
      </c>
    </row>
    <row r="824" spans="2:9" x14ac:dyDescent="0.25">
      <c r="B824">
        <v>814</v>
      </c>
      <c r="C824" s="1" t="s">
        <v>2410</v>
      </c>
      <c r="D824" s="1" t="s">
        <v>2411</v>
      </c>
      <c r="E824" s="1" t="s">
        <v>2322</v>
      </c>
      <c r="F824" s="1" t="s">
        <v>202</v>
      </c>
      <c r="G824" s="1" t="s">
        <v>2092</v>
      </c>
      <c r="H824" s="1" t="s">
        <v>2412</v>
      </c>
      <c r="I824" s="1">
        <f>+Territorio[[#This Row],[id]]</f>
        <v>814</v>
      </c>
    </row>
    <row r="825" spans="2:9" x14ac:dyDescent="0.25">
      <c r="B825">
        <v>815</v>
      </c>
      <c r="C825" s="1" t="s">
        <v>2413</v>
      </c>
      <c r="D825" s="1" t="s">
        <v>2414</v>
      </c>
      <c r="E825" s="1" t="s">
        <v>2322</v>
      </c>
      <c r="F825" s="1" t="s">
        <v>202</v>
      </c>
      <c r="G825" s="1" t="s">
        <v>2092</v>
      </c>
      <c r="H825" s="1" t="s">
        <v>2415</v>
      </c>
      <c r="I825" s="1">
        <f>+Territorio[[#This Row],[id]]</f>
        <v>815</v>
      </c>
    </row>
    <row r="826" spans="2:9" x14ac:dyDescent="0.25">
      <c r="B826">
        <v>816</v>
      </c>
      <c r="C826" s="1" t="s">
        <v>2416</v>
      </c>
      <c r="D826" s="1" t="s">
        <v>2417</v>
      </c>
      <c r="E826" s="1" t="s">
        <v>2322</v>
      </c>
      <c r="F826" s="1" t="s">
        <v>202</v>
      </c>
      <c r="G826" s="1" t="s">
        <v>2092</v>
      </c>
      <c r="H826" s="1" t="s">
        <v>2418</v>
      </c>
      <c r="I826" s="1">
        <f>+Territorio[[#This Row],[id]]</f>
        <v>816</v>
      </c>
    </row>
    <row r="827" spans="2:9" x14ac:dyDescent="0.25">
      <c r="B827">
        <v>817</v>
      </c>
      <c r="C827" s="1" t="s">
        <v>2047</v>
      </c>
      <c r="D827" s="1" t="s">
        <v>2419</v>
      </c>
      <c r="E827" s="1" t="s">
        <v>2322</v>
      </c>
      <c r="F827" s="1" t="s">
        <v>202</v>
      </c>
      <c r="G827" s="1" t="s">
        <v>2092</v>
      </c>
      <c r="H827" s="1" t="s">
        <v>2420</v>
      </c>
      <c r="I827" s="1">
        <f>+Territorio[[#This Row],[id]]</f>
        <v>817</v>
      </c>
    </row>
    <row r="828" spans="2:9" x14ac:dyDescent="0.25">
      <c r="B828">
        <v>818</v>
      </c>
      <c r="C828" s="1" t="s">
        <v>2421</v>
      </c>
      <c r="D828" s="1" t="s">
        <v>2422</v>
      </c>
      <c r="E828" s="1" t="s">
        <v>2322</v>
      </c>
      <c r="F828" s="1" t="s">
        <v>202</v>
      </c>
      <c r="G828" s="1" t="s">
        <v>2092</v>
      </c>
      <c r="H828" s="1" t="s">
        <v>2423</v>
      </c>
      <c r="I828" s="1">
        <f>+Territorio[[#This Row],[id]]</f>
        <v>818</v>
      </c>
    </row>
    <row r="829" spans="2:9" x14ac:dyDescent="0.25">
      <c r="B829">
        <v>819</v>
      </c>
      <c r="C829" s="1" t="s">
        <v>2424</v>
      </c>
      <c r="D829" s="1" t="s">
        <v>2425</v>
      </c>
      <c r="E829" s="1" t="s">
        <v>2322</v>
      </c>
      <c r="F829" s="1" t="s">
        <v>202</v>
      </c>
      <c r="G829" s="1" t="s">
        <v>2092</v>
      </c>
      <c r="H829" s="1" t="s">
        <v>2426</v>
      </c>
      <c r="I829" s="1">
        <f>+Territorio[[#This Row],[id]]</f>
        <v>819</v>
      </c>
    </row>
    <row r="830" spans="2:9" x14ac:dyDescent="0.25">
      <c r="B830">
        <v>820</v>
      </c>
      <c r="C830" s="1" t="s">
        <v>1418</v>
      </c>
      <c r="D830" s="1" t="s">
        <v>2427</v>
      </c>
      <c r="E830" s="1" t="s">
        <v>2322</v>
      </c>
      <c r="F830" s="1" t="s">
        <v>202</v>
      </c>
      <c r="G830" s="1" t="s">
        <v>2092</v>
      </c>
      <c r="H830" s="1" t="s">
        <v>2428</v>
      </c>
      <c r="I830" s="1">
        <f>+Territorio[[#This Row],[id]]</f>
        <v>820</v>
      </c>
    </row>
    <row r="831" spans="2:9" x14ac:dyDescent="0.25">
      <c r="B831">
        <v>821</v>
      </c>
      <c r="C831" s="1" t="s">
        <v>2429</v>
      </c>
      <c r="D831" s="1" t="s">
        <v>2430</v>
      </c>
      <c r="E831" s="1" t="s">
        <v>2322</v>
      </c>
      <c r="F831" s="1" t="s">
        <v>202</v>
      </c>
      <c r="G831" s="1" t="s">
        <v>2092</v>
      </c>
      <c r="H831" s="1" t="s">
        <v>2431</v>
      </c>
      <c r="I831" s="1">
        <f>+Territorio[[#This Row],[id]]</f>
        <v>821</v>
      </c>
    </row>
    <row r="832" spans="2:9" x14ac:dyDescent="0.25">
      <c r="B832">
        <v>822</v>
      </c>
      <c r="C832" s="1" t="s">
        <v>2432</v>
      </c>
      <c r="D832" s="1" t="s">
        <v>2433</v>
      </c>
      <c r="E832" s="1" t="s">
        <v>2322</v>
      </c>
      <c r="F832" s="1" t="s">
        <v>202</v>
      </c>
      <c r="G832" s="1" t="s">
        <v>2092</v>
      </c>
      <c r="H832" s="1" t="s">
        <v>2434</v>
      </c>
      <c r="I832" s="1">
        <f>+Territorio[[#This Row],[id]]</f>
        <v>822</v>
      </c>
    </row>
    <row r="833" spans="2:9" x14ac:dyDescent="0.25">
      <c r="B833">
        <v>823</v>
      </c>
      <c r="C833" s="1" t="s">
        <v>2435</v>
      </c>
      <c r="D833" s="1" t="s">
        <v>2243</v>
      </c>
      <c r="E833" s="1" t="s">
        <v>2322</v>
      </c>
      <c r="F833" s="1" t="s">
        <v>202</v>
      </c>
      <c r="G833" s="1" t="s">
        <v>2092</v>
      </c>
      <c r="H833" s="1" t="s">
        <v>2436</v>
      </c>
      <c r="I833" s="1">
        <f>+Territorio[[#This Row],[id]]</f>
        <v>823</v>
      </c>
    </row>
    <row r="834" spans="2:9" x14ac:dyDescent="0.25">
      <c r="B834">
        <v>824</v>
      </c>
      <c r="C834" s="1" t="s">
        <v>2437</v>
      </c>
      <c r="D834" s="1" t="s">
        <v>2246</v>
      </c>
      <c r="E834" s="1" t="s">
        <v>2322</v>
      </c>
      <c r="F834" s="1" t="s">
        <v>202</v>
      </c>
      <c r="G834" s="1" t="s">
        <v>2092</v>
      </c>
      <c r="H834" s="1" t="s">
        <v>2438</v>
      </c>
      <c r="I834" s="1">
        <f>+Territorio[[#This Row],[id]]</f>
        <v>824</v>
      </c>
    </row>
    <row r="835" spans="2:9" x14ac:dyDescent="0.25">
      <c r="B835">
        <v>825</v>
      </c>
      <c r="C835" s="1" t="s">
        <v>2439</v>
      </c>
      <c r="D835" s="1" t="s">
        <v>2248</v>
      </c>
      <c r="E835" s="1" t="s">
        <v>2322</v>
      </c>
      <c r="F835" s="1" t="s">
        <v>202</v>
      </c>
      <c r="G835" s="1" t="s">
        <v>2092</v>
      </c>
      <c r="H835" s="1" t="s">
        <v>2440</v>
      </c>
      <c r="I835" s="1">
        <f>+Territorio[[#This Row],[id]]</f>
        <v>825</v>
      </c>
    </row>
    <row r="836" spans="2:9" x14ac:dyDescent="0.25">
      <c r="B836">
        <v>826</v>
      </c>
      <c r="C836" s="1" t="s">
        <v>2441</v>
      </c>
      <c r="D836" s="1" t="s">
        <v>2251</v>
      </c>
      <c r="E836" s="1" t="s">
        <v>2322</v>
      </c>
      <c r="F836" s="1" t="s">
        <v>202</v>
      </c>
      <c r="G836" s="1" t="s">
        <v>2092</v>
      </c>
      <c r="H836" s="1" t="s">
        <v>2442</v>
      </c>
      <c r="I836" s="1">
        <f>+Territorio[[#This Row],[id]]</f>
        <v>826</v>
      </c>
    </row>
    <row r="837" spans="2:9" x14ac:dyDescent="0.25">
      <c r="B837">
        <v>827</v>
      </c>
      <c r="C837" s="1" t="s">
        <v>2443</v>
      </c>
      <c r="D837" s="1" t="s">
        <v>2254</v>
      </c>
      <c r="E837" s="1" t="s">
        <v>2322</v>
      </c>
      <c r="F837" s="1" t="s">
        <v>202</v>
      </c>
      <c r="G837" s="1" t="s">
        <v>2092</v>
      </c>
      <c r="H837" s="1" t="s">
        <v>2444</v>
      </c>
      <c r="I837" s="1">
        <f>+Territorio[[#This Row],[id]]</f>
        <v>827</v>
      </c>
    </row>
    <row r="838" spans="2:9" x14ac:dyDescent="0.25">
      <c r="B838">
        <v>828</v>
      </c>
      <c r="C838" s="1" t="s">
        <v>2445</v>
      </c>
      <c r="D838" s="1" t="s">
        <v>2260</v>
      </c>
      <c r="E838" s="1" t="s">
        <v>2322</v>
      </c>
      <c r="F838" s="1" t="s">
        <v>202</v>
      </c>
      <c r="G838" s="1" t="s">
        <v>2092</v>
      </c>
      <c r="H838" s="1" t="s">
        <v>2446</v>
      </c>
      <c r="I838" s="1">
        <f>+Territorio[[#This Row],[id]]</f>
        <v>828</v>
      </c>
    </row>
    <row r="839" spans="2:9" x14ac:dyDescent="0.25">
      <c r="B839">
        <v>829</v>
      </c>
      <c r="C839" s="1" t="s">
        <v>1020</v>
      </c>
      <c r="D839" s="1" t="s">
        <v>2266</v>
      </c>
      <c r="E839" s="1" t="s">
        <v>2322</v>
      </c>
      <c r="F839" s="1" t="s">
        <v>202</v>
      </c>
      <c r="G839" s="1" t="s">
        <v>2092</v>
      </c>
      <c r="H839" s="1" t="s">
        <v>2447</v>
      </c>
      <c r="I839" s="1">
        <f>+Territorio[[#This Row],[id]]</f>
        <v>829</v>
      </c>
    </row>
    <row r="840" spans="2:9" x14ac:dyDescent="0.25">
      <c r="B840">
        <v>830</v>
      </c>
      <c r="C840" s="1" t="s">
        <v>2448</v>
      </c>
      <c r="D840" s="1" t="s">
        <v>2268</v>
      </c>
      <c r="E840" s="1" t="s">
        <v>2322</v>
      </c>
      <c r="F840" s="1" t="s">
        <v>202</v>
      </c>
      <c r="G840" s="1" t="s">
        <v>2092</v>
      </c>
      <c r="H840" s="1" t="s">
        <v>2449</v>
      </c>
      <c r="I840" s="1">
        <f>+Territorio[[#This Row],[id]]</f>
        <v>830</v>
      </c>
    </row>
    <row r="841" spans="2:9" x14ac:dyDescent="0.25">
      <c r="B841">
        <v>831</v>
      </c>
      <c r="C841" s="1" t="s">
        <v>2450</v>
      </c>
      <c r="D841" s="1" t="s">
        <v>2271</v>
      </c>
      <c r="E841" s="1" t="s">
        <v>2322</v>
      </c>
      <c r="F841" s="1" t="s">
        <v>202</v>
      </c>
      <c r="G841" s="1" t="s">
        <v>2092</v>
      </c>
      <c r="H841" s="1" t="s">
        <v>2451</v>
      </c>
      <c r="I841" s="1">
        <f>+Territorio[[#This Row],[id]]</f>
        <v>831</v>
      </c>
    </row>
    <row r="842" spans="2:9" x14ac:dyDescent="0.25">
      <c r="B842">
        <v>832</v>
      </c>
      <c r="C842" s="1" t="s">
        <v>2452</v>
      </c>
      <c r="D842" s="1" t="s">
        <v>2453</v>
      </c>
      <c r="E842" s="1" t="s">
        <v>2322</v>
      </c>
      <c r="F842" s="1" t="s">
        <v>202</v>
      </c>
      <c r="G842" s="1" t="s">
        <v>2092</v>
      </c>
      <c r="H842" s="1" t="s">
        <v>2454</v>
      </c>
      <c r="I842" s="1">
        <f>+Territorio[[#This Row],[id]]</f>
        <v>832</v>
      </c>
    </row>
    <row r="843" spans="2:9" x14ac:dyDescent="0.25">
      <c r="B843">
        <v>833</v>
      </c>
      <c r="C843" s="1" t="s">
        <v>2455</v>
      </c>
      <c r="D843" s="1" t="s">
        <v>2456</v>
      </c>
      <c r="E843" s="1" t="s">
        <v>2322</v>
      </c>
      <c r="F843" s="1" t="s">
        <v>202</v>
      </c>
      <c r="G843" s="1" t="s">
        <v>2092</v>
      </c>
      <c r="H843" s="1" t="s">
        <v>2457</v>
      </c>
      <c r="I843" s="1">
        <f>+Territorio[[#This Row],[id]]</f>
        <v>833</v>
      </c>
    </row>
    <row r="844" spans="2:9" x14ac:dyDescent="0.25">
      <c r="B844">
        <v>834</v>
      </c>
      <c r="C844" s="1" t="s">
        <v>2458</v>
      </c>
      <c r="D844" s="1" t="s">
        <v>2459</v>
      </c>
      <c r="E844" s="1" t="s">
        <v>2322</v>
      </c>
      <c r="F844" s="1" t="s">
        <v>202</v>
      </c>
      <c r="G844" s="1" t="s">
        <v>2092</v>
      </c>
      <c r="H844" s="1" t="s">
        <v>2460</v>
      </c>
      <c r="I844" s="1">
        <f>+Territorio[[#This Row],[id]]</f>
        <v>834</v>
      </c>
    </row>
    <row r="845" spans="2:9" x14ac:dyDescent="0.25">
      <c r="B845">
        <v>835</v>
      </c>
      <c r="C845" s="1" t="s">
        <v>2461</v>
      </c>
      <c r="D845" s="1" t="s">
        <v>2462</v>
      </c>
      <c r="E845" s="1" t="s">
        <v>2322</v>
      </c>
      <c r="F845" s="1" t="s">
        <v>202</v>
      </c>
      <c r="G845" s="1" t="s">
        <v>2092</v>
      </c>
      <c r="H845" s="1" t="s">
        <v>2463</v>
      </c>
      <c r="I845" s="1">
        <f>+Territorio[[#This Row],[id]]</f>
        <v>835</v>
      </c>
    </row>
    <row r="846" spans="2:9" x14ac:dyDescent="0.25">
      <c r="B846">
        <v>836</v>
      </c>
      <c r="C846" s="1" t="s">
        <v>2464</v>
      </c>
      <c r="D846" s="1" t="s">
        <v>2465</v>
      </c>
      <c r="E846" s="1" t="s">
        <v>2322</v>
      </c>
      <c r="F846" s="1" t="s">
        <v>202</v>
      </c>
      <c r="G846" s="1" t="s">
        <v>2092</v>
      </c>
      <c r="H846" s="1" t="s">
        <v>2466</v>
      </c>
      <c r="I846" s="1">
        <f>+Territorio[[#This Row],[id]]</f>
        <v>836</v>
      </c>
    </row>
    <row r="847" spans="2:9" x14ac:dyDescent="0.25">
      <c r="B847">
        <v>837</v>
      </c>
      <c r="C847" s="1" t="s">
        <v>2467</v>
      </c>
      <c r="D847" s="1" t="s">
        <v>2468</v>
      </c>
      <c r="E847" s="1" t="s">
        <v>2322</v>
      </c>
      <c r="F847" s="1" t="s">
        <v>202</v>
      </c>
      <c r="G847" s="1" t="s">
        <v>2092</v>
      </c>
      <c r="H847" s="1" t="s">
        <v>2469</v>
      </c>
      <c r="I847" s="1">
        <f>+Territorio[[#This Row],[id]]</f>
        <v>837</v>
      </c>
    </row>
    <row r="848" spans="2:9" x14ac:dyDescent="0.25">
      <c r="B848">
        <v>838</v>
      </c>
      <c r="C848" s="1" t="s">
        <v>2470</v>
      </c>
      <c r="D848" s="1" t="s">
        <v>2471</v>
      </c>
      <c r="E848" s="1" t="s">
        <v>2322</v>
      </c>
      <c r="F848" s="1" t="s">
        <v>202</v>
      </c>
      <c r="G848" s="1" t="s">
        <v>2092</v>
      </c>
      <c r="H848" s="1" t="s">
        <v>2472</v>
      </c>
      <c r="I848" s="1">
        <f>+Territorio[[#This Row],[id]]</f>
        <v>838</v>
      </c>
    </row>
    <row r="849" spans="2:9" x14ac:dyDescent="0.25">
      <c r="B849">
        <v>839</v>
      </c>
      <c r="C849" s="1" t="s">
        <v>2473</v>
      </c>
      <c r="D849" s="1" t="s">
        <v>2474</v>
      </c>
      <c r="E849" s="1" t="s">
        <v>2322</v>
      </c>
      <c r="F849" s="1" t="s">
        <v>202</v>
      </c>
      <c r="G849" s="1" t="s">
        <v>2092</v>
      </c>
      <c r="H849" s="1" t="s">
        <v>2475</v>
      </c>
      <c r="I849" s="1">
        <f>+Territorio[[#This Row],[id]]</f>
        <v>839</v>
      </c>
    </row>
    <row r="850" spans="2:9" x14ac:dyDescent="0.25">
      <c r="B850">
        <v>840</v>
      </c>
      <c r="C850" s="1" t="s">
        <v>2476</v>
      </c>
      <c r="D850" s="1" t="s">
        <v>2273</v>
      </c>
      <c r="E850" s="1" t="s">
        <v>2322</v>
      </c>
      <c r="F850" s="1" t="s">
        <v>202</v>
      </c>
      <c r="G850" s="1" t="s">
        <v>2092</v>
      </c>
      <c r="H850" s="1" t="s">
        <v>2477</v>
      </c>
      <c r="I850" s="1">
        <f>+Territorio[[#This Row],[id]]</f>
        <v>840</v>
      </c>
    </row>
    <row r="851" spans="2:9" x14ac:dyDescent="0.25">
      <c r="B851">
        <v>841</v>
      </c>
      <c r="C851" s="1" t="s">
        <v>2478</v>
      </c>
      <c r="D851" s="1" t="s">
        <v>2276</v>
      </c>
      <c r="E851" s="1" t="s">
        <v>2322</v>
      </c>
      <c r="F851" s="1" t="s">
        <v>202</v>
      </c>
      <c r="G851" s="1" t="s">
        <v>2092</v>
      </c>
      <c r="H851" s="1" t="s">
        <v>2479</v>
      </c>
      <c r="I851" s="1">
        <f>+Territorio[[#This Row],[id]]</f>
        <v>841</v>
      </c>
    </row>
    <row r="852" spans="2:9" x14ac:dyDescent="0.25">
      <c r="B852">
        <v>842</v>
      </c>
      <c r="C852" s="1" t="s">
        <v>2480</v>
      </c>
      <c r="D852" s="1" t="s">
        <v>2279</v>
      </c>
      <c r="E852" s="1" t="s">
        <v>2322</v>
      </c>
      <c r="F852" s="1" t="s">
        <v>202</v>
      </c>
      <c r="G852" s="1" t="s">
        <v>2092</v>
      </c>
      <c r="H852" s="1" t="s">
        <v>2481</v>
      </c>
      <c r="I852" s="1">
        <f>+Territorio[[#This Row],[id]]</f>
        <v>842</v>
      </c>
    </row>
    <row r="853" spans="2:9" x14ac:dyDescent="0.25">
      <c r="B853">
        <v>843</v>
      </c>
      <c r="C853" s="1" t="s">
        <v>2482</v>
      </c>
      <c r="D853" s="1" t="s">
        <v>2282</v>
      </c>
      <c r="E853" s="1" t="s">
        <v>2322</v>
      </c>
      <c r="F853" s="1" t="s">
        <v>202</v>
      </c>
      <c r="G853" s="1" t="s">
        <v>2092</v>
      </c>
      <c r="H853" s="1" t="s">
        <v>2483</v>
      </c>
      <c r="I853" s="1">
        <f>+Territorio[[#This Row],[id]]</f>
        <v>843</v>
      </c>
    </row>
    <row r="854" spans="2:9" x14ac:dyDescent="0.25">
      <c r="B854">
        <v>844</v>
      </c>
      <c r="C854" s="1" t="s">
        <v>2484</v>
      </c>
      <c r="D854" s="1" t="s">
        <v>2285</v>
      </c>
      <c r="E854" s="1" t="s">
        <v>2322</v>
      </c>
      <c r="F854" s="1" t="s">
        <v>202</v>
      </c>
      <c r="G854" s="1" t="s">
        <v>2092</v>
      </c>
      <c r="H854" s="1" t="s">
        <v>2485</v>
      </c>
      <c r="I854" s="1">
        <f>+Territorio[[#This Row],[id]]</f>
        <v>844</v>
      </c>
    </row>
    <row r="855" spans="2:9" x14ac:dyDescent="0.25">
      <c r="B855">
        <v>845</v>
      </c>
      <c r="C855" s="1" t="s">
        <v>2486</v>
      </c>
      <c r="D855" s="1" t="s">
        <v>2288</v>
      </c>
      <c r="E855" s="1" t="s">
        <v>2322</v>
      </c>
      <c r="F855" s="1" t="s">
        <v>202</v>
      </c>
      <c r="G855" s="1" t="s">
        <v>2092</v>
      </c>
      <c r="H855" s="1" t="s">
        <v>2487</v>
      </c>
      <c r="I855" s="1">
        <f>+Territorio[[#This Row],[id]]</f>
        <v>845</v>
      </c>
    </row>
    <row r="856" spans="2:9" x14ac:dyDescent="0.25">
      <c r="B856">
        <v>846</v>
      </c>
      <c r="C856" s="1" t="s">
        <v>2488</v>
      </c>
      <c r="D856" s="1" t="s">
        <v>2291</v>
      </c>
      <c r="E856" s="1" t="s">
        <v>2322</v>
      </c>
      <c r="F856" s="1" t="s">
        <v>202</v>
      </c>
      <c r="G856" s="1" t="s">
        <v>2092</v>
      </c>
      <c r="H856" s="1" t="s">
        <v>2489</v>
      </c>
      <c r="I856" s="1">
        <f>+Territorio[[#This Row],[id]]</f>
        <v>846</v>
      </c>
    </row>
    <row r="857" spans="2:9" x14ac:dyDescent="0.25">
      <c r="B857">
        <v>847</v>
      </c>
      <c r="C857" s="1" t="s">
        <v>2490</v>
      </c>
      <c r="D857" s="1" t="s">
        <v>2294</v>
      </c>
      <c r="E857" s="1" t="s">
        <v>2322</v>
      </c>
      <c r="F857" s="1" t="s">
        <v>202</v>
      </c>
      <c r="G857" s="1" t="s">
        <v>2092</v>
      </c>
      <c r="H857" s="1" t="s">
        <v>2491</v>
      </c>
      <c r="I857" s="1">
        <f>+Territorio[[#This Row],[id]]</f>
        <v>847</v>
      </c>
    </row>
    <row r="858" spans="2:9" x14ac:dyDescent="0.25">
      <c r="B858">
        <v>848</v>
      </c>
      <c r="C858" s="1" t="s">
        <v>2492</v>
      </c>
      <c r="D858" s="1" t="s">
        <v>2297</v>
      </c>
      <c r="E858" s="1" t="s">
        <v>2322</v>
      </c>
      <c r="F858" s="1" t="s">
        <v>202</v>
      </c>
      <c r="G858" s="1" t="s">
        <v>2092</v>
      </c>
      <c r="H858" s="1" t="s">
        <v>2493</v>
      </c>
      <c r="I858" s="1">
        <f>+Territorio[[#This Row],[id]]</f>
        <v>848</v>
      </c>
    </row>
    <row r="859" spans="2:9" x14ac:dyDescent="0.25">
      <c r="B859">
        <v>849</v>
      </c>
      <c r="C859" s="1" t="s">
        <v>2494</v>
      </c>
      <c r="D859" s="1" t="s">
        <v>2300</v>
      </c>
      <c r="E859" s="1" t="s">
        <v>2322</v>
      </c>
      <c r="F859" s="1" t="s">
        <v>202</v>
      </c>
      <c r="G859" s="1" t="s">
        <v>2092</v>
      </c>
      <c r="H859" s="1" t="s">
        <v>2495</v>
      </c>
      <c r="I859" s="1">
        <f>+Territorio[[#This Row],[id]]</f>
        <v>849</v>
      </c>
    </row>
    <row r="860" spans="2:9" x14ac:dyDescent="0.25">
      <c r="B860">
        <v>850</v>
      </c>
      <c r="C860" s="1" t="s">
        <v>2496</v>
      </c>
      <c r="D860" s="1" t="s">
        <v>2303</v>
      </c>
      <c r="E860" s="1" t="s">
        <v>2322</v>
      </c>
      <c r="F860" s="1" t="s">
        <v>202</v>
      </c>
      <c r="G860" s="1" t="s">
        <v>2092</v>
      </c>
      <c r="H860" s="1" t="s">
        <v>2497</v>
      </c>
      <c r="I860" s="1">
        <f>+Territorio[[#This Row],[id]]</f>
        <v>850</v>
      </c>
    </row>
    <row r="861" spans="2:9" x14ac:dyDescent="0.25">
      <c r="B861">
        <v>851</v>
      </c>
      <c r="C861" s="1" t="s">
        <v>736</v>
      </c>
      <c r="D861" s="1" t="s">
        <v>2498</v>
      </c>
      <c r="E861" s="1" t="s">
        <v>2322</v>
      </c>
      <c r="F861" s="1" t="s">
        <v>202</v>
      </c>
      <c r="G861" s="1" t="s">
        <v>2092</v>
      </c>
      <c r="H861" s="1" t="s">
        <v>2499</v>
      </c>
      <c r="I861" s="1">
        <f>+Territorio[[#This Row],[id]]</f>
        <v>851</v>
      </c>
    </row>
    <row r="862" spans="2:9" x14ac:dyDescent="0.25">
      <c r="B862">
        <v>852</v>
      </c>
      <c r="C862" s="1" t="s">
        <v>2500</v>
      </c>
      <c r="D862" s="1" t="s">
        <v>2501</v>
      </c>
      <c r="E862" s="1" t="s">
        <v>2322</v>
      </c>
      <c r="F862" s="1" t="s">
        <v>202</v>
      </c>
      <c r="G862" s="1" t="s">
        <v>2092</v>
      </c>
      <c r="H862" s="1" t="s">
        <v>2502</v>
      </c>
      <c r="I862" s="1">
        <f>+Territorio[[#This Row],[id]]</f>
        <v>852</v>
      </c>
    </row>
    <row r="863" spans="2:9" x14ac:dyDescent="0.25">
      <c r="B863">
        <v>853</v>
      </c>
      <c r="C863" s="1" t="s">
        <v>1034</v>
      </c>
      <c r="D863" s="1" t="s">
        <v>2503</v>
      </c>
      <c r="E863" s="1" t="s">
        <v>2322</v>
      </c>
      <c r="F863" s="1" t="s">
        <v>202</v>
      </c>
      <c r="G863" s="1" t="s">
        <v>2092</v>
      </c>
      <c r="H863" s="1" t="s">
        <v>2504</v>
      </c>
      <c r="I863" s="1">
        <f>+Territorio[[#This Row],[id]]</f>
        <v>853</v>
      </c>
    </row>
    <row r="864" spans="2:9" x14ac:dyDescent="0.25">
      <c r="B864">
        <v>854</v>
      </c>
      <c r="C864" s="1" t="s">
        <v>2505</v>
      </c>
      <c r="D864" s="1" t="s">
        <v>2506</v>
      </c>
      <c r="E864" s="1" t="s">
        <v>2322</v>
      </c>
      <c r="F864" s="1" t="s">
        <v>202</v>
      </c>
      <c r="G864" s="1" t="s">
        <v>2092</v>
      </c>
      <c r="H864" s="1" t="s">
        <v>2507</v>
      </c>
      <c r="I864" s="1">
        <f>+Territorio[[#This Row],[id]]</f>
        <v>854</v>
      </c>
    </row>
    <row r="865" spans="2:9" x14ac:dyDescent="0.25">
      <c r="B865">
        <v>855</v>
      </c>
      <c r="C865" s="1" t="s">
        <v>2508</v>
      </c>
      <c r="D865" s="1" t="s">
        <v>2509</v>
      </c>
      <c r="E865" s="1" t="s">
        <v>2322</v>
      </c>
      <c r="F865" s="1" t="s">
        <v>202</v>
      </c>
      <c r="G865" s="1" t="s">
        <v>2092</v>
      </c>
      <c r="H865" s="1" t="s">
        <v>2510</v>
      </c>
      <c r="I865" s="1">
        <f>+Territorio[[#This Row],[id]]</f>
        <v>855</v>
      </c>
    </row>
    <row r="866" spans="2:9" x14ac:dyDescent="0.25">
      <c r="B866">
        <v>856</v>
      </c>
      <c r="C866" s="1" t="s">
        <v>2511</v>
      </c>
      <c r="D866" s="1" t="s">
        <v>2512</v>
      </c>
      <c r="E866" s="1" t="s">
        <v>2322</v>
      </c>
      <c r="F866" s="1" t="s">
        <v>202</v>
      </c>
      <c r="G866" s="1" t="s">
        <v>2092</v>
      </c>
      <c r="H866" s="1" t="s">
        <v>2513</v>
      </c>
      <c r="I866" s="1">
        <f>+Territorio[[#This Row],[id]]</f>
        <v>856</v>
      </c>
    </row>
    <row r="867" spans="2:9" x14ac:dyDescent="0.25">
      <c r="B867">
        <v>857</v>
      </c>
      <c r="C867" s="1" t="s">
        <v>2514</v>
      </c>
      <c r="D867" s="1" t="s">
        <v>2515</v>
      </c>
      <c r="E867" s="1" t="s">
        <v>2322</v>
      </c>
      <c r="F867" s="1" t="s">
        <v>202</v>
      </c>
      <c r="G867" s="1" t="s">
        <v>2092</v>
      </c>
      <c r="H867" s="1" t="s">
        <v>2516</v>
      </c>
      <c r="I867" s="1">
        <f>+Territorio[[#This Row],[id]]</f>
        <v>857</v>
      </c>
    </row>
    <row r="868" spans="2:9" x14ac:dyDescent="0.25">
      <c r="B868">
        <v>858</v>
      </c>
      <c r="C868" s="1" t="s">
        <v>2517</v>
      </c>
      <c r="D868" s="1" t="s">
        <v>2306</v>
      </c>
      <c r="E868" s="1" t="s">
        <v>2322</v>
      </c>
      <c r="F868" s="1" t="s">
        <v>202</v>
      </c>
      <c r="G868" s="1" t="s">
        <v>2092</v>
      </c>
      <c r="H868" s="1" t="s">
        <v>2518</v>
      </c>
      <c r="I868" s="1">
        <f>+Territorio[[#This Row],[id]]</f>
        <v>858</v>
      </c>
    </row>
    <row r="869" spans="2:9" x14ac:dyDescent="0.25">
      <c r="B869">
        <v>859</v>
      </c>
      <c r="C869" s="1" t="s">
        <v>2035</v>
      </c>
      <c r="D869" s="1" t="s">
        <v>2309</v>
      </c>
      <c r="E869" s="1" t="s">
        <v>2322</v>
      </c>
      <c r="F869" s="1" t="s">
        <v>202</v>
      </c>
      <c r="G869" s="1" t="s">
        <v>2092</v>
      </c>
      <c r="H869" s="1" t="s">
        <v>2519</v>
      </c>
      <c r="I869" s="1">
        <f>+Territorio[[#This Row],[id]]</f>
        <v>859</v>
      </c>
    </row>
    <row r="870" spans="2:9" x14ac:dyDescent="0.25">
      <c r="B870">
        <v>860</v>
      </c>
      <c r="C870" s="1" t="s">
        <v>2520</v>
      </c>
      <c r="D870" s="1" t="s">
        <v>2318</v>
      </c>
      <c r="E870" s="1" t="s">
        <v>2322</v>
      </c>
      <c r="F870" s="1" t="s">
        <v>202</v>
      </c>
      <c r="G870" s="1" t="s">
        <v>2092</v>
      </c>
      <c r="H870" s="1" t="s">
        <v>2521</v>
      </c>
      <c r="I870" s="1">
        <f>+Territorio[[#This Row],[id]]</f>
        <v>860</v>
      </c>
    </row>
    <row r="871" spans="2:9" x14ac:dyDescent="0.25">
      <c r="B871">
        <v>861</v>
      </c>
      <c r="C871" s="1" t="s">
        <v>2522</v>
      </c>
      <c r="D871" s="1" t="s">
        <v>2523</v>
      </c>
      <c r="E871" s="1" t="s">
        <v>2322</v>
      </c>
      <c r="F871" s="1" t="s">
        <v>202</v>
      </c>
      <c r="G871" s="1" t="s">
        <v>2092</v>
      </c>
      <c r="H871" s="1" t="s">
        <v>2524</v>
      </c>
      <c r="I871" s="1">
        <f>+Territorio[[#This Row],[id]]</f>
        <v>861</v>
      </c>
    </row>
    <row r="872" spans="2:9" x14ac:dyDescent="0.25">
      <c r="B872">
        <v>862</v>
      </c>
      <c r="C872" s="1" t="s">
        <v>2525</v>
      </c>
      <c r="D872" s="1" t="s">
        <v>2526</v>
      </c>
      <c r="E872" s="1" t="s">
        <v>2322</v>
      </c>
      <c r="F872" s="1" t="s">
        <v>202</v>
      </c>
      <c r="G872" s="1" t="s">
        <v>2092</v>
      </c>
      <c r="H872" s="1" t="s">
        <v>2527</v>
      </c>
      <c r="I872" s="1">
        <f>+Territorio[[#This Row],[id]]</f>
        <v>862</v>
      </c>
    </row>
    <row r="873" spans="2:9" x14ac:dyDescent="0.25">
      <c r="B873">
        <v>863</v>
      </c>
      <c r="C873" s="1" t="s">
        <v>2528</v>
      </c>
      <c r="D873" s="1" t="s">
        <v>2529</v>
      </c>
      <c r="E873" s="1" t="s">
        <v>2322</v>
      </c>
      <c r="F873" s="1" t="s">
        <v>202</v>
      </c>
      <c r="G873" s="1" t="s">
        <v>2092</v>
      </c>
      <c r="H873" s="1" t="s">
        <v>2530</v>
      </c>
      <c r="I873" s="1">
        <f>+Territorio[[#This Row],[id]]</f>
        <v>863</v>
      </c>
    </row>
    <row r="874" spans="2:9" x14ac:dyDescent="0.25">
      <c r="B874">
        <v>864</v>
      </c>
      <c r="C874" s="1" t="s">
        <v>2531</v>
      </c>
      <c r="D874" s="1" t="s">
        <v>2532</v>
      </c>
      <c r="E874" s="1" t="s">
        <v>2322</v>
      </c>
      <c r="F874" s="1" t="s">
        <v>202</v>
      </c>
      <c r="G874" s="1" t="s">
        <v>2092</v>
      </c>
      <c r="H874" s="1" t="s">
        <v>2533</v>
      </c>
      <c r="I874" s="1">
        <f>+Territorio[[#This Row],[id]]</f>
        <v>864</v>
      </c>
    </row>
    <row r="875" spans="2:9" x14ac:dyDescent="0.25">
      <c r="B875">
        <v>865</v>
      </c>
      <c r="C875" s="1" t="s">
        <v>2534</v>
      </c>
      <c r="D875" s="1" t="s">
        <v>2535</v>
      </c>
      <c r="E875" s="1" t="s">
        <v>2322</v>
      </c>
      <c r="F875" s="1" t="s">
        <v>202</v>
      </c>
      <c r="G875" s="1" t="s">
        <v>2092</v>
      </c>
      <c r="H875" s="1" t="s">
        <v>2536</v>
      </c>
      <c r="I875" s="1">
        <f>+Territorio[[#This Row],[id]]</f>
        <v>865</v>
      </c>
    </row>
    <row r="876" spans="2:9" x14ac:dyDescent="0.25">
      <c r="B876">
        <v>866</v>
      </c>
      <c r="C876" s="1" t="s">
        <v>2537</v>
      </c>
      <c r="D876" s="1" t="s">
        <v>2538</v>
      </c>
      <c r="E876" s="1" t="s">
        <v>2322</v>
      </c>
      <c r="F876" s="1" t="s">
        <v>202</v>
      </c>
      <c r="G876" s="1" t="s">
        <v>2092</v>
      </c>
      <c r="H876" s="1" t="s">
        <v>2539</v>
      </c>
      <c r="I876" s="1">
        <f>+Territorio[[#This Row],[id]]</f>
        <v>866</v>
      </c>
    </row>
    <row r="877" spans="2:9" x14ac:dyDescent="0.25">
      <c r="B877">
        <v>867</v>
      </c>
      <c r="C877" s="1" t="s">
        <v>2540</v>
      </c>
      <c r="D877" s="1" t="s">
        <v>2541</v>
      </c>
      <c r="E877" s="1" t="s">
        <v>2322</v>
      </c>
      <c r="F877" s="1" t="s">
        <v>202</v>
      </c>
      <c r="G877" s="1" t="s">
        <v>2092</v>
      </c>
      <c r="H877" s="1" t="s">
        <v>2542</v>
      </c>
      <c r="I877" s="1">
        <f>+Territorio[[#This Row],[id]]</f>
        <v>867</v>
      </c>
    </row>
    <row r="878" spans="2:9" x14ac:dyDescent="0.25">
      <c r="B878">
        <v>868</v>
      </c>
      <c r="C878" s="1" t="s">
        <v>2543</v>
      </c>
      <c r="D878" s="1" t="s">
        <v>2544</v>
      </c>
      <c r="E878" s="1" t="s">
        <v>2322</v>
      </c>
      <c r="F878" s="1" t="s">
        <v>202</v>
      </c>
      <c r="G878" s="1" t="s">
        <v>2092</v>
      </c>
      <c r="H878" s="1" t="s">
        <v>2545</v>
      </c>
      <c r="I878" s="1">
        <f>+Territorio[[#This Row],[id]]</f>
        <v>868</v>
      </c>
    </row>
    <row r="879" spans="2:9" x14ac:dyDescent="0.25">
      <c r="B879">
        <v>869</v>
      </c>
      <c r="C879" s="1" t="s">
        <v>2546</v>
      </c>
      <c r="D879" s="1" t="s">
        <v>2547</v>
      </c>
      <c r="E879" s="1" t="s">
        <v>2322</v>
      </c>
      <c r="F879" s="1" t="s">
        <v>202</v>
      </c>
      <c r="G879" s="1" t="s">
        <v>2092</v>
      </c>
      <c r="H879" s="1" t="s">
        <v>2548</v>
      </c>
      <c r="I879" s="1">
        <f>+Territorio[[#This Row],[id]]</f>
        <v>869</v>
      </c>
    </row>
    <row r="880" spans="2:9" x14ac:dyDescent="0.25">
      <c r="B880">
        <v>870</v>
      </c>
      <c r="C880" s="1" t="s">
        <v>2549</v>
      </c>
      <c r="D880" s="1" t="s">
        <v>2550</v>
      </c>
      <c r="E880" s="1" t="s">
        <v>2322</v>
      </c>
      <c r="F880" s="1" t="s">
        <v>202</v>
      </c>
      <c r="G880" s="1" t="s">
        <v>2092</v>
      </c>
      <c r="H880" s="1" t="s">
        <v>2551</v>
      </c>
      <c r="I880" s="1">
        <f>+Territorio[[#This Row],[id]]</f>
        <v>870</v>
      </c>
    </row>
    <row r="881" spans="2:9" x14ac:dyDescent="0.25">
      <c r="B881">
        <v>871</v>
      </c>
      <c r="C881" s="1" t="s">
        <v>2552</v>
      </c>
      <c r="D881" s="1" t="s">
        <v>2553</v>
      </c>
      <c r="E881" s="1" t="s">
        <v>2322</v>
      </c>
      <c r="F881" s="1" t="s">
        <v>202</v>
      </c>
      <c r="G881" s="1" t="s">
        <v>2092</v>
      </c>
      <c r="H881" s="1" t="s">
        <v>2554</v>
      </c>
      <c r="I881" s="1">
        <f>+Territorio[[#This Row],[id]]</f>
        <v>871</v>
      </c>
    </row>
    <row r="882" spans="2:9" x14ac:dyDescent="0.25">
      <c r="B882">
        <v>872</v>
      </c>
      <c r="C882" s="1" t="s">
        <v>2555</v>
      </c>
      <c r="D882" s="1" t="s">
        <v>2556</v>
      </c>
      <c r="E882" s="1" t="s">
        <v>2322</v>
      </c>
      <c r="F882" s="1" t="s">
        <v>202</v>
      </c>
      <c r="G882" s="1" t="s">
        <v>2092</v>
      </c>
      <c r="H882" s="1" t="s">
        <v>2557</v>
      </c>
      <c r="I882" s="1">
        <f>+Territorio[[#This Row],[id]]</f>
        <v>872</v>
      </c>
    </row>
    <row r="883" spans="2:9" x14ac:dyDescent="0.25">
      <c r="B883">
        <v>873</v>
      </c>
      <c r="C883" s="1" t="s">
        <v>2558</v>
      </c>
      <c r="D883" s="1" t="s">
        <v>2559</v>
      </c>
      <c r="E883" s="1" t="s">
        <v>2322</v>
      </c>
      <c r="F883" s="1" t="s">
        <v>202</v>
      </c>
      <c r="G883" s="1" t="s">
        <v>2092</v>
      </c>
      <c r="H883" s="1" t="s">
        <v>2560</v>
      </c>
      <c r="I883" s="1">
        <f>+Territorio[[#This Row],[id]]</f>
        <v>873</v>
      </c>
    </row>
    <row r="884" spans="2:9" x14ac:dyDescent="0.25">
      <c r="B884">
        <v>874</v>
      </c>
      <c r="C884" s="1" t="s">
        <v>2561</v>
      </c>
      <c r="D884" s="1" t="s">
        <v>2562</v>
      </c>
      <c r="E884" s="1" t="s">
        <v>2322</v>
      </c>
      <c r="F884" s="1" t="s">
        <v>202</v>
      </c>
      <c r="G884" s="1" t="s">
        <v>2092</v>
      </c>
      <c r="H884" s="1" t="s">
        <v>2563</v>
      </c>
      <c r="I884" s="1">
        <f>+Territorio[[#This Row],[id]]</f>
        <v>874</v>
      </c>
    </row>
    <row r="885" spans="2:9" x14ac:dyDescent="0.25">
      <c r="B885">
        <v>875</v>
      </c>
      <c r="C885" s="1" t="s">
        <v>2564</v>
      </c>
      <c r="D885" s="1" t="s">
        <v>2565</v>
      </c>
      <c r="E885" s="1" t="s">
        <v>2322</v>
      </c>
      <c r="F885" s="1" t="s">
        <v>202</v>
      </c>
      <c r="G885" s="1" t="s">
        <v>2092</v>
      </c>
      <c r="H885" s="1" t="s">
        <v>2566</v>
      </c>
      <c r="I885" s="1">
        <f>+Territorio[[#This Row],[id]]</f>
        <v>875</v>
      </c>
    </row>
    <row r="886" spans="2:9" x14ac:dyDescent="0.25">
      <c r="B886">
        <v>876</v>
      </c>
      <c r="C886" s="1" t="s">
        <v>2567</v>
      </c>
      <c r="D886" s="1" t="s">
        <v>2568</v>
      </c>
      <c r="E886" s="1" t="s">
        <v>2322</v>
      </c>
      <c r="F886" s="1" t="s">
        <v>202</v>
      </c>
      <c r="G886" s="1" t="s">
        <v>2092</v>
      </c>
      <c r="H886" s="1" t="s">
        <v>2569</v>
      </c>
      <c r="I886" s="1">
        <f>+Territorio[[#This Row],[id]]</f>
        <v>876</v>
      </c>
    </row>
    <row r="887" spans="2:9" x14ac:dyDescent="0.25">
      <c r="B887">
        <v>877</v>
      </c>
      <c r="C887" s="1" t="s">
        <v>1037</v>
      </c>
      <c r="D887" s="1" t="s">
        <v>2570</v>
      </c>
      <c r="E887" s="1" t="s">
        <v>2322</v>
      </c>
      <c r="F887" s="1" t="s">
        <v>202</v>
      </c>
      <c r="G887" s="1" t="s">
        <v>2092</v>
      </c>
      <c r="H887" s="1" t="s">
        <v>2571</v>
      </c>
      <c r="I887" s="1">
        <f>+Territorio[[#This Row],[id]]</f>
        <v>877</v>
      </c>
    </row>
    <row r="888" spans="2:9" x14ac:dyDescent="0.25">
      <c r="B888">
        <v>878</v>
      </c>
      <c r="C888" s="1" t="s">
        <v>2572</v>
      </c>
      <c r="D888" s="1" t="s">
        <v>2573</v>
      </c>
      <c r="E888" s="1" t="s">
        <v>2322</v>
      </c>
      <c r="F888" s="1" t="s">
        <v>202</v>
      </c>
      <c r="G888" s="1" t="s">
        <v>2092</v>
      </c>
      <c r="H888" s="1" t="s">
        <v>2574</v>
      </c>
      <c r="I888" s="1">
        <f>+Territorio[[#This Row],[id]]</f>
        <v>878</v>
      </c>
    </row>
    <row r="889" spans="2:9" x14ac:dyDescent="0.25">
      <c r="B889">
        <v>879</v>
      </c>
      <c r="C889" s="1" t="s">
        <v>2575</v>
      </c>
      <c r="D889" s="1" t="s">
        <v>1062</v>
      </c>
      <c r="E889" s="1" t="s">
        <v>2322</v>
      </c>
      <c r="F889" s="1" t="s">
        <v>202</v>
      </c>
      <c r="G889" s="1" t="s">
        <v>2092</v>
      </c>
      <c r="H889" s="1" t="s">
        <v>2576</v>
      </c>
      <c r="I889" s="1">
        <f>+Territorio[[#This Row],[id]]</f>
        <v>879</v>
      </c>
    </row>
    <row r="890" spans="2:9" x14ac:dyDescent="0.25">
      <c r="B890">
        <v>880</v>
      </c>
      <c r="C890" s="1" t="s">
        <v>2577</v>
      </c>
      <c r="D890" s="1" t="s">
        <v>2578</v>
      </c>
      <c r="E890" s="1" t="s">
        <v>2322</v>
      </c>
      <c r="F890" s="1" t="s">
        <v>202</v>
      </c>
      <c r="G890" s="1" t="s">
        <v>2092</v>
      </c>
      <c r="H890" s="1" t="s">
        <v>2579</v>
      </c>
      <c r="I890" s="1">
        <f>+Territorio[[#This Row],[id]]</f>
        <v>880</v>
      </c>
    </row>
    <row r="891" spans="2:9" x14ac:dyDescent="0.25">
      <c r="B891">
        <v>881</v>
      </c>
      <c r="C891" s="1" t="s">
        <v>2580</v>
      </c>
      <c r="D891" s="1" t="s">
        <v>2581</v>
      </c>
      <c r="E891" s="1" t="s">
        <v>2322</v>
      </c>
      <c r="F891" s="1" t="s">
        <v>202</v>
      </c>
      <c r="G891" s="1" t="s">
        <v>2092</v>
      </c>
      <c r="H891" s="1" t="s">
        <v>2582</v>
      </c>
      <c r="I891" s="1">
        <f>+Territorio[[#This Row],[id]]</f>
        <v>881</v>
      </c>
    </row>
    <row r="892" spans="2:9" x14ac:dyDescent="0.25">
      <c r="B892">
        <v>882</v>
      </c>
      <c r="C892" s="1" t="s">
        <v>2583</v>
      </c>
      <c r="D892" s="1" t="s">
        <v>1067</v>
      </c>
      <c r="E892" s="1" t="s">
        <v>2322</v>
      </c>
      <c r="F892" s="1" t="s">
        <v>202</v>
      </c>
      <c r="G892" s="1" t="s">
        <v>2092</v>
      </c>
      <c r="H892" s="1" t="s">
        <v>2584</v>
      </c>
      <c r="I892" s="1">
        <f>+Territorio[[#This Row],[id]]</f>
        <v>882</v>
      </c>
    </row>
    <row r="893" spans="2:9" x14ac:dyDescent="0.25">
      <c r="B893">
        <v>883</v>
      </c>
      <c r="C893" s="1" t="s">
        <v>2585</v>
      </c>
      <c r="D893" s="1" t="s">
        <v>2586</v>
      </c>
      <c r="E893" s="1" t="s">
        <v>2322</v>
      </c>
      <c r="F893" s="1" t="s">
        <v>202</v>
      </c>
      <c r="G893" s="1" t="s">
        <v>2092</v>
      </c>
      <c r="H893" s="1" t="s">
        <v>2587</v>
      </c>
      <c r="I893" s="1">
        <f>+Territorio[[#This Row],[id]]</f>
        <v>883</v>
      </c>
    </row>
    <row r="894" spans="2:9" x14ac:dyDescent="0.25">
      <c r="B894">
        <v>884</v>
      </c>
      <c r="C894" s="1" t="s">
        <v>2588</v>
      </c>
      <c r="D894" s="1" t="s">
        <v>2589</v>
      </c>
      <c r="E894" s="1" t="s">
        <v>2322</v>
      </c>
      <c r="F894" s="1" t="s">
        <v>202</v>
      </c>
      <c r="G894" s="1" t="s">
        <v>2092</v>
      </c>
      <c r="H894" s="1" t="s">
        <v>2590</v>
      </c>
      <c r="I894" s="1">
        <f>+Territorio[[#This Row],[id]]</f>
        <v>884</v>
      </c>
    </row>
    <row r="895" spans="2:9" x14ac:dyDescent="0.25">
      <c r="B895">
        <v>885</v>
      </c>
      <c r="C895" s="1" t="s">
        <v>2591</v>
      </c>
      <c r="D895" s="1" t="s">
        <v>2592</v>
      </c>
      <c r="E895" s="1" t="s">
        <v>2322</v>
      </c>
      <c r="F895" s="1" t="s">
        <v>202</v>
      </c>
      <c r="G895" s="1" t="s">
        <v>2092</v>
      </c>
      <c r="H895" s="1" t="s">
        <v>2593</v>
      </c>
      <c r="I895" s="1">
        <f>+Territorio[[#This Row],[id]]</f>
        <v>885</v>
      </c>
    </row>
    <row r="896" spans="2:9" x14ac:dyDescent="0.25">
      <c r="B896">
        <v>886</v>
      </c>
      <c r="C896" s="1" t="s">
        <v>2594</v>
      </c>
      <c r="D896" s="1" t="s">
        <v>2595</v>
      </c>
      <c r="E896" s="1" t="s">
        <v>2322</v>
      </c>
      <c r="F896" s="1" t="s">
        <v>202</v>
      </c>
      <c r="G896" s="1" t="s">
        <v>2092</v>
      </c>
      <c r="H896" s="1" t="s">
        <v>2596</v>
      </c>
      <c r="I896" s="1">
        <f>+Territorio[[#This Row],[id]]</f>
        <v>886</v>
      </c>
    </row>
    <row r="897" spans="2:9" x14ac:dyDescent="0.25">
      <c r="B897">
        <v>887</v>
      </c>
      <c r="C897" s="1" t="s">
        <v>2597</v>
      </c>
      <c r="D897" s="1" t="s">
        <v>2598</v>
      </c>
      <c r="E897" s="1" t="s">
        <v>2322</v>
      </c>
      <c r="F897" s="1" t="s">
        <v>202</v>
      </c>
      <c r="G897" s="1" t="s">
        <v>2092</v>
      </c>
      <c r="H897" s="1" t="s">
        <v>2599</v>
      </c>
      <c r="I897" s="1">
        <f>+Territorio[[#This Row],[id]]</f>
        <v>887</v>
      </c>
    </row>
    <row r="898" spans="2:9" x14ac:dyDescent="0.25">
      <c r="B898">
        <v>888</v>
      </c>
      <c r="C898" s="1" t="s">
        <v>2600</v>
      </c>
      <c r="D898" s="1" t="s">
        <v>2601</v>
      </c>
      <c r="E898" s="1" t="s">
        <v>2322</v>
      </c>
      <c r="F898" s="1" t="s">
        <v>202</v>
      </c>
      <c r="G898" s="1" t="s">
        <v>2092</v>
      </c>
      <c r="H898" s="1" t="s">
        <v>2602</v>
      </c>
      <c r="I898" s="1">
        <f>+Territorio[[#This Row],[id]]</f>
        <v>888</v>
      </c>
    </row>
    <row r="899" spans="2:9" x14ac:dyDescent="0.25">
      <c r="B899">
        <v>889</v>
      </c>
      <c r="C899" s="1" t="s">
        <v>2603</v>
      </c>
      <c r="D899" s="1" t="s">
        <v>2604</v>
      </c>
      <c r="E899" s="1" t="s">
        <v>2322</v>
      </c>
      <c r="F899" s="1" t="s">
        <v>202</v>
      </c>
      <c r="G899" s="1" t="s">
        <v>2092</v>
      </c>
      <c r="H899" s="1" t="s">
        <v>2605</v>
      </c>
      <c r="I899" s="1">
        <f>+Territorio[[#This Row],[id]]</f>
        <v>889</v>
      </c>
    </row>
    <row r="900" spans="2:9" x14ac:dyDescent="0.25">
      <c r="B900">
        <v>890</v>
      </c>
      <c r="C900" s="1" t="s">
        <v>2606</v>
      </c>
      <c r="D900" s="1" t="s">
        <v>2607</v>
      </c>
      <c r="E900" s="1" t="s">
        <v>2322</v>
      </c>
      <c r="F900" s="1" t="s">
        <v>202</v>
      </c>
      <c r="G900" s="1" t="s">
        <v>2092</v>
      </c>
      <c r="H900" s="1" t="s">
        <v>2608</v>
      </c>
      <c r="I900" s="1">
        <f>+Territorio[[#This Row],[id]]</f>
        <v>890</v>
      </c>
    </row>
    <row r="901" spans="2:9" x14ac:dyDescent="0.25">
      <c r="B901">
        <v>891</v>
      </c>
      <c r="C901" s="1" t="s">
        <v>2609</v>
      </c>
      <c r="D901" s="1" t="s">
        <v>2610</v>
      </c>
      <c r="E901" s="1" t="s">
        <v>2322</v>
      </c>
      <c r="F901" s="1" t="s">
        <v>202</v>
      </c>
      <c r="G901" s="1" t="s">
        <v>2092</v>
      </c>
      <c r="H901" s="1" t="s">
        <v>2611</v>
      </c>
      <c r="I901" s="1">
        <f>+Territorio[[#This Row],[id]]</f>
        <v>891</v>
      </c>
    </row>
    <row r="902" spans="2:9" x14ac:dyDescent="0.25">
      <c r="B902">
        <v>892</v>
      </c>
      <c r="C902" s="1" t="s">
        <v>2612</v>
      </c>
      <c r="D902" s="1" t="s">
        <v>2613</v>
      </c>
      <c r="E902" s="1" t="s">
        <v>2322</v>
      </c>
      <c r="F902" s="1" t="s">
        <v>202</v>
      </c>
      <c r="G902" s="1" t="s">
        <v>2092</v>
      </c>
      <c r="H902" s="1" t="s">
        <v>2614</v>
      </c>
      <c r="I902" s="1">
        <f>+Territorio[[#This Row],[id]]</f>
        <v>892</v>
      </c>
    </row>
    <row r="903" spans="2:9" x14ac:dyDescent="0.25">
      <c r="B903">
        <v>893</v>
      </c>
      <c r="C903" s="1" t="s">
        <v>1046</v>
      </c>
      <c r="D903" s="1" t="s">
        <v>2615</v>
      </c>
      <c r="E903" s="1" t="s">
        <v>2322</v>
      </c>
      <c r="F903" s="1" t="s">
        <v>202</v>
      </c>
      <c r="G903" s="1" t="s">
        <v>2092</v>
      </c>
      <c r="H903" s="1" t="s">
        <v>2616</v>
      </c>
      <c r="I903" s="1">
        <f>+Territorio[[#This Row],[id]]</f>
        <v>893</v>
      </c>
    </row>
    <row r="904" spans="2:9" x14ac:dyDescent="0.25">
      <c r="B904">
        <v>894</v>
      </c>
      <c r="C904" s="1" t="s">
        <v>2617</v>
      </c>
      <c r="D904" s="1" t="s">
        <v>2618</v>
      </c>
      <c r="E904" s="1" t="s">
        <v>2322</v>
      </c>
      <c r="F904" s="1" t="s">
        <v>202</v>
      </c>
      <c r="G904" s="1" t="s">
        <v>2092</v>
      </c>
      <c r="H904" s="1" t="s">
        <v>2619</v>
      </c>
      <c r="I904" s="1">
        <f>+Territorio[[#This Row],[id]]</f>
        <v>894</v>
      </c>
    </row>
    <row r="905" spans="2:9" x14ac:dyDescent="0.25">
      <c r="B905">
        <v>895</v>
      </c>
      <c r="C905" s="1" t="s">
        <v>2620</v>
      </c>
      <c r="D905" s="1" t="s">
        <v>2621</v>
      </c>
      <c r="E905" s="1" t="s">
        <v>2322</v>
      </c>
      <c r="F905" s="1" t="s">
        <v>202</v>
      </c>
      <c r="G905" s="1" t="s">
        <v>2092</v>
      </c>
      <c r="H905" s="1" t="s">
        <v>2622</v>
      </c>
      <c r="I905" s="1">
        <f>+Territorio[[#This Row],[id]]</f>
        <v>895</v>
      </c>
    </row>
    <row r="906" spans="2:9" x14ac:dyDescent="0.25">
      <c r="B906">
        <v>896</v>
      </c>
      <c r="C906" s="1" t="s">
        <v>2623</v>
      </c>
      <c r="D906" s="1" t="s">
        <v>2624</v>
      </c>
      <c r="E906" s="1" t="s">
        <v>2322</v>
      </c>
      <c r="F906" s="1" t="s">
        <v>202</v>
      </c>
      <c r="G906" s="1" t="s">
        <v>2092</v>
      </c>
      <c r="H906" s="1" t="s">
        <v>2625</v>
      </c>
      <c r="I906" s="1">
        <f>+Territorio[[#This Row],[id]]</f>
        <v>896</v>
      </c>
    </row>
    <row r="907" spans="2:9" x14ac:dyDescent="0.25">
      <c r="B907">
        <v>897</v>
      </c>
      <c r="C907" s="1" t="s">
        <v>2626</v>
      </c>
      <c r="D907" s="1" t="s">
        <v>2627</v>
      </c>
      <c r="E907" s="1" t="s">
        <v>2322</v>
      </c>
      <c r="F907" s="1" t="s">
        <v>202</v>
      </c>
      <c r="G907" s="1" t="s">
        <v>2092</v>
      </c>
      <c r="H907" s="1" t="s">
        <v>2628</v>
      </c>
      <c r="I907" s="1">
        <f>+Territorio[[#This Row],[id]]</f>
        <v>897</v>
      </c>
    </row>
    <row r="908" spans="2:9" x14ac:dyDescent="0.25">
      <c r="B908">
        <v>898</v>
      </c>
      <c r="C908" s="1" t="s">
        <v>2629</v>
      </c>
      <c r="D908" s="1" t="s">
        <v>2630</v>
      </c>
      <c r="E908" s="1" t="s">
        <v>2322</v>
      </c>
      <c r="F908" s="1" t="s">
        <v>202</v>
      </c>
      <c r="G908" s="1" t="s">
        <v>2092</v>
      </c>
      <c r="H908" s="1" t="s">
        <v>2631</v>
      </c>
      <c r="I908" s="1">
        <f>+Territorio[[#This Row],[id]]</f>
        <v>898</v>
      </c>
    </row>
    <row r="909" spans="2:9" x14ac:dyDescent="0.25">
      <c r="B909">
        <v>899</v>
      </c>
      <c r="C909" s="1" t="s">
        <v>2632</v>
      </c>
      <c r="D909" s="1" t="s">
        <v>2633</v>
      </c>
      <c r="E909" s="1" t="s">
        <v>2322</v>
      </c>
      <c r="F909" s="1" t="s">
        <v>202</v>
      </c>
      <c r="G909" s="1" t="s">
        <v>2092</v>
      </c>
      <c r="H909" s="1" t="s">
        <v>2634</v>
      </c>
      <c r="I909" s="1">
        <f>+Territorio[[#This Row],[id]]</f>
        <v>899</v>
      </c>
    </row>
    <row r="910" spans="2:9" x14ac:dyDescent="0.25">
      <c r="B910">
        <v>900</v>
      </c>
      <c r="C910" s="1" t="s">
        <v>2635</v>
      </c>
      <c r="D910" s="1" t="s">
        <v>2636</v>
      </c>
      <c r="E910" s="1" t="s">
        <v>2322</v>
      </c>
      <c r="F910" s="1" t="s">
        <v>202</v>
      </c>
      <c r="G910" s="1" t="s">
        <v>2092</v>
      </c>
      <c r="H910" s="1" t="s">
        <v>2637</v>
      </c>
      <c r="I910" s="1">
        <f>+Territorio[[#This Row],[id]]</f>
        <v>900</v>
      </c>
    </row>
    <row r="911" spans="2:9" x14ac:dyDescent="0.25">
      <c r="B911">
        <v>901</v>
      </c>
      <c r="C911" s="1" t="s">
        <v>2638</v>
      </c>
      <c r="D911" s="1" t="s">
        <v>2639</v>
      </c>
      <c r="E911" s="1" t="s">
        <v>2322</v>
      </c>
      <c r="F911" s="1" t="s">
        <v>202</v>
      </c>
      <c r="G911" s="1" t="s">
        <v>2092</v>
      </c>
      <c r="H911" s="1" t="s">
        <v>2640</v>
      </c>
      <c r="I911" s="1">
        <f>+Territorio[[#This Row],[id]]</f>
        <v>901</v>
      </c>
    </row>
    <row r="912" spans="2:9" x14ac:dyDescent="0.25">
      <c r="B912">
        <v>902</v>
      </c>
      <c r="C912" s="1" t="s">
        <v>2641</v>
      </c>
      <c r="D912" s="1" t="s">
        <v>2642</v>
      </c>
      <c r="E912" s="1" t="s">
        <v>2322</v>
      </c>
      <c r="F912" s="1" t="s">
        <v>202</v>
      </c>
      <c r="G912" s="1" t="s">
        <v>2092</v>
      </c>
      <c r="H912" s="1" t="s">
        <v>2643</v>
      </c>
      <c r="I912" s="1">
        <f>+Territorio[[#This Row],[id]]</f>
        <v>902</v>
      </c>
    </row>
    <row r="913" spans="2:9" x14ac:dyDescent="0.25">
      <c r="B913">
        <v>903</v>
      </c>
      <c r="C913" s="1" t="s">
        <v>2644</v>
      </c>
      <c r="D913" s="1" t="s">
        <v>2645</v>
      </c>
      <c r="E913" s="1" t="s">
        <v>2322</v>
      </c>
      <c r="F913" s="1" t="s">
        <v>202</v>
      </c>
      <c r="G913" s="1" t="s">
        <v>2092</v>
      </c>
      <c r="H913" s="1" t="s">
        <v>2646</v>
      </c>
      <c r="I913" s="1">
        <f>+Territorio[[#This Row],[id]]</f>
        <v>903</v>
      </c>
    </row>
    <row r="914" spans="2:9" x14ac:dyDescent="0.25">
      <c r="B914">
        <v>904</v>
      </c>
      <c r="C914" s="1" t="s">
        <v>2647</v>
      </c>
      <c r="D914" s="1" t="s">
        <v>2648</v>
      </c>
      <c r="E914" s="1" t="s">
        <v>2322</v>
      </c>
      <c r="F914" s="1" t="s">
        <v>202</v>
      </c>
      <c r="G914" s="1" t="s">
        <v>2092</v>
      </c>
      <c r="H914" s="1" t="s">
        <v>2649</v>
      </c>
      <c r="I914" s="1">
        <f>+Territorio[[#This Row],[id]]</f>
        <v>904</v>
      </c>
    </row>
    <row r="915" spans="2:9" x14ac:dyDescent="0.25">
      <c r="B915">
        <v>905</v>
      </c>
      <c r="C915" s="1" t="s">
        <v>2650</v>
      </c>
      <c r="D915" s="1" t="s">
        <v>2651</v>
      </c>
      <c r="E915" s="1" t="s">
        <v>2322</v>
      </c>
      <c r="F915" s="1" t="s">
        <v>202</v>
      </c>
      <c r="G915" s="1" t="s">
        <v>2092</v>
      </c>
      <c r="H915" s="1" t="s">
        <v>2652</v>
      </c>
      <c r="I915" s="1">
        <f>+Territorio[[#This Row],[id]]</f>
        <v>905</v>
      </c>
    </row>
    <row r="916" spans="2:9" x14ac:dyDescent="0.25">
      <c r="B916">
        <v>906</v>
      </c>
      <c r="C916" s="1" t="s">
        <v>1246</v>
      </c>
      <c r="D916" s="1" t="s">
        <v>2653</v>
      </c>
      <c r="E916" s="1" t="s">
        <v>2322</v>
      </c>
      <c r="F916" s="1" t="s">
        <v>202</v>
      </c>
      <c r="G916" s="1" t="s">
        <v>2092</v>
      </c>
      <c r="H916" s="1" t="s">
        <v>2654</v>
      </c>
      <c r="I916" s="1">
        <f>+Territorio[[#This Row],[id]]</f>
        <v>906</v>
      </c>
    </row>
    <row r="917" spans="2:9" x14ac:dyDescent="0.25">
      <c r="B917">
        <v>907</v>
      </c>
      <c r="C917" s="1" t="s">
        <v>2655</v>
      </c>
      <c r="D917" s="1" t="s">
        <v>2656</v>
      </c>
      <c r="E917" s="1" t="s">
        <v>2322</v>
      </c>
      <c r="F917" s="1" t="s">
        <v>202</v>
      </c>
      <c r="G917" s="1" t="s">
        <v>2092</v>
      </c>
      <c r="H917" s="1" t="s">
        <v>2657</v>
      </c>
      <c r="I917" s="1">
        <f>+Territorio[[#This Row],[id]]</f>
        <v>907</v>
      </c>
    </row>
    <row r="918" spans="2:9" x14ac:dyDescent="0.25">
      <c r="B918">
        <v>908</v>
      </c>
      <c r="C918" s="1" t="s">
        <v>2658</v>
      </c>
      <c r="D918" s="1" t="s">
        <v>2659</v>
      </c>
      <c r="E918" s="1" t="s">
        <v>2322</v>
      </c>
      <c r="F918" s="1" t="s">
        <v>202</v>
      </c>
      <c r="G918" s="1" t="s">
        <v>2092</v>
      </c>
      <c r="H918" s="1" t="s">
        <v>2660</v>
      </c>
      <c r="I918" s="1">
        <f>+Territorio[[#This Row],[id]]</f>
        <v>908</v>
      </c>
    </row>
    <row r="919" spans="2:9" x14ac:dyDescent="0.25">
      <c r="B919">
        <v>909</v>
      </c>
      <c r="C919" s="1" t="s">
        <v>1031</v>
      </c>
      <c r="D919" s="1" t="s">
        <v>2661</v>
      </c>
      <c r="E919" s="1" t="s">
        <v>2322</v>
      </c>
      <c r="F919" s="1" t="s">
        <v>202</v>
      </c>
      <c r="G919" s="1" t="s">
        <v>2092</v>
      </c>
      <c r="H919" s="1" t="s">
        <v>2662</v>
      </c>
      <c r="I919" s="1">
        <f>+Territorio[[#This Row],[id]]</f>
        <v>909</v>
      </c>
    </row>
    <row r="920" spans="2:9" x14ac:dyDescent="0.25">
      <c r="B920">
        <v>910</v>
      </c>
      <c r="C920" s="1" t="s">
        <v>2663</v>
      </c>
      <c r="D920" s="1" t="s">
        <v>2664</v>
      </c>
      <c r="E920" s="1" t="s">
        <v>2322</v>
      </c>
      <c r="F920" s="1" t="s">
        <v>202</v>
      </c>
      <c r="G920" s="1" t="s">
        <v>2092</v>
      </c>
      <c r="H920" s="1" t="s">
        <v>2665</v>
      </c>
      <c r="I920" s="1">
        <f>+Territorio[[#This Row],[id]]</f>
        <v>910</v>
      </c>
    </row>
    <row r="921" spans="2:9" x14ac:dyDescent="0.25">
      <c r="B921">
        <v>911</v>
      </c>
      <c r="C921" s="1" t="s">
        <v>2666</v>
      </c>
      <c r="D921" s="1" t="s">
        <v>2667</v>
      </c>
      <c r="E921" s="1" t="s">
        <v>2322</v>
      </c>
      <c r="F921" s="1" t="s">
        <v>202</v>
      </c>
      <c r="G921" s="1" t="s">
        <v>2092</v>
      </c>
      <c r="H921" s="1" t="s">
        <v>2668</v>
      </c>
      <c r="I921" s="1">
        <f>+Territorio[[#This Row],[id]]</f>
        <v>911</v>
      </c>
    </row>
    <row r="922" spans="2:9" x14ac:dyDescent="0.25">
      <c r="B922">
        <v>912</v>
      </c>
      <c r="C922" s="1" t="s">
        <v>2669</v>
      </c>
      <c r="D922" s="1" t="s">
        <v>2670</v>
      </c>
      <c r="E922" s="1" t="s">
        <v>2322</v>
      </c>
      <c r="F922" s="1" t="s">
        <v>202</v>
      </c>
      <c r="G922" s="1" t="s">
        <v>2092</v>
      </c>
      <c r="H922" s="1" t="s">
        <v>2671</v>
      </c>
      <c r="I922" s="1">
        <f>+Territorio[[#This Row],[id]]</f>
        <v>912</v>
      </c>
    </row>
    <row r="923" spans="2:9" x14ac:dyDescent="0.25">
      <c r="B923">
        <v>913</v>
      </c>
      <c r="C923" s="1" t="s">
        <v>2672</v>
      </c>
      <c r="D923" s="1" t="s">
        <v>2673</v>
      </c>
      <c r="E923" s="1" t="s">
        <v>2322</v>
      </c>
      <c r="F923" s="1" t="s">
        <v>202</v>
      </c>
      <c r="G923" s="1" t="s">
        <v>2092</v>
      </c>
      <c r="H923" s="1" t="s">
        <v>2674</v>
      </c>
      <c r="I923" s="1">
        <f>+Territorio[[#This Row],[id]]</f>
        <v>913</v>
      </c>
    </row>
    <row r="924" spans="2:9" x14ac:dyDescent="0.25">
      <c r="B924">
        <v>914</v>
      </c>
      <c r="C924" s="1" t="s">
        <v>2675</v>
      </c>
      <c r="D924" s="1" t="s">
        <v>2676</v>
      </c>
      <c r="E924" s="1" t="s">
        <v>2322</v>
      </c>
      <c r="F924" s="1" t="s">
        <v>202</v>
      </c>
      <c r="G924" s="1" t="s">
        <v>2092</v>
      </c>
      <c r="H924" s="1" t="s">
        <v>2677</v>
      </c>
      <c r="I924" s="1">
        <f>+Territorio[[#This Row],[id]]</f>
        <v>914</v>
      </c>
    </row>
    <row r="925" spans="2:9" x14ac:dyDescent="0.25">
      <c r="B925">
        <v>915</v>
      </c>
      <c r="C925" s="1" t="s">
        <v>2678</v>
      </c>
      <c r="D925" s="1" t="s">
        <v>2679</v>
      </c>
      <c r="E925" s="1" t="s">
        <v>2322</v>
      </c>
      <c r="F925" s="1" t="s">
        <v>202</v>
      </c>
      <c r="G925" s="1" t="s">
        <v>2092</v>
      </c>
      <c r="H925" s="1" t="s">
        <v>2680</v>
      </c>
      <c r="I925" s="1">
        <f>+Territorio[[#This Row],[id]]</f>
        <v>915</v>
      </c>
    </row>
    <row r="926" spans="2:9" x14ac:dyDescent="0.25">
      <c r="B926">
        <v>916</v>
      </c>
      <c r="C926" s="1" t="s">
        <v>2681</v>
      </c>
      <c r="D926" s="1" t="s">
        <v>2682</v>
      </c>
      <c r="E926" s="1" t="s">
        <v>2322</v>
      </c>
      <c r="F926" s="1" t="s">
        <v>202</v>
      </c>
      <c r="G926" s="1" t="s">
        <v>2092</v>
      </c>
      <c r="H926" s="1" t="s">
        <v>2683</v>
      </c>
      <c r="I926" s="1">
        <f>+Territorio[[#This Row],[id]]</f>
        <v>916</v>
      </c>
    </row>
    <row r="927" spans="2:9" x14ac:dyDescent="0.25">
      <c r="B927">
        <v>917</v>
      </c>
      <c r="C927" s="1" t="s">
        <v>2684</v>
      </c>
      <c r="D927" s="1" t="s">
        <v>2685</v>
      </c>
      <c r="E927" s="1" t="s">
        <v>2322</v>
      </c>
      <c r="F927" s="1" t="s">
        <v>202</v>
      </c>
      <c r="G927" s="1" t="s">
        <v>2092</v>
      </c>
      <c r="H927" s="1" t="s">
        <v>2686</v>
      </c>
      <c r="I927" s="1">
        <f>+Territorio[[#This Row],[id]]</f>
        <v>917</v>
      </c>
    </row>
    <row r="928" spans="2:9" x14ac:dyDescent="0.25">
      <c r="B928">
        <v>918</v>
      </c>
      <c r="C928" s="1" t="s">
        <v>2687</v>
      </c>
      <c r="D928" s="1" t="s">
        <v>2688</v>
      </c>
      <c r="E928" s="1" t="s">
        <v>2322</v>
      </c>
      <c r="F928" s="1" t="s">
        <v>202</v>
      </c>
      <c r="G928" s="1" t="s">
        <v>2092</v>
      </c>
      <c r="H928" s="1" t="s">
        <v>2689</v>
      </c>
      <c r="I928" s="1">
        <f>+Territorio[[#This Row],[id]]</f>
        <v>918</v>
      </c>
    </row>
    <row r="929" spans="2:9" x14ac:dyDescent="0.25">
      <c r="B929">
        <v>919</v>
      </c>
      <c r="C929" s="1" t="s">
        <v>2690</v>
      </c>
      <c r="D929" s="1" t="s">
        <v>2691</v>
      </c>
      <c r="E929" s="1" t="s">
        <v>2322</v>
      </c>
      <c r="F929" s="1" t="s">
        <v>202</v>
      </c>
      <c r="G929" s="1" t="s">
        <v>2092</v>
      </c>
      <c r="H929" s="1" t="s">
        <v>2692</v>
      </c>
      <c r="I929" s="1">
        <f>+Territorio[[#This Row],[id]]</f>
        <v>919</v>
      </c>
    </row>
    <row r="930" spans="2:9" x14ac:dyDescent="0.25">
      <c r="B930">
        <v>920</v>
      </c>
      <c r="C930" s="1" t="s">
        <v>2693</v>
      </c>
      <c r="D930" s="1" t="s">
        <v>2694</v>
      </c>
      <c r="E930" s="1" t="s">
        <v>2322</v>
      </c>
      <c r="F930" s="1" t="s">
        <v>202</v>
      </c>
      <c r="G930" s="1" t="s">
        <v>2092</v>
      </c>
      <c r="H930" s="1" t="s">
        <v>2695</v>
      </c>
      <c r="I930" s="1">
        <f>+Territorio[[#This Row],[id]]</f>
        <v>920</v>
      </c>
    </row>
    <row r="931" spans="2:9" x14ac:dyDescent="0.25">
      <c r="B931">
        <v>921</v>
      </c>
      <c r="C931" s="1" t="s">
        <v>2696</v>
      </c>
      <c r="D931" s="1" t="s">
        <v>2697</v>
      </c>
      <c r="E931" s="1" t="s">
        <v>2322</v>
      </c>
      <c r="F931" s="1" t="s">
        <v>202</v>
      </c>
      <c r="G931" s="1" t="s">
        <v>2092</v>
      </c>
      <c r="H931" s="1" t="s">
        <v>2698</v>
      </c>
      <c r="I931" s="1">
        <f>+Territorio[[#This Row],[id]]</f>
        <v>921</v>
      </c>
    </row>
    <row r="932" spans="2:9" x14ac:dyDescent="0.25">
      <c r="B932">
        <v>922</v>
      </c>
      <c r="C932" s="1" t="s">
        <v>2699</v>
      </c>
      <c r="D932" s="1" t="s">
        <v>2700</v>
      </c>
      <c r="E932" s="1" t="s">
        <v>2322</v>
      </c>
      <c r="F932" s="1" t="s">
        <v>202</v>
      </c>
      <c r="G932" s="1" t="s">
        <v>2092</v>
      </c>
      <c r="H932" s="1" t="s">
        <v>2701</v>
      </c>
      <c r="I932" s="1">
        <f>+Territorio[[#This Row],[id]]</f>
        <v>922</v>
      </c>
    </row>
    <row r="933" spans="2:9" x14ac:dyDescent="0.25">
      <c r="B933">
        <v>923</v>
      </c>
      <c r="C933" s="1" t="s">
        <v>2702</v>
      </c>
      <c r="D933" s="1" t="s">
        <v>2703</v>
      </c>
      <c r="E933" s="1" t="s">
        <v>2322</v>
      </c>
      <c r="F933" s="1" t="s">
        <v>202</v>
      </c>
      <c r="G933" s="1" t="s">
        <v>2092</v>
      </c>
      <c r="H933" s="1" t="s">
        <v>2704</v>
      </c>
      <c r="I933" s="1">
        <f>+Territorio[[#This Row],[id]]</f>
        <v>923</v>
      </c>
    </row>
    <row r="934" spans="2:9" x14ac:dyDescent="0.25">
      <c r="B934">
        <v>924</v>
      </c>
      <c r="C934" s="1" t="s">
        <v>2705</v>
      </c>
      <c r="D934" s="1" t="s">
        <v>2706</v>
      </c>
      <c r="E934" s="1" t="s">
        <v>2322</v>
      </c>
      <c r="F934" s="1" t="s">
        <v>202</v>
      </c>
      <c r="G934" s="1" t="s">
        <v>2092</v>
      </c>
      <c r="H934" s="1" t="s">
        <v>2707</v>
      </c>
      <c r="I934" s="1">
        <f>+Territorio[[#This Row],[id]]</f>
        <v>924</v>
      </c>
    </row>
    <row r="935" spans="2:9" x14ac:dyDescent="0.25">
      <c r="B935">
        <v>925</v>
      </c>
      <c r="C935" s="1" t="s">
        <v>2708</v>
      </c>
      <c r="D935" s="1" t="s">
        <v>2709</v>
      </c>
      <c r="E935" s="1" t="s">
        <v>2322</v>
      </c>
      <c r="F935" s="1" t="s">
        <v>202</v>
      </c>
      <c r="G935" s="1" t="s">
        <v>2092</v>
      </c>
      <c r="H935" s="1" t="s">
        <v>2710</v>
      </c>
      <c r="I935" s="1">
        <f>+Territorio[[#This Row],[id]]</f>
        <v>925</v>
      </c>
    </row>
    <row r="936" spans="2:9" x14ac:dyDescent="0.25">
      <c r="B936">
        <v>926</v>
      </c>
      <c r="C936" s="1" t="s">
        <v>2074</v>
      </c>
      <c r="D936" s="1" t="s">
        <v>2711</v>
      </c>
      <c r="E936" s="1" t="s">
        <v>2322</v>
      </c>
      <c r="F936" s="1" t="s">
        <v>202</v>
      </c>
      <c r="G936" s="1" t="s">
        <v>2092</v>
      </c>
      <c r="H936" s="1" t="s">
        <v>2712</v>
      </c>
      <c r="I936" s="1">
        <f>+Territorio[[#This Row],[id]]</f>
        <v>926</v>
      </c>
    </row>
    <row r="937" spans="2:9" x14ac:dyDescent="0.25">
      <c r="B937">
        <v>927</v>
      </c>
      <c r="C937" s="1" t="s">
        <v>1362</v>
      </c>
      <c r="D937" s="1" t="s">
        <v>2713</v>
      </c>
      <c r="E937" s="1" t="s">
        <v>2322</v>
      </c>
      <c r="F937" s="1" t="s">
        <v>202</v>
      </c>
      <c r="G937" s="1" t="s">
        <v>2092</v>
      </c>
      <c r="H937" s="1" t="s">
        <v>2714</v>
      </c>
      <c r="I937" s="1">
        <f>+Territorio[[#This Row],[id]]</f>
        <v>927</v>
      </c>
    </row>
    <row r="938" spans="2:9" x14ac:dyDescent="0.25">
      <c r="B938">
        <v>928</v>
      </c>
      <c r="C938" s="1" t="s">
        <v>2715</v>
      </c>
      <c r="D938" s="1" t="s">
        <v>2716</v>
      </c>
      <c r="E938" s="1" t="s">
        <v>2322</v>
      </c>
      <c r="F938" s="1" t="s">
        <v>202</v>
      </c>
      <c r="G938" s="1" t="s">
        <v>2092</v>
      </c>
      <c r="H938" s="1" t="s">
        <v>2717</v>
      </c>
      <c r="I938" s="1">
        <f>+Territorio[[#This Row],[id]]</f>
        <v>928</v>
      </c>
    </row>
    <row r="939" spans="2:9" x14ac:dyDescent="0.25">
      <c r="B939">
        <v>929</v>
      </c>
      <c r="C939" s="1" t="s">
        <v>2229</v>
      </c>
      <c r="D939" s="1" t="s">
        <v>2718</v>
      </c>
      <c r="E939" s="1" t="s">
        <v>2322</v>
      </c>
      <c r="F939" s="1" t="s">
        <v>202</v>
      </c>
      <c r="G939" s="1" t="s">
        <v>2092</v>
      </c>
      <c r="H939" s="1" t="s">
        <v>2719</v>
      </c>
      <c r="I939" s="1">
        <f>+Territorio[[#This Row],[id]]</f>
        <v>929</v>
      </c>
    </row>
    <row r="940" spans="2:9" x14ac:dyDescent="0.25">
      <c r="B940">
        <v>930</v>
      </c>
      <c r="C940" s="1" t="s">
        <v>2720</v>
      </c>
      <c r="D940" s="1" t="s">
        <v>2721</v>
      </c>
      <c r="E940" s="1" t="s">
        <v>2322</v>
      </c>
      <c r="F940" s="1" t="s">
        <v>202</v>
      </c>
      <c r="G940" s="1" t="s">
        <v>2092</v>
      </c>
      <c r="H940" s="1" t="s">
        <v>2722</v>
      </c>
      <c r="I940" s="1">
        <f>+Territorio[[#This Row],[id]]</f>
        <v>930</v>
      </c>
    </row>
    <row r="941" spans="2:9" x14ac:dyDescent="0.25">
      <c r="B941">
        <v>931</v>
      </c>
      <c r="C941" s="1" t="s">
        <v>2723</v>
      </c>
      <c r="D941" s="1" t="s">
        <v>2724</v>
      </c>
      <c r="E941" s="1" t="s">
        <v>2322</v>
      </c>
      <c r="F941" s="1" t="s">
        <v>202</v>
      </c>
      <c r="G941" s="1" t="s">
        <v>2092</v>
      </c>
      <c r="H941" s="1" t="s">
        <v>2725</v>
      </c>
      <c r="I941" s="1">
        <f>+Territorio[[#This Row],[id]]</f>
        <v>931</v>
      </c>
    </row>
    <row r="942" spans="2:9" x14ac:dyDescent="0.25">
      <c r="B942">
        <v>932</v>
      </c>
      <c r="C942" s="1" t="s">
        <v>2726</v>
      </c>
      <c r="D942" s="1" t="s">
        <v>2727</v>
      </c>
      <c r="E942" s="1" t="s">
        <v>2322</v>
      </c>
      <c r="F942" s="1" t="s">
        <v>202</v>
      </c>
      <c r="G942" s="1" t="s">
        <v>2092</v>
      </c>
      <c r="H942" s="1" t="s">
        <v>2728</v>
      </c>
      <c r="I942" s="1">
        <f>+Territorio[[#This Row],[id]]</f>
        <v>932</v>
      </c>
    </row>
    <row r="943" spans="2:9" x14ac:dyDescent="0.25">
      <c r="B943">
        <v>933</v>
      </c>
      <c r="C943" s="1" t="s">
        <v>2729</v>
      </c>
      <c r="D943" s="1" t="s">
        <v>2730</v>
      </c>
      <c r="E943" s="1" t="s">
        <v>2322</v>
      </c>
      <c r="F943" s="1" t="s">
        <v>202</v>
      </c>
      <c r="G943" s="1" t="s">
        <v>2092</v>
      </c>
      <c r="H943" s="1" t="s">
        <v>2731</v>
      </c>
      <c r="I943" s="1">
        <f>+Territorio[[#This Row],[id]]</f>
        <v>933</v>
      </c>
    </row>
    <row r="944" spans="2:9" x14ac:dyDescent="0.25">
      <c r="B944">
        <v>934</v>
      </c>
      <c r="C944" s="1" t="s">
        <v>2732</v>
      </c>
      <c r="D944" s="1" t="s">
        <v>2733</v>
      </c>
      <c r="E944" s="1" t="s">
        <v>2322</v>
      </c>
      <c r="F944" s="1" t="s">
        <v>202</v>
      </c>
      <c r="G944" s="1" t="s">
        <v>2092</v>
      </c>
      <c r="H944" s="1" t="s">
        <v>2734</v>
      </c>
      <c r="I944" s="1">
        <f>+Territorio[[#This Row],[id]]</f>
        <v>934</v>
      </c>
    </row>
    <row r="945" spans="2:9" x14ac:dyDescent="0.25">
      <c r="B945">
        <v>935</v>
      </c>
      <c r="C945" s="1" t="s">
        <v>2735</v>
      </c>
      <c r="D945" s="1" t="s">
        <v>2736</v>
      </c>
      <c r="E945" s="1" t="s">
        <v>2322</v>
      </c>
      <c r="F945" s="1" t="s">
        <v>202</v>
      </c>
      <c r="G945" s="1" t="s">
        <v>2092</v>
      </c>
      <c r="H945" s="1" t="s">
        <v>2737</v>
      </c>
      <c r="I945" s="1">
        <f>+Territorio[[#This Row],[id]]</f>
        <v>935</v>
      </c>
    </row>
    <row r="946" spans="2:9" x14ac:dyDescent="0.25">
      <c r="B946">
        <v>936</v>
      </c>
      <c r="C946" s="1" t="s">
        <v>2738</v>
      </c>
      <c r="D946" s="1" t="s">
        <v>1070</v>
      </c>
      <c r="E946" s="1" t="s">
        <v>2322</v>
      </c>
      <c r="F946" s="1" t="s">
        <v>202</v>
      </c>
      <c r="G946" s="1" t="s">
        <v>2092</v>
      </c>
      <c r="H946" s="1" t="s">
        <v>2739</v>
      </c>
      <c r="I946" s="1">
        <f>+Territorio[[#This Row],[id]]</f>
        <v>936</v>
      </c>
    </row>
    <row r="947" spans="2:9" x14ac:dyDescent="0.25">
      <c r="B947">
        <v>937</v>
      </c>
      <c r="C947" s="1" t="s">
        <v>2740</v>
      </c>
      <c r="D947" s="1" t="s">
        <v>1073</v>
      </c>
      <c r="E947" s="1" t="s">
        <v>2322</v>
      </c>
      <c r="F947" s="1" t="s">
        <v>202</v>
      </c>
      <c r="G947" s="1" t="s">
        <v>2092</v>
      </c>
      <c r="H947" s="1" t="s">
        <v>2741</v>
      </c>
      <c r="I947" s="1">
        <f>+Territorio[[#This Row],[id]]</f>
        <v>937</v>
      </c>
    </row>
    <row r="948" spans="2:9" x14ac:dyDescent="0.25">
      <c r="B948">
        <v>938</v>
      </c>
      <c r="C948" s="1" t="s">
        <v>2742</v>
      </c>
      <c r="D948" s="1" t="s">
        <v>1076</v>
      </c>
      <c r="E948" s="1" t="s">
        <v>2322</v>
      </c>
      <c r="F948" s="1" t="s">
        <v>202</v>
      </c>
      <c r="G948" s="1" t="s">
        <v>2092</v>
      </c>
      <c r="H948" s="1" t="s">
        <v>2743</v>
      </c>
      <c r="I948" s="1">
        <f>+Territorio[[#This Row],[id]]</f>
        <v>938</v>
      </c>
    </row>
    <row r="949" spans="2:9" x14ac:dyDescent="0.25">
      <c r="B949">
        <v>939</v>
      </c>
      <c r="C949" s="1" t="s">
        <v>2744</v>
      </c>
      <c r="D949" s="1" t="s">
        <v>1079</v>
      </c>
      <c r="E949" s="1" t="s">
        <v>2322</v>
      </c>
      <c r="F949" s="1" t="s">
        <v>202</v>
      </c>
      <c r="G949" s="1" t="s">
        <v>2092</v>
      </c>
      <c r="H949" s="1" t="s">
        <v>2745</v>
      </c>
      <c r="I949" s="1">
        <f>+Territorio[[#This Row],[id]]</f>
        <v>939</v>
      </c>
    </row>
    <row r="950" spans="2:9" x14ac:dyDescent="0.25">
      <c r="B950">
        <v>940</v>
      </c>
      <c r="C950" s="1" t="s">
        <v>2746</v>
      </c>
      <c r="D950" s="1" t="s">
        <v>2747</v>
      </c>
      <c r="E950" s="1" t="s">
        <v>2322</v>
      </c>
      <c r="F950" s="1" t="s">
        <v>202</v>
      </c>
      <c r="G950" s="1" t="s">
        <v>2092</v>
      </c>
      <c r="H950" s="1" t="s">
        <v>2748</v>
      </c>
      <c r="I950" s="1">
        <f>+Territorio[[#This Row],[id]]</f>
        <v>940</v>
      </c>
    </row>
    <row r="951" spans="2:9" x14ac:dyDescent="0.25">
      <c r="B951">
        <v>941</v>
      </c>
      <c r="C951" s="1" t="s">
        <v>2749</v>
      </c>
      <c r="D951" s="1" t="s">
        <v>2750</v>
      </c>
      <c r="E951" s="1" t="s">
        <v>2322</v>
      </c>
      <c r="F951" s="1" t="s">
        <v>202</v>
      </c>
      <c r="G951" s="1" t="s">
        <v>2092</v>
      </c>
      <c r="H951" s="1" t="s">
        <v>2751</v>
      </c>
      <c r="I951" s="1">
        <f>+Territorio[[#This Row],[id]]</f>
        <v>941</v>
      </c>
    </row>
    <row r="952" spans="2:9" x14ac:dyDescent="0.25">
      <c r="B952">
        <v>942</v>
      </c>
      <c r="C952" s="1" t="s">
        <v>1025</v>
      </c>
      <c r="D952" s="1" t="s">
        <v>2752</v>
      </c>
      <c r="E952" s="1" t="s">
        <v>2322</v>
      </c>
      <c r="F952" s="1" t="s">
        <v>202</v>
      </c>
      <c r="G952" s="1" t="s">
        <v>2092</v>
      </c>
      <c r="H952" s="1" t="s">
        <v>2753</v>
      </c>
      <c r="I952" s="1">
        <f>+Territorio[[#This Row],[id]]</f>
        <v>942</v>
      </c>
    </row>
    <row r="953" spans="2:9" x14ac:dyDescent="0.25">
      <c r="B953">
        <v>943</v>
      </c>
      <c r="C953" s="1" t="s">
        <v>2754</v>
      </c>
      <c r="D953" s="1" t="s">
        <v>2755</v>
      </c>
      <c r="E953" s="1" t="s">
        <v>2322</v>
      </c>
      <c r="F953" s="1" t="s">
        <v>202</v>
      </c>
      <c r="G953" s="1" t="s">
        <v>2092</v>
      </c>
      <c r="H953" s="1" t="s">
        <v>2756</v>
      </c>
      <c r="I953" s="1">
        <f>+Territorio[[#This Row],[id]]</f>
        <v>943</v>
      </c>
    </row>
    <row r="954" spans="2:9" x14ac:dyDescent="0.25">
      <c r="B954">
        <v>944</v>
      </c>
      <c r="C954" s="1" t="s">
        <v>2757</v>
      </c>
      <c r="D954" s="1" t="s">
        <v>2758</v>
      </c>
      <c r="E954" s="1" t="s">
        <v>2322</v>
      </c>
      <c r="F954" s="1" t="s">
        <v>202</v>
      </c>
      <c r="G954" s="1" t="s">
        <v>2092</v>
      </c>
      <c r="H954" s="1" t="s">
        <v>2759</v>
      </c>
      <c r="I954" s="1">
        <f>+Territorio[[#This Row],[id]]</f>
        <v>944</v>
      </c>
    </row>
    <row r="955" spans="2:9" x14ac:dyDescent="0.25">
      <c r="B955">
        <v>945</v>
      </c>
      <c r="C955" s="1" t="s">
        <v>2760</v>
      </c>
      <c r="D955" s="1" t="s">
        <v>2761</v>
      </c>
      <c r="E955" s="1" t="s">
        <v>2322</v>
      </c>
      <c r="F955" s="1" t="s">
        <v>202</v>
      </c>
      <c r="G955" s="1" t="s">
        <v>2092</v>
      </c>
      <c r="H955" s="1" t="s">
        <v>2762</v>
      </c>
      <c r="I955" s="1">
        <f>+Territorio[[#This Row],[id]]</f>
        <v>945</v>
      </c>
    </row>
    <row r="956" spans="2:9" x14ac:dyDescent="0.25">
      <c r="B956">
        <v>946</v>
      </c>
      <c r="C956" s="1" t="s">
        <v>2763</v>
      </c>
      <c r="D956" s="1" t="s">
        <v>2764</v>
      </c>
      <c r="E956" s="1" t="s">
        <v>2322</v>
      </c>
      <c r="F956" s="1" t="s">
        <v>202</v>
      </c>
      <c r="G956" s="1" t="s">
        <v>2092</v>
      </c>
      <c r="H956" s="1" t="s">
        <v>2765</v>
      </c>
      <c r="I956" s="1">
        <f>+Territorio[[#This Row],[id]]</f>
        <v>946</v>
      </c>
    </row>
    <row r="957" spans="2:9" x14ac:dyDescent="0.25">
      <c r="B957">
        <v>947</v>
      </c>
      <c r="C957" s="1" t="s">
        <v>2766</v>
      </c>
      <c r="D957" s="1" t="s">
        <v>2767</v>
      </c>
      <c r="E957" s="1" t="s">
        <v>2322</v>
      </c>
      <c r="F957" s="1" t="s">
        <v>202</v>
      </c>
      <c r="G957" s="1" t="s">
        <v>2092</v>
      </c>
      <c r="H957" s="1" t="s">
        <v>2768</v>
      </c>
      <c r="I957" s="1">
        <f>+Territorio[[#This Row],[id]]</f>
        <v>947</v>
      </c>
    </row>
    <row r="958" spans="2:9" x14ac:dyDescent="0.25">
      <c r="B958">
        <v>948</v>
      </c>
      <c r="C958" s="1" t="s">
        <v>2769</v>
      </c>
      <c r="D958" s="1" t="s">
        <v>2770</v>
      </c>
      <c r="E958" s="1" t="s">
        <v>2322</v>
      </c>
      <c r="F958" s="1" t="s">
        <v>202</v>
      </c>
      <c r="G958" s="1" t="s">
        <v>2092</v>
      </c>
      <c r="H958" s="1" t="s">
        <v>2771</v>
      </c>
      <c r="I958" s="1">
        <f>+Territorio[[#This Row],[id]]</f>
        <v>948</v>
      </c>
    </row>
    <row r="959" spans="2:9" x14ac:dyDescent="0.25">
      <c r="B959">
        <v>949</v>
      </c>
      <c r="C959" s="1" t="s">
        <v>2772</v>
      </c>
      <c r="D959" s="1" t="s">
        <v>2773</v>
      </c>
      <c r="E959" s="1" t="s">
        <v>2322</v>
      </c>
      <c r="F959" s="1" t="s">
        <v>202</v>
      </c>
      <c r="G959" s="1" t="s">
        <v>2092</v>
      </c>
      <c r="H959" s="1" t="s">
        <v>2774</v>
      </c>
      <c r="I959" s="1">
        <f>+Territorio[[#This Row],[id]]</f>
        <v>949</v>
      </c>
    </row>
    <row r="960" spans="2:9" x14ac:dyDescent="0.25">
      <c r="B960">
        <v>950</v>
      </c>
      <c r="C960" s="1" t="s">
        <v>258</v>
      </c>
      <c r="D960" s="1" t="s">
        <v>2775</v>
      </c>
      <c r="E960" s="1" t="s">
        <v>2322</v>
      </c>
      <c r="F960" s="1" t="s">
        <v>259</v>
      </c>
      <c r="G960" s="1" t="s">
        <v>2092</v>
      </c>
      <c r="H960" s="1" t="s">
        <v>2776</v>
      </c>
      <c r="I960" s="1">
        <f>+Territorio[[#This Row],[id]]</f>
        <v>950</v>
      </c>
    </row>
    <row r="961" spans="2:9" x14ac:dyDescent="0.25">
      <c r="B961">
        <v>951</v>
      </c>
      <c r="C961" s="1" t="s">
        <v>2777</v>
      </c>
      <c r="D961" s="1" t="s">
        <v>2778</v>
      </c>
      <c r="E961" s="1" t="s">
        <v>2322</v>
      </c>
      <c r="F961" s="1" t="s">
        <v>259</v>
      </c>
      <c r="G961" s="1" t="s">
        <v>2092</v>
      </c>
      <c r="H961" s="1" t="s">
        <v>2779</v>
      </c>
      <c r="I961" s="1">
        <f>+Territorio[[#This Row],[id]]</f>
        <v>951</v>
      </c>
    </row>
    <row r="962" spans="2:9" x14ac:dyDescent="0.25">
      <c r="B962">
        <v>952</v>
      </c>
      <c r="C962" s="1" t="s">
        <v>2780</v>
      </c>
      <c r="D962" s="1" t="s">
        <v>2781</v>
      </c>
      <c r="E962" s="1" t="s">
        <v>2322</v>
      </c>
      <c r="F962" s="1" t="s">
        <v>259</v>
      </c>
      <c r="G962" s="1" t="s">
        <v>2092</v>
      </c>
      <c r="H962" s="1" t="s">
        <v>2782</v>
      </c>
      <c r="I962" s="1">
        <f>+Territorio[[#This Row],[id]]</f>
        <v>952</v>
      </c>
    </row>
    <row r="963" spans="2:9" x14ac:dyDescent="0.25">
      <c r="B963">
        <v>953</v>
      </c>
      <c r="C963" s="1" t="s">
        <v>2783</v>
      </c>
      <c r="D963" s="1" t="s">
        <v>2784</v>
      </c>
      <c r="E963" s="1" t="s">
        <v>2322</v>
      </c>
      <c r="F963" s="1" t="s">
        <v>259</v>
      </c>
      <c r="G963" s="1" t="s">
        <v>2092</v>
      </c>
      <c r="H963" s="1" t="s">
        <v>2785</v>
      </c>
      <c r="I963" s="1">
        <f>+Territorio[[#This Row],[id]]</f>
        <v>953</v>
      </c>
    </row>
    <row r="964" spans="2:9" x14ac:dyDescent="0.25">
      <c r="B964">
        <v>954</v>
      </c>
      <c r="C964" s="1" t="s">
        <v>2786</v>
      </c>
      <c r="D964" s="1" t="s">
        <v>2787</v>
      </c>
      <c r="E964" s="1" t="s">
        <v>2322</v>
      </c>
      <c r="F964" s="1" t="s">
        <v>259</v>
      </c>
      <c r="G964" s="1" t="s">
        <v>2092</v>
      </c>
      <c r="H964" s="1" t="s">
        <v>2788</v>
      </c>
      <c r="I964" s="1">
        <f>+Territorio[[#This Row],[id]]</f>
        <v>954</v>
      </c>
    </row>
    <row r="965" spans="2:9" x14ac:dyDescent="0.25">
      <c r="B965">
        <v>955</v>
      </c>
      <c r="C965" s="1" t="s">
        <v>2789</v>
      </c>
      <c r="D965" s="1" t="s">
        <v>2790</v>
      </c>
      <c r="E965" s="1" t="s">
        <v>2322</v>
      </c>
      <c r="F965" s="1" t="s">
        <v>259</v>
      </c>
      <c r="G965" s="1" t="s">
        <v>2092</v>
      </c>
      <c r="H965" s="1" t="s">
        <v>2791</v>
      </c>
      <c r="I965" s="1">
        <f>+Territorio[[#This Row],[id]]</f>
        <v>955</v>
      </c>
    </row>
    <row r="966" spans="2:9" x14ac:dyDescent="0.25">
      <c r="B966">
        <v>956</v>
      </c>
      <c r="C966" s="1" t="s">
        <v>2792</v>
      </c>
      <c r="D966" s="1" t="s">
        <v>2793</v>
      </c>
      <c r="E966" s="1" t="s">
        <v>2322</v>
      </c>
      <c r="F966" s="1" t="s">
        <v>259</v>
      </c>
      <c r="G966" s="1" t="s">
        <v>2092</v>
      </c>
      <c r="H966" s="1" t="s">
        <v>2794</v>
      </c>
      <c r="I966" s="1">
        <f>+Territorio[[#This Row],[id]]</f>
        <v>956</v>
      </c>
    </row>
    <row r="967" spans="2:9" x14ac:dyDescent="0.25">
      <c r="B967">
        <v>957</v>
      </c>
      <c r="C967" s="1" t="s">
        <v>2795</v>
      </c>
      <c r="D967" s="1" t="s">
        <v>2796</v>
      </c>
      <c r="E967" s="1" t="s">
        <v>2322</v>
      </c>
      <c r="F967" s="1" t="s">
        <v>259</v>
      </c>
      <c r="G967" s="1" t="s">
        <v>2092</v>
      </c>
      <c r="H967" s="1" t="s">
        <v>2797</v>
      </c>
      <c r="I967" s="1">
        <f>+Territorio[[#This Row],[id]]</f>
        <v>957</v>
      </c>
    </row>
    <row r="968" spans="2:9" x14ac:dyDescent="0.25">
      <c r="B968">
        <v>958</v>
      </c>
      <c r="C968" s="1" t="s">
        <v>2798</v>
      </c>
      <c r="D968" s="1" t="s">
        <v>2799</v>
      </c>
      <c r="E968" s="1" t="s">
        <v>2322</v>
      </c>
      <c r="F968" s="1" t="s">
        <v>259</v>
      </c>
      <c r="G968" s="1" t="s">
        <v>2092</v>
      </c>
      <c r="H968" s="1" t="s">
        <v>2800</v>
      </c>
      <c r="I968" s="1">
        <f>+Territorio[[#This Row],[id]]</f>
        <v>958</v>
      </c>
    </row>
    <row r="969" spans="2:9" x14ac:dyDescent="0.25">
      <c r="B969">
        <v>959</v>
      </c>
      <c r="C969" s="1" t="s">
        <v>2801</v>
      </c>
      <c r="D969" s="1" t="s">
        <v>2802</v>
      </c>
      <c r="E969" s="1" t="s">
        <v>2322</v>
      </c>
      <c r="F969" s="1" t="s">
        <v>259</v>
      </c>
      <c r="G969" s="1" t="s">
        <v>2092</v>
      </c>
      <c r="H969" s="1" t="s">
        <v>2803</v>
      </c>
      <c r="I969" s="1">
        <f>+Territorio[[#This Row],[id]]</f>
        <v>959</v>
      </c>
    </row>
    <row r="970" spans="2:9" x14ac:dyDescent="0.25">
      <c r="B970">
        <v>960</v>
      </c>
      <c r="C970" s="1" t="s">
        <v>2804</v>
      </c>
      <c r="D970" s="1" t="s">
        <v>2805</v>
      </c>
      <c r="E970" s="1" t="s">
        <v>2322</v>
      </c>
      <c r="F970" s="1" t="s">
        <v>259</v>
      </c>
      <c r="G970" s="1" t="s">
        <v>2092</v>
      </c>
      <c r="H970" s="1" t="s">
        <v>2806</v>
      </c>
      <c r="I970" s="1">
        <f>+Territorio[[#This Row],[id]]</f>
        <v>960</v>
      </c>
    </row>
    <row r="971" spans="2:9" x14ac:dyDescent="0.25">
      <c r="B971">
        <v>961</v>
      </c>
      <c r="C971" s="1" t="s">
        <v>2807</v>
      </c>
      <c r="D971" s="1" t="s">
        <v>2808</v>
      </c>
      <c r="E971" s="1" t="s">
        <v>2322</v>
      </c>
      <c r="F971" s="1" t="s">
        <v>259</v>
      </c>
      <c r="G971" s="1" t="s">
        <v>2092</v>
      </c>
      <c r="H971" s="1" t="s">
        <v>2809</v>
      </c>
      <c r="I971" s="1">
        <f>+Territorio[[#This Row],[id]]</f>
        <v>961</v>
      </c>
    </row>
    <row r="972" spans="2:9" x14ac:dyDescent="0.25">
      <c r="B972">
        <v>962</v>
      </c>
      <c r="C972" s="1" t="s">
        <v>2810</v>
      </c>
      <c r="D972" s="1" t="s">
        <v>2811</v>
      </c>
      <c r="E972" s="1" t="s">
        <v>2322</v>
      </c>
      <c r="F972" s="1" t="s">
        <v>259</v>
      </c>
      <c r="G972" s="1" t="s">
        <v>2092</v>
      </c>
      <c r="H972" s="1" t="s">
        <v>2812</v>
      </c>
      <c r="I972" s="1">
        <f>+Territorio[[#This Row],[id]]</f>
        <v>962</v>
      </c>
    </row>
    <row r="973" spans="2:9" x14ac:dyDescent="0.25">
      <c r="B973">
        <v>963</v>
      </c>
      <c r="C973" s="1" t="s">
        <v>2813</v>
      </c>
      <c r="D973" s="1" t="s">
        <v>2814</v>
      </c>
      <c r="E973" s="1" t="s">
        <v>2322</v>
      </c>
      <c r="F973" s="1" t="s">
        <v>259</v>
      </c>
      <c r="G973" s="1" t="s">
        <v>2092</v>
      </c>
      <c r="H973" s="1" t="s">
        <v>2815</v>
      </c>
      <c r="I973" s="1">
        <f>+Territorio[[#This Row],[id]]</f>
        <v>963</v>
      </c>
    </row>
    <row r="974" spans="2:9" x14ac:dyDescent="0.25">
      <c r="B974">
        <v>964</v>
      </c>
      <c r="C974" s="1" t="s">
        <v>2816</v>
      </c>
      <c r="D974" s="1" t="s">
        <v>2817</v>
      </c>
      <c r="E974" s="1" t="s">
        <v>2322</v>
      </c>
      <c r="F974" s="1" t="s">
        <v>259</v>
      </c>
      <c r="G974" s="1" t="s">
        <v>2092</v>
      </c>
      <c r="H974" s="1" t="s">
        <v>2818</v>
      </c>
      <c r="I974" s="1">
        <f>+Territorio[[#This Row],[id]]</f>
        <v>964</v>
      </c>
    </row>
    <row r="975" spans="2:9" x14ac:dyDescent="0.25">
      <c r="B975">
        <v>965</v>
      </c>
      <c r="C975" s="1" t="s">
        <v>2819</v>
      </c>
      <c r="D975" s="1" t="s">
        <v>2820</v>
      </c>
      <c r="E975" s="1" t="s">
        <v>2322</v>
      </c>
      <c r="F975" s="1" t="s">
        <v>259</v>
      </c>
      <c r="G975" s="1" t="s">
        <v>2092</v>
      </c>
      <c r="H975" s="1" t="s">
        <v>2821</v>
      </c>
      <c r="I975" s="1">
        <f>+Territorio[[#This Row],[id]]</f>
        <v>965</v>
      </c>
    </row>
    <row r="976" spans="2:9" x14ac:dyDescent="0.25">
      <c r="B976">
        <v>966</v>
      </c>
      <c r="C976" s="1" t="s">
        <v>2822</v>
      </c>
      <c r="D976" s="1" t="s">
        <v>2823</v>
      </c>
      <c r="E976" s="1" t="s">
        <v>2322</v>
      </c>
      <c r="F976" s="1" t="s">
        <v>259</v>
      </c>
      <c r="G976" s="1" t="s">
        <v>2092</v>
      </c>
      <c r="H976" s="1" t="s">
        <v>2824</v>
      </c>
      <c r="I976" s="1">
        <f>+Territorio[[#This Row],[id]]</f>
        <v>966</v>
      </c>
    </row>
    <row r="977" spans="2:9" x14ac:dyDescent="0.25">
      <c r="B977">
        <v>967</v>
      </c>
      <c r="C977" s="1" t="s">
        <v>2825</v>
      </c>
      <c r="D977" s="1" t="s">
        <v>2826</v>
      </c>
      <c r="E977" s="1" t="s">
        <v>2322</v>
      </c>
      <c r="F977" s="1" t="s">
        <v>259</v>
      </c>
      <c r="G977" s="1" t="s">
        <v>2092</v>
      </c>
      <c r="H977" s="1" t="s">
        <v>2827</v>
      </c>
      <c r="I977" s="1">
        <f>+Territorio[[#This Row],[id]]</f>
        <v>967</v>
      </c>
    </row>
    <row r="978" spans="2:9" x14ac:dyDescent="0.25">
      <c r="B978">
        <v>968</v>
      </c>
      <c r="C978" s="1" t="s">
        <v>1028</v>
      </c>
      <c r="D978" s="1" t="s">
        <v>2828</v>
      </c>
      <c r="E978" s="1" t="s">
        <v>2322</v>
      </c>
      <c r="F978" s="1" t="s">
        <v>259</v>
      </c>
      <c r="G978" s="1" t="s">
        <v>2092</v>
      </c>
      <c r="H978" s="1" t="s">
        <v>2829</v>
      </c>
      <c r="I978" s="1">
        <f>+Territorio[[#This Row],[id]]</f>
        <v>968</v>
      </c>
    </row>
    <row r="979" spans="2:9" x14ac:dyDescent="0.25">
      <c r="B979">
        <v>969</v>
      </c>
      <c r="C979" s="1" t="s">
        <v>2830</v>
      </c>
      <c r="D979" s="1" t="s">
        <v>2831</v>
      </c>
      <c r="E979" s="1" t="s">
        <v>2322</v>
      </c>
      <c r="F979" s="1" t="s">
        <v>259</v>
      </c>
      <c r="G979" s="1" t="s">
        <v>2092</v>
      </c>
      <c r="H979" s="1" t="s">
        <v>2832</v>
      </c>
      <c r="I979" s="1">
        <f>+Territorio[[#This Row],[id]]</f>
        <v>969</v>
      </c>
    </row>
    <row r="980" spans="2:9" x14ac:dyDescent="0.25">
      <c r="B980">
        <v>970</v>
      </c>
      <c r="C980" s="1" t="s">
        <v>2833</v>
      </c>
      <c r="D980" s="1" t="s">
        <v>2834</v>
      </c>
      <c r="E980" s="1" t="s">
        <v>2322</v>
      </c>
      <c r="F980" s="1" t="s">
        <v>259</v>
      </c>
      <c r="G980" s="1" t="s">
        <v>2092</v>
      </c>
      <c r="H980" s="1" t="s">
        <v>2835</v>
      </c>
      <c r="I980" s="1">
        <f>+Territorio[[#This Row],[id]]</f>
        <v>970</v>
      </c>
    </row>
    <row r="981" spans="2:9" x14ac:dyDescent="0.25">
      <c r="B981">
        <v>971</v>
      </c>
      <c r="C981" s="1" t="s">
        <v>2836</v>
      </c>
      <c r="D981" s="1" t="s">
        <v>2837</v>
      </c>
      <c r="E981" s="1" t="s">
        <v>2322</v>
      </c>
      <c r="F981" s="1" t="s">
        <v>259</v>
      </c>
      <c r="G981" s="1" t="s">
        <v>2092</v>
      </c>
      <c r="H981" s="1" t="s">
        <v>2838</v>
      </c>
      <c r="I981" s="1">
        <f>+Territorio[[#This Row],[id]]</f>
        <v>971</v>
      </c>
    </row>
    <row r="982" spans="2:9" x14ac:dyDescent="0.25">
      <c r="B982">
        <v>972</v>
      </c>
      <c r="C982" s="1" t="s">
        <v>2839</v>
      </c>
      <c r="D982" s="1" t="s">
        <v>2840</v>
      </c>
      <c r="E982" s="1" t="s">
        <v>2322</v>
      </c>
      <c r="F982" s="1" t="s">
        <v>259</v>
      </c>
      <c r="G982" s="1" t="s">
        <v>2092</v>
      </c>
      <c r="H982" s="1" t="s">
        <v>2841</v>
      </c>
      <c r="I982" s="1">
        <f>+Territorio[[#This Row],[id]]</f>
        <v>972</v>
      </c>
    </row>
    <row r="983" spans="2:9" x14ac:dyDescent="0.25">
      <c r="B983">
        <v>973</v>
      </c>
      <c r="C983" s="1" t="s">
        <v>2842</v>
      </c>
      <c r="D983" s="1" t="s">
        <v>2843</v>
      </c>
      <c r="E983" s="1" t="s">
        <v>2322</v>
      </c>
      <c r="F983" s="1" t="s">
        <v>259</v>
      </c>
      <c r="G983" s="1" t="s">
        <v>2092</v>
      </c>
      <c r="H983" s="1" t="s">
        <v>2844</v>
      </c>
      <c r="I983" s="1">
        <f>+Territorio[[#This Row],[id]]</f>
        <v>973</v>
      </c>
    </row>
    <row r="984" spans="2:9" x14ac:dyDescent="0.25">
      <c r="B984">
        <v>974</v>
      </c>
      <c r="C984" s="1" t="s">
        <v>2845</v>
      </c>
      <c r="D984" s="1" t="s">
        <v>2846</v>
      </c>
      <c r="E984" s="1" t="s">
        <v>2322</v>
      </c>
      <c r="F984" s="1" t="s">
        <v>259</v>
      </c>
      <c r="G984" s="1" t="s">
        <v>2092</v>
      </c>
      <c r="H984" s="1" t="s">
        <v>2847</v>
      </c>
      <c r="I984" s="1">
        <f>+Territorio[[#This Row],[id]]</f>
        <v>974</v>
      </c>
    </row>
    <row r="985" spans="2:9" x14ac:dyDescent="0.25">
      <c r="B985">
        <v>975</v>
      </c>
      <c r="C985" s="1" t="s">
        <v>2848</v>
      </c>
      <c r="D985" s="1" t="s">
        <v>2849</v>
      </c>
      <c r="E985" s="1" t="s">
        <v>2322</v>
      </c>
      <c r="F985" s="1" t="s">
        <v>259</v>
      </c>
      <c r="G985" s="1" t="s">
        <v>2092</v>
      </c>
      <c r="H985" s="1" t="s">
        <v>2850</v>
      </c>
      <c r="I985" s="1">
        <f>+Territorio[[#This Row],[id]]</f>
        <v>975</v>
      </c>
    </row>
    <row r="986" spans="2:9" x14ac:dyDescent="0.25">
      <c r="B986">
        <v>976</v>
      </c>
      <c r="C986" s="1" t="s">
        <v>2851</v>
      </c>
      <c r="D986" s="1" t="s">
        <v>2852</v>
      </c>
      <c r="E986" s="1" t="s">
        <v>2322</v>
      </c>
      <c r="F986" s="1" t="s">
        <v>259</v>
      </c>
      <c r="G986" s="1" t="s">
        <v>2092</v>
      </c>
      <c r="H986" s="1" t="s">
        <v>2853</v>
      </c>
      <c r="I986" s="1">
        <f>+Territorio[[#This Row],[id]]</f>
        <v>976</v>
      </c>
    </row>
    <row r="987" spans="2:9" x14ac:dyDescent="0.25">
      <c r="B987">
        <v>977</v>
      </c>
      <c r="C987" s="1" t="s">
        <v>2854</v>
      </c>
      <c r="D987" s="1" t="s">
        <v>2855</v>
      </c>
      <c r="E987" s="1" t="s">
        <v>2322</v>
      </c>
      <c r="F987" s="1" t="s">
        <v>259</v>
      </c>
      <c r="G987" s="1" t="s">
        <v>2092</v>
      </c>
      <c r="H987" s="1" t="s">
        <v>2856</v>
      </c>
      <c r="I987" s="1">
        <f>+Territorio[[#This Row],[id]]</f>
        <v>977</v>
      </c>
    </row>
    <row r="988" spans="2:9" x14ac:dyDescent="0.25">
      <c r="B988">
        <v>978</v>
      </c>
      <c r="C988" s="1" t="s">
        <v>2857</v>
      </c>
      <c r="D988" s="1" t="s">
        <v>2858</v>
      </c>
      <c r="E988" s="1" t="s">
        <v>2322</v>
      </c>
      <c r="F988" s="1" t="s">
        <v>259</v>
      </c>
      <c r="G988" s="1" t="s">
        <v>2092</v>
      </c>
      <c r="H988" s="1" t="s">
        <v>2859</v>
      </c>
      <c r="I988" s="1">
        <f>+Territorio[[#This Row],[id]]</f>
        <v>978</v>
      </c>
    </row>
    <row r="989" spans="2:9" x14ac:dyDescent="0.25">
      <c r="B989">
        <v>979</v>
      </c>
      <c r="C989" s="1" t="s">
        <v>2860</v>
      </c>
      <c r="D989" s="1" t="s">
        <v>2861</v>
      </c>
      <c r="E989" s="1" t="s">
        <v>2322</v>
      </c>
      <c r="F989" s="1" t="s">
        <v>259</v>
      </c>
      <c r="G989" s="1" t="s">
        <v>2092</v>
      </c>
      <c r="H989" s="1" t="s">
        <v>2862</v>
      </c>
      <c r="I989" s="1">
        <f>+Territorio[[#This Row],[id]]</f>
        <v>979</v>
      </c>
    </row>
    <row r="990" spans="2:9" x14ac:dyDescent="0.25">
      <c r="B990">
        <v>980</v>
      </c>
      <c r="C990" s="1" t="s">
        <v>2863</v>
      </c>
      <c r="D990" s="1" t="s">
        <v>2864</v>
      </c>
      <c r="E990" s="1" t="s">
        <v>2322</v>
      </c>
      <c r="F990" s="1" t="s">
        <v>259</v>
      </c>
      <c r="G990" s="1" t="s">
        <v>2092</v>
      </c>
      <c r="H990" s="1" t="s">
        <v>2865</v>
      </c>
      <c r="I990" s="1">
        <f>+Territorio[[#This Row],[id]]</f>
        <v>980</v>
      </c>
    </row>
    <row r="991" spans="2:9" x14ac:dyDescent="0.25">
      <c r="B991">
        <v>981</v>
      </c>
      <c r="C991" s="1" t="s">
        <v>2866</v>
      </c>
      <c r="D991" s="1" t="s">
        <v>2867</v>
      </c>
      <c r="E991" s="1" t="s">
        <v>2322</v>
      </c>
      <c r="F991" s="1" t="s">
        <v>259</v>
      </c>
      <c r="G991" s="1" t="s">
        <v>2092</v>
      </c>
      <c r="H991" s="1" t="s">
        <v>2868</v>
      </c>
      <c r="I991" s="1">
        <f>+Territorio[[#This Row],[id]]</f>
        <v>981</v>
      </c>
    </row>
    <row r="992" spans="2:9" x14ac:dyDescent="0.25">
      <c r="B992">
        <v>982</v>
      </c>
      <c r="C992" s="1" t="s">
        <v>2869</v>
      </c>
      <c r="D992" s="1" t="s">
        <v>2870</v>
      </c>
      <c r="E992" s="1" t="s">
        <v>2322</v>
      </c>
      <c r="F992" s="1" t="s">
        <v>259</v>
      </c>
      <c r="G992" s="1" t="s">
        <v>2092</v>
      </c>
      <c r="H992" s="1" t="s">
        <v>2871</v>
      </c>
      <c r="I992" s="1">
        <f>+Territorio[[#This Row],[id]]</f>
        <v>982</v>
      </c>
    </row>
    <row r="993" spans="2:9" x14ac:dyDescent="0.25">
      <c r="B993">
        <v>983</v>
      </c>
      <c r="C993" s="1" t="s">
        <v>2872</v>
      </c>
      <c r="D993" s="1" t="s">
        <v>2873</v>
      </c>
      <c r="E993" s="1" t="s">
        <v>2322</v>
      </c>
      <c r="F993" s="1" t="s">
        <v>259</v>
      </c>
      <c r="G993" s="1" t="s">
        <v>2092</v>
      </c>
      <c r="H993" s="1" t="s">
        <v>2874</v>
      </c>
      <c r="I993" s="1">
        <f>+Territorio[[#This Row],[id]]</f>
        <v>983</v>
      </c>
    </row>
    <row r="994" spans="2:9" x14ac:dyDescent="0.25">
      <c r="B994">
        <v>984</v>
      </c>
      <c r="C994" s="1" t="s">
        <v>2875</v>
      </c>
      <c r="D994" s="1" t="s">
        <v>2876</v>
      </c>
      <c r="E994" s="1" t="s">
        <v>2322</v>
      </c>
      <c r="F994" s="1" t="s">
        <v>259</v>
      </c>
      <c r="G994" s="1" t="s">
        <v>2092</v>
      </c>
      <c r="H994" s="1" t="s">
        <v>2877</v>
      </c>
      <c r="I994" s="1">
        <f>+Territorio[[#This Row],[id]]</f>
        <v>984</v>
      </c>
    </row>
    <row r="995" spans="2:9" x14ac:dyDescent="0.25">
      <c r="B995">
        <v>985</v>
      </c>
      <c r="C995" s="1" t="s">
        <v>2878</v>
      </c>
      <c r="D995" s="1" t="s">
        <v>2879</v>
      </c>
      <c r="E995" s="1" t="s">
        <v>2322</v>
      </c>
      <c r="F995" s="1" t="s">
        <v>259</v>
      </c>
      <c r="G995" s="1" t="s">
        <v>2092</v>
      </c>
      <c r="H995" s="1" t="s">
        <v>2880</v>
      </c>
      <c r="I995" s="1">
        <f>+Territorio[[#This Row],[id]]</f>
        <v>985</v>
      </c>
    </row>
    <row r="996" spans="2:9" x14ac:dyDescent="0.25">
      <c r="B996">
        <v>986</v>
      </c>
      <c r="C996" s="1" t="s">
        <v>2881</v>
      </c>
      <c r="D996" s="1" t="s">
        <v>2882</v>
      </c>
      <c r="E996" s="1" t="s">
        <v>2322</v>
      </c>
      <c r="F996" s="1" t="s">
        <v>259</v>
      </c>
      <c r="G996" s="1" t="s">
        <v>2092</v>
      </c>
      <c r="H996" s="1" t="s">
        <v>2883</v>
      </c>
      <c r="I996" s="1">
        <f>+Territorio[[#This Row],[id]]</f>
        <v>986</v>
      </c>
    </row>
    <row r="997" spans="2:9" x14ac:dyDescent="0.25">
      <c r="B997">
        <v>987</v>
      </c>
      <c r="C997" s="1" t="s">
        <v>2884</v>
      </c>
      <c r="D997" s="1" t="s">
        <v>2885</v>
      </c>
      <c r="E997" s="1" t="s">
        <v>2322</v>
      </c>
      <c r="F997" s="1" t="s">
        <v>259</v>
      </c>
      <c r="G997" s="1" t="s">
        <v>2092</v>
      </c>
      <c r="H997" s="1" t="s">
        <v>2886</v>
      </c>
      <c r="I997" s="1">
        <f>+Territorio[[#This Row],[id]]</f>
        <v>987</v>
      </c>
    </row>
    <row r="998" spans="2:9" x14ac:dyDescent="0.25">
      <c r="B998">
        <v>988</v>
      </c>
      <c r="C998" s="1" t="s">
        <v>2887</v>
      </c>
      <c r="D998" s="1" t="s">
        <v>2888</v>
      </c>
      <c r="E998" s="1" t="s">
        <v>2322</v>
      </c>
      <c r="F998" s="1" t="s">
        <v>259</v>
      </c>
      <c r="G998" s="1" t="s">
        <v>2092</v>
      </c>
      <c r="H998" s="1" t="s">
        <v>2889</v>
      </c>
      <c r="I998" s="1">
        <f>+Territorio[[#This Row],[id]]</f>
        <v>988</v>
      </c>
    </row>
    <row r="999" spans="2:9" x14ac:dyDescent="0.25">
      <c r="B999">
        <v>989</v>
      </c>
      <c r="C999" s="1" t="s">
        <v>2890</v>
      </c>
      <c r="D999" s="1" t="s">
        <v>2891</v>
      </c>
      <c r="E999" s="1" t="s">
        <v>2322</v>
      </c>
      <c r="F999" s="1" t="s">
        <v>259</v>
      </c>
      <c r="G999" s="1" t="s">
        <v>2092</v>
      </c>
      <c r="H999" s="1" t="s">
        <v>2892</v>
      </c>
      <c r="I999" s="1">
        <f>+Territorio[[#This Row],[id]]</f>
        <v>989</v>
      </c>
    </row>
    <row r="1000" spans="2:9" x14ac:dyDescent="0.25">
      <c r="B1000">
        <v>990</v>
      </c>
      <c r="C1000" s="1" t="s">
        <v>2893</v>
      </c>
      <c r="D1000" s="1" t="s">
        <v>2894</v>
      </c>
      <c r="E1000" s="1" t="s">
        <v>2322</v>
      </c>
      <c r="F1000" s="1" t="s">
        <v>259</v>
      </c>
      <c r="G1000" s="1" t="s">
        <v>2092</v>
      </c>
      <c r="H1000" s="1" t="s">
        <v>2895</v>
      </c>
      <c r="I1000" s="1">
        <f>+Territorio[[#This Row],[id]]</f>
        <v>990</v>
      </c>
    </row>
    <row r="1001" spans="2:9" x14ac:dyDescent="0.25">
      <c r="B1001">
        <v>991</v>
      </c>
      <c r="C1001" s="1" t="s">
        <v>695</v>
      </c>
      <c r="D1001" s="1" t="s">
        <v>2896</v>
      </c>
      <c r="E1001" s="1" t="s">
        <v>2322</v>
      </c>
      <c r="F1001" s="1" t="s">
        <v>259</v>
      </c>
      <c r="G1001" s="1" t="s">
        <v>2092</v>
      </c>
      <c r="H1001" s="1" t="s">
        <v>2897</v>
      </c>
      <c r="I1001" s="1">
        <f>+Territorio[[#This Row],[id]]</f>
        <v>991</v>
      </c>
    </row>
    <row r="1002" spans="2:9" x14ac:dyDescent="0.25">
      <c r="B1002">
        <v>992</v>
      </c>
      <c r="C1002" s="1" t="s">
        <v>2898</v>
      </c>
      <c r="D1002" s="1" t="s">
        <v>2899</v>
      </c>
      <c r="E1002" s="1" t="s">
        <v>2322</v>
      </c>
      <c r="F1002" s="1" t="s">
        <v>259</v>
      </c>
      <c r="G1002" s="1" t="s">
        <v>2092</v>
      </c>
      <c r="H1002" s="1" t="s">
        <v>2900</v>
      </c>
      <c r="I1002" s="1">
        <f>+Territorio[[#This Row],[id]]</f>
        <v>992</v>
      </c>
    </row>
    <row r="1003" spans="2:9" x14ac:dyDescent="0.25">
      <c r="B1003">
        <v>993</v>
      </c>
      <c r="C1003" s="1" t="s">
        <v>2901</v>
      </c>
      <c r="D1003" s="1" t="s">
        <v>2902</v>
      </c>
      <c r="E1003" s="1" t="s">
        <v>2322</v>
      </c>
      <c r="F1003" s="1" t="s">
        <v>259</v>
      </c>
      <c r="G1003" s="1" t="s">
        <v>2092</v>
      </c>
      <c r="H1003" s="1" t="s">
        <v>2903</v>
      </c>
      <c r="I1003" s="1">
        <f>+Territorio[[#This Row],[id]]</f>
        <v>993</v>
      </c>
    </row>
    <row r="1004" spans="2:9" x14ac:dyDescent="0.25">
      <c r="B1004">
        <v>994</v>
      </c>
      <c r="C1004" s="1" t="s">
        <v>2396</v>
      </c>
      <c r="D1004" s="1" t="s">
        <v>2904</v>
      </c>
      <c r="E1004" s="1" t="s">
        <v>2322</v>
      </c>
      <c r="F1004" s="1" t="s">
        <v>259</v>
      </c>
      <c r="G1004" s="1" t="s">
        <v>2092</v>
      </c>
      <c r="H1004" s="1" t="s">
        <v>2905</v>
      </c>
      <c r="I1004" s="1">
        <f>+Territorio[[#This Row],[id]]</f>
        <v>994</v>
      </c>
    </row>
    <row r="1005" spans="2:9" x14ac:dyDescent="0.25">
      <c r="B1005">
        <v>995</v>
      </c>
      <c r="C1005" s="1" t="s">
        <v>2906</v>
      </c>
      <c r="D1005" s="1" t="s">
        <v>2907</v>
      </c>
      <c r="E1005" s="1" t="s">
        <v>2322</v>
      </c>
      <c r="F1005" s="1" t="s">
        <v>259</v>
      </c>
      <c r="G1005" s="1" t="s">
        <v>2092</v>
      </c>
      <c r="H1005" s="1" t="s">
        <v>2908</v>
      </c>
      <c r="I1005" s="1">
        <f>+Territorio[[#This Row],[id]]</f>
        <v>995</v>
      </c>
    </row>
    <row r="1006" spans="2:9" x14ac:dyDescent="0.25">
      <c r="B1006">
        <v>996</v>
      </c>
      <c r="C1006" s="1" t="s">
        <v>2909</v>
      </c>
      <c r="D1006" s="1" t="s">
        <v>2910</v>
      </c>
      <c r="E1006" s="1" t="s">
        <v>2322</v>
      </c>
      <c r="F1006" s="1" t="s">
        <v>259</v>
      </c>
      <c r="G1006" s="1" t="s">
        <v>2092</v>
      </c>
      <c r="H1006" s="1" t="s">
        <v>2911</v>
      </c>
      <c r="I1006" s="1">
        <f>+Territorio[[#This Row],[id]]</f>
        <v>996</v>
      </c>
    </row>
    <row r="1007" spans="2:9" x14ac:dyDescent="0.25">
      <c r="B1007">
        <v>997</v>
      </c>
      <c r="C1007" s="1" t="s">
        <v>2912</v>
      </c>
      <c r="D1007" s="1" t="s">
        <v>2913</v>
      </c>
      <c r="E1007" s="1" t="s">
        <v>2322</v>
      </c>
      <c r="F1007" s="1" t="s">
        <v>259</v>
      </c>
      <c r="G1007" s="1" t="s">
        <v>2092</v>
      </c>
      <c r="H1007" s="1" t="s">
        <v>2914</v>
      </c>
      <c r="I1007" s="1">
        <f>+Territorio[[#This Row],[id]]</f>
        <v>997</v>
      </c>
    </row>
    <row r="1008" spans="2:9" x14ac:dyDescent="0.25">
      <c r="B1008">
        <v>998</v>
      </c>
      <c r="C1008" s="1" t="s">
        <v>2915</v>
      </c>
      <c r="D1008" s="1" t="s">
        <v>2916</v>
      </c>
      <c r="E1008" s="1" t="s">
        <v>2322</v>
      </c>
      <c r="F1008" s="1" t="s">
        <v>259</v>
      </c>
      <c r="G1008" s="1" t="s">
        <v>2092</v>
      </c>
      <c r="H1008" s="1" t="s">
        <v>2917</v>
      </c>
      <c r="I1008" s="1">
        <f>+Territorio[[#This Row],[id]]</f>
        <v>998</v>
      </c>
    </row>
    <row r="1009" spans="2:9" x14ac:dyDescent="0.25">
      <c r="B1009">
        <v>999</v>
      </c>
      <c r="C1009" s="1" t="s">
        <v>2918</v>
      </c>
      <c r="D1009" s="1" t="s">
        <v>2919</v>
      </c>
      <c r="E1009" s="1" t="s">
        <v>2322</v>
      </c>
      <c r="F1009" s="1" t="s">
        <v>259</v>
      </c>
      <c r="G1009" s="1" t="s">
        <v>2092</v>
      </c>
      <c r="H1009" s="1" t="s">
        <v>2920</v>
      </c>
      <c r="I1009" s="1">
        <f>+Territorio[[#This Row],[id]]</f>
        <v>999</v>
      </c>
    </row>
    <row r="1010" spans="2:9" x14ac:dyDescent="0.25">
      <c r="B1010">
        <v>1000</v>
      </c>
      <c r="C1010" s="1" t="s">
        <v>2921</v>
      </c>
      <c r="D1010" s="1" t="s">
        <v>2922</v>
      </c>
      <c r="E1010" s="1" t="s">
        <v>2322</v>
      </c>
      <c r="F1010" s="1" t="s">
        <v>259</v>
      </c>
      <c r="G1010" s="1" t="s">
        <v>2092</v>
      </c>
      <c r="H1010" s="1" t="s">
        <v>2923</v>
      </c>
      <c r="I1010" s="1">
        <f>+Territorio[[#This Row],[id]]</f>
        <v>1000</v>
      </c>
    </row>
    <row r="1011" spans="2:9" x14ac:dyDescent="0.25">
      <c r="B1011">
        <v>1001</v>
      </c>
      <c r="C1011" s="1" t="s">
        <v>2924</v>
      </c>
      <c r="D1011" s="1" t="s">
        <v>2925</v>
      </c>
      <c r="E1011" s="1" t="s">
        <v>2322</v>
      </c>
      <c r="F1011" s="1" t="s">
        <v>259</v>
      </c>
      <c r="G1011" s="1" t="s">
        <v>2092</v>
      </c>
      <c r="H1011" s="1" t="s">
        <v>2926</v>
      </c>
      <c r="I1011" s="1">
        <f>+Territorio[[#This Row],[id]]</f>
        <v>1001</v>
      </c>
    </row>
    <row r="1012" spans="2:9" x14ac:dyDescent="0.25">
      <c r="B1012">
        <v>1002</v>
      </c>
      <c r="C1012" s="1" t="s">
        <v>2927</v>
      </c>
      <c r="D1012" s="1" t="s">
        <v>2928</v>
      </c>
      <c r="E1012" s="1" t="s">
        <v>2322</v>
      </c>
      <c r="F1012" s="1" t="s">
        <v>259</v>
      </c>
      <c r="G1012" s="1" t="s">
        <v>2092</v>
      </c>
      <c r="H1012" s="1" t="s">
        <v>2929</v>
      </c>
      <c r="I1012" s="1">
        <f>+Territorio[[#This Row],[id]]</f>
        <v>1002</v>
      </c>
    </row>
    <row r="1013" spans="2:9" x14ac:dyDescent="0.25">
      <c r="B1013">
        <v>1003</v>
      </c>
      <c r="C1013" s="1" t="s">
        <v>2930</v>
      </c>
      <c r="D1013" s="1" t="s">
        <v>2931</v>
      </c>
      <c r="E1013" s="1" t="s">
        <v>2322</v>
      </c>
      <c r="F1013" s="1" t="s">
        <v>259</v>
      </c>
      <c r="G1013" s="1" t="s">
        <v>2092</v>
      </c>
      <c r="H1013" s="1" t="s">
        <v>2932</v>
      </c>
      <c r="I1013" s="1">
        <f>+Territorio[[#This Row],[id]]</f>
        <v>1003</v>
      </c>
    </row>
    <row r="1014" spans="2:9" x14ac:dyDescent="0.25">
      <c r="B1014">
        <v>1004</v>
      </c>
      <c r="C1014" s="1" t="s">
        <v>2933</v>
      </c>
      <c r="D1014" s="1" t="s">
        <v>2934</v>
      </c>
      <c r="E1014" s="1" t="s">
        <v>2322</v>
      </c>
      <c r="F1014" s="1" t="s">
        <v>259</v>
      </c>
      <c r="G1014" s="1" t="s">
        <v>2092</v>
      </c>
      <c r="H1014" s="1" t="s">
        <v>2935</v>
      </c>
      <c r="I1014" s="1">
        <f>+Territorio[[#This Row],[id]]</f>
        <v>1004</v>
      </c>
    </row>
    <row r="1015" spans="2:9" x14ac:dyDescent="0.25">
      <c r="B1015">
        <v>1005</v>
      </c>
      <c r="C1015" s="1" t="s">
        <v>2473</v>
      </c>
      <c r="D1015" s="1" t="s">
        <v>2936</v>
      </c>
      <c r="E1015" s="1" t="s">
        <v>2322</v>
      </c>
      <c r="F1015" s="1" t="s">
        <v>259</v>
      </c>
      <c r="G1015" s="1" t="s">
        <v>2092</v>
      </c>
      <c r="H1015" s="1" t="s">
        <v>2937</v>
      </c>
      <c r="I1015" s="1">
        <f>+Territorio[[#This Row],[id]]</f>
        <v>1005</v>
      </c>
    </row>
    <row r="1016" spans="2:9" x14ac:dyDescent="0.25">
      <c r="B1016">
        <v>1006</v>
      </c>
      <c r="C1016" s="1" t="s">
        <v>2938</v>
      </c>
      <c r="D1016" s="1" t="s">
        <v>2939</v>
      </c>
      <c r="E1016" s="1" t="s">
        <v>2322</v>
      </c>
      <c r="F1016" s="1" t="s">
        <v>259</v>
      </c>
      <c r="G1016" s="1" t="s">
        <v>2092</v>
      </c>
      <c r="H1016" s="1" t="s">
        <v>2940</v>
      </c>
      <c r="I1016" s="1">
        <f>+Territorio[[#This Row],[id]]</f>
        <v>1006</v>
      </c>
    </row>
    <row r="1017" spans="2:9" x14ac:dyDescent="0.25">
      <c r="B1017">
        <v>1007</v>
      </c>
      <c r="C1017" s="1" t="s">
        <v>704</v>
      </c>
      <c r="D1017" s="1" t="s">
        <v>2941</v>
      </c>
      <c r="E1017" s="1" t="s">
        <v>2322</v>
      </c>
      <c r="F1017" s="1" t="s">
        <v>259</v>
      </c>
      <c r="G1017" s="1" t="s">
        <v>2092</v>
      </c>
      <c r="H1017" s="1" t="s">
        <v>2942</v>
      </c>
      <c r="I1017" s="1">
        <f>+Territorio[[#This Row],[id]]</f>
        <v>1007</v>
      </c>
    </row>
    <row r="1018" spans="2:9" x14ac:dyDescent="0.25">
      <c r="B1018">
        <v>1008</v>
      </c>
      <c r="C1018" s="1" t="s">
        <v>2943</v>
      </c>
      <c r="D1018" s="1" t="s">
        <v>2944</v>
      </c>
      <c r="E1018" s="1" t="s">
        <v>2322</v>
      </c>
      <c r="F1018" s="1" t="s">
        <v>259</v>
      </c>
      <c r="G1018" s="1" t="s">
        <v>2092</v>
      </c>
      <c r="H1018" s="1" t="s">
        <v>2945</v>
      </c>
      <c r="I1018" s="1">
        <f>+Territorio[[#This Row],[id]]</f>
        <v>1008</v>
      </c>
    </row>
    <row r="1019" spans="2:9" x14ac:dyDescent="0.25">
      <c r="B1019">
        <v>1009</v>
      </c>
      <c r="C1019" s="1" t="s">
        <v>2946</v>
      </c>
      <c r="D1019" s="1" t="s">
        <v>2947</v>
      </c>
      <c r="E1019" s="1" t="s">
        <v>2322</v>
      </c>
      <c r="F1019" s="1" t="s">
        <v>259</v>
      </c>
      <c r="G1019" s="1" t="s">
        <v>2092</v>
      </c>
      <c r="H1019" s="1" t="s">
        <v>2948</v>
      </c>
      <c r="I1019" s="1">
        <f>+Territorio[[#This Row],[id]]</f>
        <v>1009</v>
      </c>
    </row>
    <row r="1020" spans="2:9" x14ac:dyDescent="0.25">
      <c r="B1020">
        <v>1010</v>
      </c>
      <c r="C1020" s="1" t="s">
        <v>2949</v>
      </c>
      <c r="D1020" s="1" t="s">
        <v>2950</v>
      </c>
      <c r="E1020" s="1" t="s">
        <v>2322</v>
      </c>
      <c r="F1020" s="1" t="s">
        <v>259</v>
      </c>
      <c r="G1020" s="1" t="s">
        <v>2092</v>
      </c>
      <c r="H1020" s="1" t="s">
        <v>2951</v>
      </c>
      <c r="I1020" s="1">
        <f>+Territorio[[#This Row],[id]]</f>
        <v>1010</v>
      </c>
    </row>
    <row r="1021" spans="2:9" x14ac:dyDescent="0.25">
      <c r="B1021">
        <v>1011</v>
      </c>
      <c r="C1021" s="1" t="s">
        <v>2952</v>
      </c>
      <c r="D1021" s="1" t="s">
        <v>2953</v>
      </c>
      <c r="E1021" s="1" t="s">
        <v>2322</v>
      </c>
      <c r="F1021" s="1" t="s">
        <v>259</v>
      </c>
      <c r="G1021" s="1" t="s">
        <v>2092</v>
      </c>
      <c r="H1021" s="1" t="s">
        <v>2954</v>
      </c>
      <c r="I1021" s="1">
        <f>+Territorio[[#This Row],[id]]</f>
        <v>1011</v>
      </c>
    </row>
    <row r="1022" spans="2:9" x14ac:dyDescent="0.25">
      <c r="B1022">
        <v>1012</v>
      </c>
      <c r="C1022" s="1" t="s">
        <v>2955</v>
      </c>
      <c r="D1022" s="1" t="s">
        <v>2956</v>
      </c>
      <c r="E1022" s="1" t="s">
        <v>2322</v>
      </c>
      <c r="F1022" s="1" t="s">
        <v>259</v>
      </c>
      <c r="G1022" s="1" t="s">
        <v>2092</v>
      </c>
      <c r="H1022" s="1" t="s">
        <v>2957</v>
      </c>
      <c r="I1022" s="1">
        <f>+Territorio[[#This Row],[id]]</f>
        <v>1012</v>
      </c>
    </row>
    <row r="1023" spans="2:9" x14ac:dyDescent="0.25">
      <c r="B1023">
        <v>1013</v>
      </c>
      <c r="C1023" s="1" t="s">
        <v>2958</v>
      </c>
      <c r="D1023" s="1" t="s">
        <v>2959</v>
      </c>
      <c r="E1023" s="1" t="s">
        <v>2322</v>
      </c>
      <c r="F1023" s="1" t="s">
        <v>259</v>
      </c>
      <c r="G1023" s="1" t="s">
        <v>2092</v>
      </c>
      <c r="H1023" s="1" t="s">
        <v>2960</v>
      </c>
      <c r="I1023" s="1">
        <f>+Territorio[[#This Row],[id]]</f>
        <v>1013</v>
      </c>
    </row>
    <row r="1024" spans="2:9" x14ac:dyDescent="0.25">
      <c r="B1024">
        <v>1014</v>
      </c>
      <c r="C1024" s="1" t="s">
        <v>2961</v>
      </c>
      <c r="D1024" s="1" t="s">
        <v>2962</v>
      </c>
      <c r="E1024" s="1" t="s">
        <v>2322</v>
      </c>
      <c r="F1024" s="1" t="s">
        <v>259</v>
      </c>
      <c r="G1024" s="1" t="s">
        <v>2092</v>
      </c>
      <c r="H1024" s="1" t="s">
        <v>2963</v>
      </c>
      <c r="I1024" s="1">
        <f>+Territorio[[#This Row],[id]]</f>
        <v>1014</v>
      </c>
    </row>
    <row r="1025" spans="2:9" x14ac:dyDescent="0.25">
      <c r="B1025">
        <v>1015</v>
      </c>
      <c r="C1025" s="1" t="s">
        <v>2089</v>
      </c>
      <c r="D1025" s="1" t="s">
        <v>2964</v>
      </c>
      <c r="E1025" s="1" t="s">
        <v>2322</v>
      </c>
      <c r="F1025" s="1" t="s">
        <v>259</v>
      </c>
      <c r="G1025" s="1" t="s">
        <v>2092</v>
      </c>
      <c r="H1025" s="1" t="s">
        <v>2965</v>
      </c>
      <c r="I1025" s="1">
        <f>+Territorio[[#This Row],[id]]</f>
        <v>1015</v>
      </c>
    </row>
    <row r="1026" spans="2:9" x14ac:dyDescent="0.25">
      <c r="B1026">
        <v>1016</v>
      </c>
      <c r="C1026" s="1" t="s">
        <v>2966</v>
      </c>
      <c r="D1026" s="1" t="s">
        <v>2967</v>
      </c>
      <c r="E1026" s="1" t="s">
        <v>2322</v>
      </c>
      <c r="F1026" s="1" t="s">
        <v>259</v>
      </c>
      <c r="G1026" s="1" t="s">
        <v>2092</v>
      </c>
      <c r="H1026" s="1" t="s">
        <v>2968</v>
      </c>
      <c r="I1026" s="1">
        <f>+Territorio[[#This Row],[id]]</f>
        <v>1016</v>
      </c>
    </row>
    <row r="1027" spans="2:9" x14ac:dyDescent="0.25">
      <c r="B1027">
        <v>1017</v>
      </c>
      <c r="C1027" s="1" t="s">
        <v>2969</v>
      </c>
      <c r="D1027" s="1" t="s">
        <v>2970</v>
      </c>
      <c r="E1027" s="1" t="s">
        <v>2322</v>
      </c>
      <c r="F1027" s="1" t="s">
        <v>259</v>
      </c>
      <c r="G1027" s="1" t="s">
        <v>2092</v>
      </c>
      <c r="H1027" s="1" t="s">
        <v>2971</v>
      </c>
      <c r="I1027" s="1">
        <f>+Territorio[[#This Row],[id]]</f>
        <v>1017</v>
      </c>
    </row>
    <row r="1028" spans="2:9" x14ac:dyDescent="0.25">
      <c r="B1028">
        <v>1018</v>
      </c>
      <c r="C1028" s="1" t="s">
        <v>2972</v>
      </c>
      <c r="D1028" s="1" t="s">
        <v>2973</v>
      </c>
      <c r="E1028" s="1" t="s">
        <v>2322</v>
      </c>
      <c r="F1028" s="1" t="s">
        <v>259</v>
      </c>
      <c r="G1028" s="1" t="s">
        <v>2092</v>
      </c>
      <c r="H1028" s="1" t="s">
        <v>2974</v>
      </c>
      <c r="I1028" s="1">
        <f>+Territorio[[#This Row],[id]]</f>
        <v>1018</v>
      </c>
    </row>
    <row r="1029" spans="2:9" x14ac:dyDescent="0.25">
      <c r="B1029">
        <v>1019</v>
      </c>
      <c r="C1029" s="1" t="s">
        <v>2410</v>
      </c>
      <c r="D1029" s="1" t="s">
        <v>2975</v>
      </c>
      <c r="E1029" s="1" t="s">
        <v>2322</v>
      </c>
      <c r="F1029" s="1" t="s">
        <v>259</v>
      </c>
      <c r="G1029" s="1" t="s">
        <v>2092</v>
      </c>
      <c r="H1029" s="1" t="s">
        <v>2976</v>
      </c>
      <c r="I1029" s="1">
        <f>+Territorio[[#This Row],[id]]</f>
        <v>1019</v>
      </c>
    </row>
    <row r="1030" spans="2:9" x14ac:dyDescent="0.25">
      <c r="B1030">
        <v>1020</v>
      </c>
      <c r="C1030" s="1" t="s">
        <v>2977</v>
      </c>
      <c r="D1030" s="1" t="s">
        <v>2978</v>
      </c>
      <c r="E1030" s="1" t="s">
        <v>2322</v>
      </c>
      <c r="F1030" s="1" t="s">
        <v>259</v>
      </c>
      <c r="G1030" s="1" t="s">
        <v>2092</v>
      </c>
      <c r="H1030" s="1" t="s">
        <v>2979</v>
      </c>
      <c r="I1030" s="1">
        <f>+Territorio[[#This Row],[id]]</f>
        <v>1020</v>
      </c>
    </row>
    <row r="1031" spans="2:9" x14ac:dyDescent="0.25">
      <c r="B1031">
        <v>1021</v>
      </c>
      <c r="C1031" s="1" t="s">
        <v>2980</v>
      </c>
      <c r="D1031" s="1" t="s">
        <v>2981</v>
      </c>
      <c r="E1031" s="1" t="s">
        <v>2322</v>
      </c>
      <c r="F1031" s="1" t="s">
        <v>259</v>
      </c>
      <c r="G1031" s="1" t="s">
        <v>2092</v>
      </c>
      <c r="H1031" s="1" t="s">
        <v>2982</v>
      </c>
      <c r="I1031" s="1">
        <f>+Territorio[[#This Row],[id]]</f>
        <v>1021</v>
      </c>
    </row>
    <row r="1032" spans="2:9" x14ac:dyDescent="0.25">
      <c r="B1032">
        <v>1022</v>
      </c>
      <c r="C1032" s="1" t="s">
        <v>2983</v>
      </c>
      <c r="D1032" s="1" t="s">
        <v>2984</v>
      </c>
      <c r="E1032" s="1" t="s">
        <v>2322</v>
      </c>
      <c r="F1032" s="1" t="s">
        <v>259</v>
      </c>
      <c r="G1032" s="1" t="s">
        <v>2092</v>
      </c>
      <c r="H1032" s="1" t="s">
        <v>2985</v>
      </c>
      <c r="I1032" s="1">
        <f>+Territorio[[#This Row],[id]]</f>
        <v>1022</v>
      </c>
    </row>
    <row r="1033" spans="2:9" x14ac:dyDescent="0.25">
      <c r="B1033">
        <v>1023</v>
      </c>
      <c r="C1033" s="1" t="s">
        <v>2769</v>
      </c>
      <c r="D1033" s="1" t="s">
        <v>2986</v>
      </c>
      <c r="E1033" s="1" t="s">
        <v>2322</v>
      </c>
      <c r="F1033" s="1" t="s">
        <v>259</v>
      </c>
      <c r="G1033" s="1" t="s">
        <v>2092</v>
      </c>
      <c r="H1033" s="1" t="s">
        <v>2987</v>
      </c>
      <c r="I1033" s="1">
        <f>+Territorio[[#This Row],[id]]</f>
        <v>1023</v>
      </c>
    </row>
    <row r="1034" spans="2:9" x14ac:dyDescent="0.25">
      <c r="B1034">
        <v>1024</v>
      </c>
      <c r="C1034" s="1" t="s">
        <v>2988</v>
      </c>
      <c r="D1034" s="1" t="s">
        <v>2989</v>
      </c>
      <c r="E1034" s="1" t="s">
        <v>2322</v>
      </c>
      <c r="F1034" s="1" t="s">
        <v>259</v>
      </c>
      <c r="G1034" s="1" t="s">
        <v>2092</v>
      </c>
      <c r="H1034" s="1" t="s">
        <v>2990</v>
      </c>
      <c r="I1034" s="1">
        <f>+Territorio[[#This Row],[id]]</f>
        <v>1024</v>
      </c>
    </row>
    <row r="1035" spans="2:9" x14ac:dyDescent="0.25">
      <c r="B1035">
        <v>1025</v>
      </c>
      <c r="C1035" s="1" t="s">
        <v>2991</v>
      </c>
      <c r="D1035" s="1" t="s">
        <v>2992</v>
      </c>
      <c r="E1035" s="1" t="s">
        <v>2322</v>
      </c>
      <c r="F1035" s="1" t="s">
        <v>259</v>
      </c>
      <c r="G1035" s="1" t="s">
        <v>2092</v>
      </c>
      <c r="H1035" s="1" t="s">
        <v>2993</v>
      </c>
      <c r="I1035" s="1">
        <f>+Territorio[[#This Row],[id]]</f>
        <v>1025</v>
      </c>
    </row>
    <row r="1036" spans="2:9" x14ac:dyDescent="0.25">
      <c r="B1036">
        <v>1026</v>
      </c>
      <c r="C1036" s="1" t="s">
        <v>2994</v>
      </c>
      <c r="D1036" s="1" t="s">
        <v>2995</v>
      </c>
      <c r="E1036" s="1" t="s">
        <v>2322</v>
      </c>
      <c r="F1036" s="1" t="s">
        <v>259</v>
      </c>
      <c r="G1036" s="1" t="s">
        <v>2092</v>
      </c>
      <c r="H1036" s="1" t="s">
        <v>2996</v>
      </c>
      <c r="I1036" s="1">
        <f>+Territorio[[#This Row],[id]]</f>
        <v>1026</v>
      </c>
    </row>
    <row r="1037" spans="2:9" x14ac:dyDescent="0.25">
      <c r="B1037">
        <v>1027</v>
      </c>
      <c r="C1037" s="1" t="s">
        <v>2997</v>
      </c>
      <c r="D1037" s="1" t="s">
        <v>2998</v>
      </c>
      <c r="E1037" s="1" t="s">
        <v>2322</v>
      </c>
      <c r="F1037" s="1" t="s">
        <v>259</v>
      </c>
      <c r="G1037" s="1" t="s">
        <v>2092</v>
      </c>
      <c r="H1037" s="1" t="s">
        <v>2999</v>
      </c>
      <c r="I1037" s="1">
        <f>+Territorio[[#This Row],[id]]</f>
        <v>1027</v>
      </c>
    </row>
    <row r="1038" spans="2:9" x14ac:dyDescent="0.25">
      <c r="B1038">
        <v>1028</v>
      </c>
      <c r="C1038" s="1" t="s">
        <v>3000</v>
      </c>
      <c r="D1038" s="1" t="s">
        <v>3001</v>
      </c>
      <c r="E1038" s="1" t="s">
        <v>2322</v>
      </c>
      <c r="F1038" s="1" t="s">
        <v>259</v>
      </c>
      <c r="G1038" s="1" t="s">
        <v>2092</v>
      </c>
      <c r="H1038" s="1" t="s">
        <v>3002</v>
      </c>
      <c r="I1038" s="1">
        <f>+Territorio[[#This Row],[id]]</f>
        <v>1028</v>
      </c>
    </row>
    <row r="1039" spans="2:9" x14ac:dyDescent="0.25">
      <c r="B1039">
        <v>1029</v>
      </c>
      <c r="C1039" s="1" t="s">
        <v>3003</v>
      </c>
      <c r="D1039" s="1" t="s">
        <v>3004</v>
      </c>
      <c r="E1039" s="1" t="s">
        <v>2322</v>
      </c>
      <c r="F1039" s="1" t="s">
        <v>259</v>
      </c>
      <c r="G1039" s="1" t="s">
        <v>2092</v>
      </c>
      <c r="H1039" s="1" t="s">
        <v>3005</v>
      </c>
      <c r="I1039" s="1">
        <f>+Territorio[[#This Row],[id]]</f>
        <v>1029</v>
      </c>
    </row>
    <row r="1040" spans="2:9" x14ac:dyDescent="0.25">
      <c r="B1040">
        <v>1030</v>
      </c>
      <c r="C1040" s="1" t="s">
        <v>3006</v>
      </c>
      <c r="D1040" s="1" t="s">
        <v>3007</v>
      </c>
      <c r="E1040" s="1" t="s">
        <v>2322</v>
      </c>
      <c r="F1040" s="1" t="s">
        <v>259</v>
      </c>
      <c r="G1040" s="1" t="s">
        <v>2092</v>
      </c>
      <c r="H1040" s="1" t="s">
        <v>3008</v>
      </c>
      <c r="I1040" s="1">
        <f>+Territorio[[#This Row],[id]]</f>
        <v>1030</v>
      </c>
    </row>
    <row r="1041" spans="2:9" x14ac:dyDescent="0.25">
      <c r="B1041">
        <v>1031</v>
      </c>
      <c r="C1041" s="1" t="s">
        <v>3009</v>
      </c>
      <c r="D1041" s="1" t="s">
        <v>3010</v>
      </c>
      <c r="E1041" s="1" t="s">
        <v>2322</v>
      </c>
      <c r="F1041" s="1" t="s">
        <v>259</v>
      </c>
      <c r="G1041" s="1" t="s">
        <v>2092</v>
      </c>
      <c r="H1041" s="1" t="s">
        <v>3011</v>
      </c>
      <c r="I1041" s="1">
        <f>+Territorio[[#This Row],[id]]</f>
        <v>1031</v>
      </c>
    </row>
    <row r="1042" spans="2:9" x14ac:dyDescent="0.25">
      <c r="B1042">
        <v>1032</v>
      </c>
      <c r="C1042" s="1" t="s">
        <v>3012</v>
      </c>
      <c r="D1042" s="1" t="s">
        <v>3013</v>
      </c>
      <c r="E1042" s="1" t="s">
        <v>2322</v>
      </c>
      <c r="F1042" s="1" t="s">
        <v>259</v>
      </c>
      <c r="G1042" s="1" t="s">
        <v>2092</v>
      </c>
      <c r="H1042" s="1" t="s">
        <v>3014</v>
      </c>
      <c r="I1042" s="1">
        <f>+Territorio[[#This Row],[id]]</f>
        <v>1032</v>
      </c>
    </row>
    <row r="1043" spans="2:9" x14ac:dyDescent="0.25">
      <c r="B1043">
        <v>1033</v>
      </c>
      <c r="C1043" s="1" t="s">
        <v>3015</v>
      </c>
      <c r="D1043" s="1" t="s">
        <v>3016</v>
      </c>
      <c r="E1043" s="1" t="s">
        <v>2322</v>
      </c>
      <c r="F1043" s="1" t="s">
        <v>259</v>
      </c>
      <c r="G1043" s="1" t="s">
        <v>2092</v>
      </c>
      <c r="H1043" s="1" t="s">
        <v>3017</v>
      </c>
      <c r="I1043" s="1">
        <f>+Territorio[[#This Row],[id]]</f>
        <v>1033</v>
      </c>
    </row>
    <row r="1044" spans="2:9" x14ac:dyDescent="0.25">
      <c r="B1044">
        <v>1034</v>
      </c>
      <c r="C1044" s="1" t="s">
        <v>3018</v>
      </c>
      <c r="D1044" s="1" t="s">
        <v>3019</v>
      </c>
      <c r="E1044" s="1" t="s">
        <v>2322</v>
      </c>
      <c r="F1044" s="1" t="s">
        <v>259</v>
      </c>
      <c r="G1044" s="1" t="s">
        <v>2092</v>
      </c>
      <c r="H1044" s="1" t="s">
        <v>3020</v>
      </c>
      <c r="I1044" s="1">
        <f>+Territorio[[#This Row],[id]]</f>
        <v>1034</v>
      </c>
    </row>
    <row r="1045" spans="2:9" x14ac:dyDescent="0.25">
      <c r="B1045">
        <v>1035</v>
      </c>
      <c r="C1045" s="1" t="s">
        <v>3021</v>
      </c>
      <c r="D1045" s="1" t="s">
        <v>3022</v>
      </c>
      <c r="E1045" s="1" t="s">
        <v>2322</v>
      </c>
      <c r="F1045" s="1" t="s">
        <v>259</v>
      </c>
      <c r="G1045" s="1" t="s">
        <v>2092</v>
      </c>
      <c r="H1045" s="1" t="s">
        <v>3023</v>
      </c>
      <c r="I1045" s="1">
        <f>+Territorio[[#This Row],[id]]</f>
        <v>1035</v>
      </c>
    </row>
    <row r="1046" spans="2:9" x14ac:dyDescent="0.25">
      <c r="B1046">
        <v>1036</v>
      </c>
      <c r="C1046" s="1" t="s">
        <v>742</v>
      </c>
      <c r="D1046" s="1" t="s">
        <v>3024</v>
      </c>
      <c r="E1046" s="1" t="s">
        <v>2322</v>
      </c>
      <c r="F1046" s="1" t="s">
        <v>259</v>
      </c>
      <c r="G1046" s="1" t="s">
        <v>2092</v>
      </c>
      <c r="H1046" s="1" t="s">
        <v>3025</v>
      </c>
      <c r="I1046" s="1">
        <f>+Territorio[[#This Row],[id]]</f>
        <v>1036</v>
      </c>
    </row>
    <row r="1047" spans="2:9" x14ac:dyDescent="0.25">
      <c r="B1047">
        <v>1037</v>
      </c>
      <c r="C1047" s="1" t="s">
        <v>3026</v>
      </c>
      <c r="D1047" s="1" t="s">
        <v>3027</v>
      </c>
      <c r="E1047" s="1" t="s">
        <v>2322</v>
      </c>
      <c r="F1047" s="1" t="s">
        <v>259</v>
      </c>
      <c r="G1047" s="1" t="s">
        <v>2092</v>
      </c>
      <c r="H1047" s="1" t="s">
        <v>3028</v>
      </c>
      <c r="I1047" s="1">
        <f>+Territorio[[#This Row],[id]]</f>
        <v>1037</v>
      </c>
    </row>
    <row r="1048" spans="2:9" x14ac:dyDescent="0.25">
      <c r="B1048">
        <v>1038</v>
      </c>
      <c r="C1048" s="1" t="s">
        <v>3029</v>
      </c>
      <c r="D1048" s="1" t="s">
        <v>3030</v>
      </c>
      <c r="E1048" s="1" t="s">
        <v>2322</v>
      </c>
      <c r="F1048" s="1" t="s">
        <v>259</v>
      </c>
      <c r="G1048" s="1" t="s">
        <v>2092</v>
      </c>
      <c r="H1048" s="1" t="s">
        <v>3031</v>
      </c>
      <c r="I1048" s="1">
        <f>+Territorio[[#This Row],[id]]</f>
        <v>1038</v>
      </c>
    </row>
    <row r="1049" spans="2:9" x14ac:dyDescent="0.25">
      <c r="B1049">
        <v>1039</v>
      </c>
      <c r="C1049" s="1" t="s">
        <v>3032</v>
      </c>
      <c r="D1049" s="1" t="s">
        <v>3033</v>
      </c>
      <c r="E1049" s="1" t="s">
        <v>2322</v>
      </c>
      <c r="F1049" s="1" t="s">
        <v>259</v>
      </c>
      <c r="G1049" s="1" t="s">
        <v>2092</v>
      </c>
      <c r="H1049" s="1" t="s">
        <v>3034</v>
      </c>
      <c r="I1049" s="1">
        <f>+Territorio[[#This Row],[id]]</f>
        <v>1039</v>
      </c>
    </row>
    <row r="1050" spans="2:9" x14ac:dyDescent="0.25">
      <c r="B1050">
        <v>1040</v>
      </c>
      <c r="C1050" s="1" t="s">
        <v>3035</v>
      </c>
      <c r="D1050" s="1" t="s">
        <v>3036</v>
      </c>
      <c r="E1050" s="1" t="s">
        <v>2322</v>
      </c>
      <c r="F1050" s="1" t="s">
        <v>259</v>
      </c>
      <c r="G1050" s="1" t="s">
        <v>2092</v>
      </c>
      <c r="H1050" s="1" t="s">
        <v>3037</v>
      </c>
      <c r="I1050" s="1">
        <f>+Territorio[[#This Row],[id]]</f>
        <v>1040</v>
      </c>
    </row>
    <row r="1051" spans="2:9" x14ac:dyDescent="0.25">
      <c r="B1051">
        <v>1041</v>
      </c>
      <c r="C1051" s="1" t="s">
        <v>3038</v>
      </c>
      <c r="D1051" s="1" t="s">
        <v>3039</v>
      </c>
      <c r="E1051" s="1" t="s">
        <v>2322</v>
      </c>
      <c r="F1051" s="1" t="s">
        <v>259</v>
      </c>
      <c r="G1051" s="1" t="s">
        <v>2092</v>
      </c>
      <c r="H1051" s="1" t="s">
        <v>3040</v>
      </c>
      <c r="I1051" s="1">
        <f>+Territorio[[#This Row],[id]]</f>
        <v>1041</v>
      </c>
    </row>
    <row r="1052" spans="2:9" x14ac:dyDescent="0.25">
      <c r="B1052">
        <v>1042</v>
      </c>
      <c r="C1052" s="1" t="s">
        <v>3041</v>
      </c>
      <c r="D1052" s="1" t="s">
        <v>3042</v>
      </c>
      <c r="E1052" s="1" t="s">
        <v>2322</v>
      </c>
      <c r="F1052" s="1" t="s">
        <v>259</v>
      </c>
      <c r="G1052" s="1" t="s">
        <v>2092</v>
      </c>
      <c r="H1052" s="1" t="s">
        <v>3043</v>
      </c>
      <c r="I1052" s="1">
        <f>+Territorio[[#This Row],[id]]</f>
        <v>1042</v>
      </c>
    </row>
    <row r="1053" spans="2:9" x14ac:dyDescent="0.25">
      <c r="B1053">
        <v>1043</v>
      </c>
      <c r="C1053" s="1" t="s">
        <v>1481</v>
      </c>
      <c r="D1053" s="1" t="s">
        <v>3044</v>
      </c>
      <c r="E1053" s="1" t="s">
        <v>2322</v>
      </c>
      <c r="F1053" s="1" t="s">
        <v>259</v>
      </c>
      <c r="G1053" s="1" t="s">
        <v>2092</v>
      </c>
      <c r="H1053" s="1" t="s">
        <v>3045</v>
      </c>
      <c r="I1053" s="1">
        <f>+Territorio[[#This Row],[id]]</f>
        <v>1043</v>
      </c>
    </row>
    <row r="1054" spans="2:9" x14ac:dyDescent="0.25">
      <c r="B1054">
        <v>1044</v>
      </c>
      <c r="C1054" s="1" t="s">
        <v>3046</v>
      </c>
      <c r="D1054" s="1" t="s">
        <v>3047</v>
      </c>
      <c r="E1054" s="1" t="s">
        <v>2322</v>
      </c>
      <c r="F1054" s="1" t="s">
        <v>259</v>
      </c>
      <c r="G1054" s="1" t="s">
        <v>2092</v>
      </c>
      <c r="H1054" s="1" t="s">
        <v>3048</v>
      </c>
      <c r="I1054" s="1">
        <f>+Territorio[[#This Row],[id]]</f>
        <v>1044</v>
      </c>
    </row>
    <row r="1055" spans="2:9" x14ac:dyDescent="0.25">
      <c r="B1055">
        <v>1045</v>
      </c>
      <c r="C1055" s="1" t="s">
        <v>3049</v>
      </c>
      <c r="D1055" s="1" t="s">
        <v>3050</v>
      </c>
      <c r="E1055" s="1" t="s">
        <v>2322</v>
      </c>
      <c r="F1055" s="1" t="s">
        <v>259</v>
      </c>
      <c r="G1055" s="1" t="s">
        <v>2092</v>
      </c>
      <c r="H1055" s="1" t="s">
        <v>3051</v>
      </c>
      <c r="I1055" s="1">
        <f>+Territorio[[#This Row],[id]]</f>
        <v>1045</v>
      </c>
    </row>
    <row r="1056" spans="2:9" x14ac:dyDescent="0.25">
      <c r="B1056">
        <v>1046</v>
      </c>
      <c r="C1056" s="1" t="s">
        <v>3052</v>
      </c>
      <c r="D1056" s="1" t="s">
        <v>3053</v>
      </c>
      <c r="E1056" s="1" t="s">
        <v>2322</v>
      </c>
      <c r="F1056" s="1" t="s">
        <v>259</v>
      </c>
      <c r="G1056" s="1" t="s">
        <v>2092</v>
      </c>
      <c r="H1056" s="1" t="s">
        <v>3054</v>
      </c>
      <c r="I1056" s="1">
        <f>+Territorio[[#This Row],[id]]</f>
        <v>1046</v>
      </c>
    </row>
    <row r="1057" spans="2:9" x14ac:dyDescent="0.25">
      <c r="B1057">
        <v>1047</v>
      </c>
      <c r="C1057" s="1" t="s">
        <v>3055</v>
      </c>
      <c r="D1057" s="1" t="s">
        <v>3056</v>
      </c>
      <c r="E1057" s="1" t="s">
        <v>2322</v>
      </c>
      <c r="F1057" s="1" t="s">
        <v>259</v>
      </c>
      <c r="G1057" s="1" t="s">
        <v>2092</v>
      </c>
      <c r="H1057" s="1" t="s">
        <v>3057</v>
      </c>
      <c r="I1057" s="1">
        <f>+Territorio[[#This Row],[id]]</f>
        <v>1047</v>
      </c>
    </row>
    <row r="1058" spans="2:9" x14ac:dyDescent="0.25">
      <c r="B1058">
        <v>1048</v>
      </c>
      <c r="C1058" s="1" t="s">
        <v>3058</v>
      </c>
      <c r="D1058" s="1" t="s">
        <v>3059</v>
      </c>
      <c r="E1058" s="1" t="s">
        <v>2322</v>
      </c>
      <c r="F1058" s="1" t="s">
        <v>259</v>
      </c>
      <c r="G1058" s="1" t="s">
        <v>2092</v>
      </c>
      <c r="H1058" s="1" t="s">
        <v>3060</v>
      </c>
      <c r="I1058" s="1">
        <f>+Territorio[[#This Row],[id]]</f>
        <v>1048</v>
      </c>
    </row>
    <row r="1059" spans="2:9" x14ac:dyDescent="0.25">
      <c r="B1059">
        <v>1049</v>
      </c>
      <c r="C1059" s="1" t="s">
        <v>3061</v>
      </c>
      <c r="D1059" s="1" t="s">
        <v>3062</v>
      </c>
      <c r="E1059" s="1" t="s">
        <v>2322</v>
      </c>
      <c r="F1059" s="1" t="s">
        <v>259</v>
      </c>
      <c r="G1059" s="1" t="s">
        <v>2092</v>
      </c>
      <c r="H1059" s="1" t="s">
        <v>3063</v>
      </c>
      <c r="I1059" s="1">
        <f>+Territorio[[#This Row],[id]]</f>
        <v>1049</v>
      </c>
    </row>
    <row r="1060" spans="2:9" x14ac:dyDescent="0.25">
      <c r="B1060">
        <v>1050</v>
      </c>
      <c r="C1060" s="1" t="s">
        <v>3064</v>
      </c>
      <c r="D1060" s="1" t="s">
        <v>3065</v>
      </c>
      <c r="E1060" s="1" t="s">
        <v>2322</v>
      </c>
      <c r="F1060" s="1" t="s">
        <v>259</v>
      </c>
      <c r="G1060" s="1" t="s">
        <v>2092</v>
      </c>
      <c r="H1060" s="1" t="s">
        <v>3066</v>
      </c>
      <c r="I1060" s="1">
        <f>+Territorio[[#This Row],[id]]</f>
        <v>1050</v>
      </c>
    </row>
    <row r="1061" spans="2:9" x14ac:dyDescent="0.25">
      <c r="B1061">
        <v>1051</v>
      </c>
      <c r="C1061" s="1" t="s">
        <v>3067</v>
      </c>
      <c r="D1061" s="1" t="s">
        <v>3068</v>
      </c>
      <c r="E1061" s="1" t="s">
        <v>2322</v>
      </c>
      <c r="F1061" s="1" t="s">
        <v>259</v>
      </c>
      <c r="G1061" s="1" t="s">
        <v>2092</v>
      </c>
      <c r="H1061" s="1" t="s">
        <v>3069</v>
      </c>
      <c r="I1061" s="1">
        <f>+Territorio[[#This Row],[id]]</f>
        <v>1051</v>
      </c>
    </row>
    <row r="1062" spans="2:9" x14ac:dyDescent="0.25">
      <c r="B1062">
        <v>1052</v>
      </c>
      <c r="C1062" s="1" t="s">
        <v>3070</v>
      </c>
      <c r="D1062" s="1" t="s">
        <v>3071</v>
      </c>
      <c r="E1062" s="1" t="s">
        <v>2322</v>
      </c>
      <c r="F1062" s="1" t="s">
        <v>259</v>
      </c>
      <c r="G1062" s="1" t="s">
        <v>2092</v>
      </c>
      <c r="H1062" s="1" t="s">
        <v>3072</v>
      </c>
      <c r="I1062" s="1">
        <f>+Territorio[[#This Row],[id]]</f>
        <v>1052</v>
      </c>
    </row>
    <row r="1063" spans="2:9" x14ac:dyDescent="0.25">
      <c r="B1063">
        <v>1053</v>
      </c>
      <c r="C1063" s="1" t="s">
        <v>3073</v>
      </c>
      <c r="D1063" s="1" t="s">
        <v>3074</v>
      </c>
      <c r="E1063" s="1" t="s">
        <v>2322</v>
      </c>
      <c r="F1063" s="1" t="s">
        <v>259</v>
      </c>
      <c r="G1063" s="1" t="s">
        <v>2092</v>
      </c>
      <c r="H1063" s="1" t="s">
        <v>3075</v>
      </c>
      <c r="I1063" s="1">
        <f>+Territorio[[#This Row],[id]]</f>
        <v>1053</v>
      </c>
    </row>
    <row r="1064" spans="2:9" x14ac:dyDescent="0.25">
      <c r="B1064">
        <v>1054</v>
      </c>
      <c r="C1064" s="1" t="s">
        <v>3076</v>
      </c>
      <c r="D1064" s="1" t="s">
        <v>3077</v>
      </c>
      <c r="E1064" s="1" t="s">
        <v>2322</v>
      </c>
      <c r="F1064" s="1" t="s">
        <v>259</v>
      </c>
      <c r="G1064" s="1" t="s">
        <v>2092</v>
      </c>
      <c r="H1064" s="1" t="s">
        <v>3078</v>
      </c>
      <c r="I1064" s="1">
        <f>+Territorio[[#This Row],[id]]</f>
        <v>1054</v>
      </c>
    </row>
    <row r="1065" spans="2:9" x14ac:dyDescent="0.25">
      <c r="B1065">
        <v>1055</v>
      </c>
      <c r="C1065" s="1" t="s">
        <v>748</v>
      </c>
      <c r="D1065" s="1" t="s">
        <v>3079</v>
      </c>
      <c r="E1065" s="1" t="s">
        <v>2322</v>
      </c>
      <c r="F1065" s="1" t="s">
        <v>259</v>
      </c>
      <c r="G1065" s="1" t="s">
        <v>2092</v>
      </c>
      <c r="H1065" s="1" t="s">
        <v>3080</v>
      </c>
      <c r="I1065" s="1">
        <f>+Territorio[[#This Row],[id]]</f>
        <v>1055</v>
      </c>
    </row>
    <row r="1066" spans="2:9" x14ac:dyDescent="0.25">
      <c r="B1066">
        <v>1056</v>
      </c>
      <c r="C1066" s="1" t="s">
        <v>3081</v>
      </c>
      <c r="D1066" s="1" t="s">
        <v>3082</v>
      </c>
      <c r="E1066" s="1" t="s">
        <v>2322</v>
      </c>
      <c r="F1066" s="1" t="s">
        <v>259</v>
      </c>
      <c r="G1066" s="1" t="s">
        <v>2092</v>
      </c>
      <c r="H1066" s="1" t="s">
        <v>3083</v>
      </c>
      <c r="I1066" s="1">
        <f>+Territorio[[#This Row],[id]]</f>
        <v>1056</v>
      </c>
    </row>
    <row r="1067" spans="2:9" x14ac:dyDescent="0.25">
      <c r="B1067">
        <v>1057</v>
      </c>
      <c r="C1067" s="1" t="s">
        <v>3084</v>
      </c>
      <c r="D1067" s="1" t="s">
        <v>3085</v>
      </c>
      <c r="E1067" s="1" t="s">
        <v>2322</v>
      </c>
      <c r="F1067" s="1" t="s">
        <v>259</v>
      </c>
      <c r="G1067" s="1" t="s">
        <v>2092</v>
      </c>
      <c r="H1067" s="1" t="s">
        <v>3086</v>
      </c>
      <c r="I1067" s="1">
        <f>+Territorio[[#This Row],[id]]</f>
        <v>1057</v>
      </c>
    </row>
    <row r="1068" spans="2:9" x14ac:dyDescent="0.25">
      <c r="B1068">
        <v>1058</v>
      </c>
      <c r="C1068" s="1" t="s">
        <v>3087</v>
      </c>
      <c r="D1068" s="1" t="s">
        <v>3088</v>
      </c>
      <c r="E1068" s="1" t="s">
        <v>2322</v>
      </c>
      <c r="F1068" s="1" t="s">
        <v>259</v>
      </c>
      <c r="G1068" s="1" t="s">
        <v>2092</v>
      </c>
      <c r="H1068" s="1" t="s">
        <v>3089</v>
      </c>
      <c r="I1068" s="1">
        <f>+Territorio[[#This Row],[id]]</f>
        <v>1058</v>
      </c>
    </row>
    <row r="1069" spans="2:9" x14ac:dyDescent="0.25">
      <c r="B1069">
        <v>1059</v>
      </c>
      <c r="C1069" s="1" t="s">
        <v>3090</v>
      </c>
      <c r="D1069" s="1" t="s">
        <v>3091</v>
      </c>
      <c r="E1069" s="1" t="s">
        <v>2322</v>
      </c>
      <c r="F1069" s="1" t="s">
        <v>259</v>
      </c>
      <c r="G1069" s="1" t="s">
        <v>2092</v>
      </c>
      <c r="H1069" s="1" t="s">
        <v>3092</v>
      </c>
      <c r="I1069" s="1">
        <f>+Territorio[[#This Row],[id]]</f>
        <v>1059</v>
      </c>
    </row>
    <row r="1070" spans="2:9" x14ac:dyDescent="0.25">
      <c r="B1070">
        <v>1060</v>
      </c>
      <c r="C1070" s="1" t="s">
        <v>3093</v>
      </c>
      <c r="D1070" s="1" t="s">
        <v>3094</v>
      </c>
      <c r="E1070" s="1" t="s">
        <v>2322</v>
      </c>
      <c r="F1070" s="1" t="s">
        <v>259</v>
      </c>
      <c r="G1070" s="1" t="s">
        <v>2092</v>
      </c>
      <c r="H1070" s="1" t="s">
        <v>3095</v>
      </c>
      <c r="I1070" s="1">
        <f>+Territorio[[#This Row],[id]]</f>
        <v>1060</v>
      </c>
    </row>
    <row r="1071" spans="2:9" x14ac:dyDescent="0.25">
      <c r="B1071">
        <v>1061</v>
      </c>
      <c r="C1071" s="1" t="s">
        <v>3096</v>
      </c>
      <c r="D1071" s="1" t="s">
        <v>3097</v>
      </c>
      <c r="E1071" s="1" t="s">
        <v>2322</v>
      </c>
      <c r="F1071" s="1" t="s">
        <v>259</v>
      </c>
      <c r="G1071" s="1" t="s">
        <v>2092</v>
      </c>
      <c r="H1071" s="1" t="s">
        <v>3098</v>
      </c>
      <c r="I1071" s="1">
        <f>+Territorio[[#This Row],[id]]</f>
        <v>1061</v>
      </c>
    </row>
    <row r="1072" spans="2:9" x14ac:dyDescent="0.25">
      <c r="B1072">
        <v>1062</v>
      </c>
      <c r="C1072" s="1" t="s">
        <v>3099</v>
      </c>
      <c r="D1072" s="1" t="s">
        <v>3100</v>
      </c>
      <c r="E1072" s="1" t="s">
        <v>2322</v>
      </c>
      <c r="F1072" s="1" t="s">
        <v>259</v>
      </c>
      <c r="G1072" s="1" t="s">
        <v>2092</v>
      </c>
      <c r="H1072" s="1" t="s">
        <v>3101</v>
      </c>
      <c r="I1072" s="1">
        <f>+Territorio[[#This Row],[id]]</f>
        <v>1062</v>
      </c>
    </row>
    <row r="1073" spans="2:9" x14ac:dyDescent="0.25">
      <c r="B1073">
        <v>1063</v>
      </c>
      <c r="C1073" s="1" t="s">
        <v>724</v>
      </c>
      <c r="D1073" s="1" t="s">
        <v>3102</v>
      </c>
      <c r="E1073" s="1" t="s">
        <v>2322</v>
      </c>
      <c r="F1073" s="1" t="s">
        <v>259</v>
      </c>
      <c r="G1073" s="1" t="s">
        <v>2092</v>
      </c>
      <c r="H1073" s="1" t="s">
        <v>3103</v>
      </c>
      <c r="I1073" s="1">
        <f>+Territorio[[#This Row],[id]]</f>
        <v>1063</v>
      </c>
    </row>
    <row r="1074" spans="2:9" x14ac:dyDescent="0.25">
      <c r="B1074">
        <v>1064</v>
      </c>
      <c r="C1074" s="1" t="s">
        <v>3104</v>
      </c>
      <c r="D1074" s="1" t="s">
        <v>3105</v>
      </c>
      <c r="E1074" s="1" t="s">
        <v>2322</v>
      </c>
      <c r="F1074" s="1" t="s">
        <v>259</v>
      </c>
      <c r="G1074" s="1" t="s">
        <v>2092</v>
      </c>
      <c r="H1074" s="1" t="s">
        <v>3106</v>
      </c>
      <c r="I1074" s="1">
        <f>+Territorio[[#This Row],[id]]</f>
        <v>1064</v>
      </c>
    </row>
    <row r="1075" spans="2:9" x14ac:dyDescent="0.25">
      <c r="B1075">
        <v>1065</v>
      </c>
      <c r="C1075" s="1" t="s">
        <v>3107</v>
      </c>
      <c r="D1075" s="1" t="s">
        <v>3108</v>
      </c>
      <c r="E1075" s="1" t="s">
        <v>2322</v>
      </c>
      <c r="F1075" s="1" t="s">
        <v>259</v>
      </c>
      <c r="G1075" s="1" t="s">
        <v>2092</v>
      </c>
      <c r="H1075" s="1" t="s">
        <v>3109</v>
      </c>
      <c r="I1075" s="1">
        <f>+Territorio[[#This Row],[id]]</f>
        <v>1065</v>
      </c>
    </row>
    <row r="1076" spans="2:9" x14ac:dyDescent="0.25">
      <c r="B1076">
        <v>1066</v>
      </c>
      <c r="C1076" s="1" t="s">
        <v>3110</v>
      </c>
      <c r="D1076" s="1" t="s">
        <v>3111</v>
      </c>
      <c r="E1076" s="1" t="s">
        <v>2322</v>
      </c>
      <c r="F1076" s="1" t="s">
        <v>259</v>
      </c>
      <c r="G1076" s="1" t="s">
        <v>2092</v>
      </c>
      <c r="H1076" s="1" t="s">
        <v>3112</v>
      </c>
      <c r="I1076" s="1">
        <f>+Territorio[[#This Row],[id]]</f>
        <v>1066</v>
      </c>
    </row>
    <row r="1077" spans="2:9" x14ac:dyDescent="0.25">
      <c r="B1077">
        <v>1067</v>
      </c>
      <c r="C1077" s="1" t="s">
        <v>3113</v>
      </c>
      <c r="D1077" s="1" t="s">
        <v>3114</v>
      </c>
      <c r="E1077" s="1" t="s">
        <v>2322</v>
      </c>
      <c r="F1077" s="1" t="s">
        <v>259</v>
      </c>
      <c r="G1077" s="1" t="s">
        <v>2092</v>
      </c>
      <c r="H1077" s="1" t="s">
        <v>3115</v>
      </c>
      <c r="I1077" s="1">
        <f>+Territorio[[#This Row],[id]]</f>
        <v>1067</v>
      </c>
    </row>
    <row r="1078" spans="2:9" x14ac:dyDescent="0.25">
      <c r="B1078">
        <v>1068</v>
      </c>
      <c r="C1078" s="1" t="s">
        <v>3116</v>
      </c>
      <c r="D1078" s="1" t="s">
        <v>3117</v>
      </c>
      <c r="E1078" s="1" t="s">
        <v>2322</v>
      </c>
      <c r="F1078" s="1" t="s">
        <v>259</v>
      </c>
      <c r="G1078" s="1" t="s">
        <v>2092</v>
      </c>
      <c r="H1078" s="1" t="s">
        <v>3118</v>
      </c>
      <c r="I1078" s="1">
        <f>+Territorio[[#This Row],[id]]</f>
        <v>1068</v>
      </c>
    </row>
    <row r="1079" spans="2:9" x14ac:dyDescent="0.25">
      <c r="B1079">
        <v>1069</v>
      </c>
      <c r="C1079" s="1" t="s">
        <v>3119</v>
      </c>
      <c r="D1079" s="1" t="s">
        <v>3120</v>
      </c>
      <c r="E1079" s="1" t="s">
        <v>2322</v>
      </c>
      <c r="F1079" s="1" t="s">
        <v>259</v>
      </c>
      <c r="G1079" s="1" t="s">
        <v>2092</v>
      </c>
      <c r="H1079" s="1" t="s">
        <v>3121</v>
      </c>
      <c r="I1079" s="1">
        <f>+Territorio[[#This Row],[id]]</f>
        <v>1069</v>
      </c>
    </row>
    <row r="1080" spans="2:9" x14ac:dyDescent="0.25">
      <c r="B1080">
        <v>1070</v>
      </c>
      <c r="C1080" s="1" t="s">
        <v>3122</v>
      </c>
      <c r="D1080" s="1" t="s">
        <v>3123</v>
      </c>
      <c r="E1080" s="1" t="s">
        <v>2322</v>
      </c>
      <c r="F1080" s="1" t="s">
        <v>259</v>
      </c>
      <c r="G1080" s="1" t="s">
        <v>2092</v>
      </c>
      <c r="H1080" s="1" t="s">
        <v>3124</v>
      </c>
      <c r="I1080" s="1">
        <f>+Territorio[[#This Row],[id]]</f>
        <v>1070</v>
      </c>
    </row>
    <row r="1081" spans="2:9" x14ac:dyDescent="0.25">
      <c r="B1081">
        <v>1071</v>
      </c>
      <c r="C1081" s="1" t="s">
        <v>3125</v>
      </c>
      <c r="D1081" s="1" t="s">
        <v>3126</v>
      </c>
      <c r="E1081" s="1" t="s">
        <v>2322</v>
      </c>
      <c r="F1081" s="1" t="s">
        <v>259</v>
      </c>
      <c r="G1081" s="1" t="s">
        <v>2092</v>
      </c>
      <c r="H1081" s="1" t="s">
        <v>3127</v>
      </c>
      <c r="I1081" s="1">
        <f>+Territorio[[#This Row],[id]]</f>
        <v>1071</v>
      </c>
    </row>
    <row r="1082" spans="2:9" x14ac:dyDescent="0.25">
      <c r="B1082">
        <v>1072</v>
      </c>
      <c r="C1082" s="1" t="s">
        <v>2157</v>
      </c>
      <c r="D1082" s="1" t="s">
        <v>3128</v>
      </c>
      <c r="E1082" s="1" t="s">
        <v>2322</v>
      </c>
      <c r="F1082" s="1" t="s">
        <v>259</v>
      </c>
      <c r="G1082" s="1" t="s">
        <v>2092</v>
      </c>
      <c r="H1082" s="1" t="s">
        <v>3129</v>
      </c>
      <c r="I1082" s="1">
        <f>+Territorio[[#This Row],[id]]</f>
        <v>1072</v>
      </c>
    </row>
    <row r="1083" spans="2:9" x14ac:dyDescent="0.25">
      <c r="B1083">
        <v>1073</v>
      </c>
      <c r="C1083" s="1" t="s">
        <v>3130</v>
      </c>
      <c r="D1083" s="1" t="s">
        <v>3131</v>
      </c>
      <c r="E1083" s="1" t="s">
        <v>2322</v>
      </c>
      <c r="F1083" s="1" t="s">
        <v>259</v>
      </c>
      <c r="G1083" s="1" t="s">
        <v>2092</v>
      </c>
      <c r="H1083" s="1" t="s">
        <v>3132</v>
      </c>
      <c r="I1083" s="1">
        <f>+Territorio[[#This Row],[id]]</f>
        <v>1073</v>
      </c>
    </row>
    <row r="1084" spans="2:9" x14ac:dyDescent="0.25">
      <c r="B1084">
        <v>1074</v>
      </c>
      <c r="C1084" s="1" t="s">
        <v>3133</v>
      </c>
      <c r="D1084" s="1" t="s">
        <v>3134</v>
      </c>
      <c r="E1084" s="1" t="s">
        <v>2322</v>
      </c>
      <c r="F1084" s="1" t="s">
        <v>259</v>
      </c>
      <c r="G1084" s="1" t="s">
        <v>2092</v>
      </c>
      <c r="H1084" s="1" t="s">
        <v>3135</v>
      </c>
      <c r="I1084" s="1">
        <f>+Territorio[[#This Row],[id]]</f>
        <v>1074</v>
      </c>
    </row>
    <row r="1085" spans="2:9" x14ac:dyDescent="0.25">
      <c r="B1085">
        <v>1075</v>
      </c>
      <c r="C1085" s="1" t="s">
        <v>3136</v>
      </c>
      <c r="D1085" s="1" t="s">
        <v>3137</v>
      </c>
      <c r="E1085" s="1" t="s">
        <v>2322</v>
      </c>
      <c r="F1085" s="1" t="s">
        <v>259</v>
      </c>
      <c r="G1085" s="1" t="s">
        <v>2092</v>
      </c>
      <c r="H1085" s="1" t="s">
        <v>3138</v>
      </c>
      <c r="I1085" s="1">
        <f>+Territorio[[#This Row],[id]]</f>
        <v>1075</v>
      </c>
    </row>
    <row r="1086" spans="2:9" x14ac:dyDescent="0.25">
      <c r="B1086">
        <v>1076</v>
      </c>
      <c r="C1086" s="1" t="s">
        <v>3139</v>
      </c>
      <c r="D1086" s="1" t="s">
        <v>3140</v>
      </c>
      <c r="E1086" s="1" t="s">
        <v>2322</v>
      </c>
      <c r="F1086" s="1" t="s">
        <v>259</v>
      </c>
      <c r="G1086" s="1" t="s">
        <v>2092</v>
      </c>
      <c r="H1086" s="1" t="s">
        <v>3141</v>
      </c>
      <c r="I1086" s="1">
        <f>+Territorio[[#This Row],[id]]</f>
        <v>1076</v>
      </c>
    </row>
    <row r="1087" spans="2:9" x14ac:dyDescent="0.25">
      <c r="B1087">
        <v>1077</v>
      </c>
      <c r="C1087" s="1" t="s">
        <v>3142</v>
      </c>
      <c r="D1087" s="1" t="s">
        <v>3143</v>
      </c>
      <c r="E1087" s="1" t="s">
        <v>2322</v>
      </c>
      <c r="F1087" s="1" t="s">
        <v>259</v>
      </c>
      <c r="G1087" s="1" t="s">
        <v>2092</v>
      </c>
      <c r="H1087" s="1" t="s">
        <v>3144</v>
      </c>
      <c r="I1087" s="1">
        <f>+Territorio[[#This Row],[id]]</f>
        <v>1077</v>
      </c>
    </row>
    <row r="1088" spans="2:9" x14ac:dyDescent="0.25">
      <c r="B1088">
        <v>1078</v>
      </c>
      <c r="C1088" s="1" t="s">
        <v>3145</v>
      </c>
      <c r="D1088" s="1" t="s">
        <v>3146</v>
      </c>
      <c r="E1088" s="1" t="s">
        <v>2322</v>
      </c>
      <c r="F1088" s="1" t="s">
        <v>259</v>
      </c>
      <c r="G1088" s="1" t="s">
        <v>2092</v>
      </c>
      <c r="H1088" s="1" t="s">
        <v>3147</v>
      </c>
      <c r="I1088" s="1">
        <f>+Territorio[[#This Row],[id]]</f>
        <v>1078</v>
      </c>
    </row>
    <row r="1089" spans="2:9" x14ac:dyDescent="0.25">
      <c r="B1089">
        <v>1079</v>
      </c>
      <c r="C1089" s="1" t="s">
        <v>3148</v>
      </c>
      <c r="D1089" s="1" t="s">
        <v>3149</v>
      </c>
      <c r="E1089" s="1" t="s">
        <v>2322</v>
      </c>
      <c r="F1089" s="1" t="s">
        <v>259</v>
      </c>
      <c r="G1089" s="1" t="s">
        <v>2092</v>
      </c>
      <c r="H1089" s="1" t="s">
        <v>3150</v>
      </c>
      <c r="I1089" s="1">
        <f>+Territorio[[#This Row],[id]]</f>
        <v>1079</v>
      </c>
    </row>
    <row r="1090" spans="2:9" x14ac:dyDescent="0.25">
      <c r="B1090">
        <v>1080</v>
      </c>
      <c r="C1090" s="1" t="s">
        <v>3151</v>
      </c>
      <c r="D1090" s="1" t="s">
        <v>3152</v>
      </c>
      <c r="E1090" s="1" t="s">
        <v>2322</v>
      </c>
      <c r="F1090" s="1" t="s">
        <v>259</v>
      </c>
      <c r="G1090" s="1" t="s">
        <v>2092</v>
      </c>
      <c r="H1090" s="1" t="s">
        <v>3153</v>
      </c>
      <c r="I1090" s="1">
        <f>+Territorio[[#This Row],[id]]</f>
        <v>1080</v>
      </c>
    </row>
    <row r="1091" spans="2:9" x14ac:dyDescent="0.25">
      <c r="B1091">
        <v>1081</v>
      </c>
      <c r="C1091" s="1" t="s">
        <v>3154</v>
      </c>
      <c r="D1091" s="1" t="s">
        <v>3155</v>
      </c>
      <c r="E1091" s="1" t="s">
        <v>2322</v>
      </c>
      <c r="F1091" s="1" t="s">
        <v>259</v>
      </c>
      <c r="G1091" s="1" t="s">
        <v>2092</v>
      </c>
      <c r="H1091" s="1" t="s">
        <v>3156</v>
      </c>
      <c r="I1091" s="1">
        <f>+Territorio[[#This Row],[id]]</f>
        <v>1081</v>
      </c>
    </row>
    <row r="1092" spans="2:9" x14ac:dyDescent="0.25">
      <c r="B1092">
        <v>1082</v>
      </c>
      <c r="C1092" s="1" t="s">
        <v>2346</v>
      </c>
      <c r="D1092" s="1" t="s">
        <v>3157</v>
      </c>
      <c r="E1092" s="1" t="s">
        <v>2322</v>
      </c>
      <c r="F1092" s="1" t="s">
        <v>259</v>
      </c>
      <c r="G1092" s="1" t="s">
        <v>2092</v>
      </c>
      <c r="H1092" s="1" t="s">
        <v>3158</v>
      </c>
      <c r="I1092" s="1">
        <f>+Territorio[[#This Row],[id]]</f>
        <v>1082</v>
      </c>
    </row>
    <row r="1093" spans="2:9" x14ac:dyDescent="0.25">
      <c r="B1093">
        <v>1083</v>
      </c>
      <c r="C1093" s="1" t="s">
        <v>3159</v>
      </c>
      <c r="D1093" s="1" t="s">
        <v>3160</v>
      </c>
      <c r="E1093" s="1" t="s">
        <v>2322</v>
      </c>
      <c r="F1093" s="1" t="s">
        <v>259</v>
      </c>
      <c r="G1093" s="1" t="s">
        <v>2092</v>
      </c>
      <c r="H1093" s="1" t="s">
        <v>3161</v>
      </c>
      <c r="I1093" s="1">
        <f>+Territorio[[#This Row],[id]]</f>
        <v>1083</v>
      </c>
    </row>
    <row r="1094" spans="2:9" x14ac:dyDescent="0.25">
      <c r="B1094">
        <v>1084</v>
      </c>
      <c r="C1094" s="1" t="s">
        <v>3162</v>
      </c>
      <c r="D1094" s="1" t="s">
        <v>3163</v>
      </c>
      <c r="E1094" s="1" t="s">
        <v>2322</v>
      </c>
      <c r="F1094" s="1" t="s">
        <v>259</v>
      </c>
      <c r="G1094" s="1" t="s">
        <v>2092</v>
      </c>
      <c r="H1094" s="1" t="s">
        <v>3164</v>
      </c>
      <c r="I1094" s="1">
        <f>+Territorio[[#This Row],[id]]</f>
        <v>1084</v>
      </c>
    </row>
    <row r="1095" spans="2:9" x14ac:dyDescent="0.25">
      <c r="B1095">
        <v>1085</v>
      </c>
      <c r="C1095" s="1" t="s">
        <v>3165</v>
      </c>
      <c r="D1095" s="1" t="s">
        <v>3166</v>
      </c>
      <c r="E1095" s="1" t="s">
        <v>2322</v>
      </c>
      <c r="F1095" s="1" t="s">
        <v>259</v>
      </c>
      <c r="G1095" s="1" t="s">
        <v>2092</v>
      </c>
      <c r="H1095" s="1" t="s">
        <v>3167</v>
      </c>
      <c r="I1095" s="1">
        <f>+Territorio[[#This Row],[id]]</f>
        <v>1085</v>
      </c>
    </row>
    <row r="1096" spans="2:9" x14ac:dyDescent="0.25">
      <c r="B1096">
        <v>1086</v>
      </c>
      <c r="C1096" s="1" t="s">
        <v>3168</v>
      </c>
      <c r="D1096" s="1" t="s">
        <v>3169</v>
      </c>
      <c r="E1096" s="1" t="s">
        <v>2322</v>
      </c>
      <c r="F1096" s="1" t="s">
        <v>259</v>
      </c>
      <c r="G1096" s="1" t="s">
        <v>2092</v>
      </c>
      <c r="H1096" s="1" t="s">
        <v>3170</v>
      </c>
      <c r="I1096" s="1">
        <f>+Territorio[[#This Row],[id]]</f>
        <v>1086</v>
      </c>
    </row>
    <row r="1097" spans="2:9" x14ac:dyDescent="0.25">
      <c r="B1097">
        <v>1087</v>
      </c>
      <c r="C1097" s="1" t="s">
        <v>3171</v>
      </c>
      <c r="D1097" s="1" t="s">
        <v>2565</v>
      </c>
      <c r="E1097" s="1" t="s">
        <v>2322</v>
      </c>
      <c r="F1097" s="1" t="s">
        <v>259</v>
      </c>
      <c r="G1097" s="1" t="s">
        <v>2092</v>
      </c>
      <c r="H1097" s="1" t="s">
        <v>3172</v>
      </c>
      <c r="I1097" s="1">
        <f>+Territorio[[#This Row],[id]]</f>
        <v>1087</v>
      </c>
    </row>
    <row r="1098" spans="2:9" x14ac:dyDescent="0.25">
      <c r="B1098">
        <v>1088</v>
      </c>
      <c r="C1098" s="1" t="s">
        <v>3173</v>
      </c>
      <c r="D1098" s="1" t="s">
        <v>2568</v>
      </c>
      <c r="E1098" s="1" t="s">
        <v>2322</v>
      </c>
      <c r="F1098" s="1" t="s">
        <v>259</v>
      </c>
      <c r="G1098" s="1" t="s">
        <v>2092</v>
      </c>
      <c r="H1098" s="1" t="s">
        <v>3174</v>
      </c>
      <c r="I1098" s="1">
        <f>+Territorio[[#This Row],[id]]</f>
        <v>1088</v>
      </c>
    </row>
    <row r="1099" spans="2:9" x14ac:dyDescent="0.25">
      <c r="B1099">
        <v>1089</v>
      </c>
      <c r="C1099" s="1" t="s">
        <v>3175</v>
      </c>
      <c r="D1099" s="1" t="s">
        <v>3176</v>
      </c>
      <c r="E1099" s="1" t="s">
        <v>2322</v>
      </c>
      <c r="F1099" s="1" t="s">
        <v>259</v>
      </c>
      <c r="G1099" s="1" t="s">
        <v>2092</v>
      </c>
      <c r="H1099" s="1" t="s">
        <v>3177</v>
      </c>
      <c r="I1099" s="1">
        <f>+Territorio[[#This Row],[id]]</f>
        <v>1089</v>
      </c>
    </row>
    <row r="1100" spans="2:9" x14ac:dyDescent="0.25">
      <c r="B1100">
        <v>1090</v>
      </c>
      <c r="C1100" s="1" t="s">
        <v>3178</v>
      </c>
      <c r="D1100" s="1" t="s">
        <v>3179</v>
      </c>
      <c r="E1100" s="1" t="s">
        <v>2322</v>
      </c>
      <c r="F1100" s="1" t="s">
        <v>259</v>
      </c>
      <c r="G1100" s="1" t="s">
        <v>2092</v>
      </c>
      <c r="H1100" s="1" t="s">
        <v>3180</v>
      </c>
      <c r="I1100" s="1">
        <f>+Territorio[[#This Row],[id]]</f>
        <v>1090</v>
      </c>
    </row>
    <row r="1101" spans="2:9" x14ac:dyDescent="0.25">
      <c r="B1101">
        <v>1091</v>
      </c>
      <c r="C1101" s="1" t="s">
        <v>3181</v>
      </c>
      <c r="D1101" s="1" t="s">
        <v>3182</v>
      </c>
      <c r="E1101" s="1" t="s">
        <v>2322</v>
      </c>
      <c r="F1101" s="1" t="s">
        <v>259</v>
      </c>
      <c r="G1101" s="1" t="s">
        <v>2092</v>
      </c>
      <c r="H1101" s="1" t="s">
        <v>3183</v>
      </c>
      <c r="I1101" s="1">
        <f>+Territorio[[#This Row],[id]]</f>
        <v>1091</v>
      </c>
    </row>
    <row r="1102" spans="2:9" x14ac:dyDescent="0.25">
      <c r="B1102">
        <v>1092</v>
      </c>
      <c r="C1102" s="1" t="s">
        <v>3184</v>
      </c>
      <c r="D1102" s="1" t="s">
        <v>3185</v>
      </c>
      <c r="E1102" s="1" t="s">
        <v>2322</v>
      </c>
      <c r="F1102" s="1" t="s">
        <v>259</v>
      </c>
      <c r="G1102" s="1" t="s">
        <v>2092</v>
      </c>
      <c r="H1102" s="1" t="s">
        <v>3186</v>
      </c>
      <c r="I1102" s="1">
        <f>+Territorio[[#This Row],[id]]</f>
        <v>1092</v>
      </c>
    </row>
    <row r="1103" spans="2:9" x14ac:dyDescent="0.25">
      <c r="B1103">
        <v>1093</v>
      </c>
      <c r="C1103" s="1" t="s">
        <v>2338</v>
      </c>
      <c r="D1103" s="1" t="s">
        <v>3187</v>
      </c>
      <c r="E1103" s="1" t="s">
        <v>2322</v>
      </c>
      <c r="F1103" s="1" t="s">
        <v>259</v>
      </c>
      <c r="G1103" s="1" t="s">
        <v>2092</v>
      </c>
      <c r="H1103" s="1" t="s">
        <v>3188</v>
      </c>
      <c r="I1103" s="1">
        <f>+Territorio[[#This Row],[id]]</f>
        <v>1093</v>
      </c>
    </row>
    <row r="1104" spans="2:9" x14ac:dyDescent="0.25">
      <c r="B1104">
        <v>1094</v>
      </c>
      <c r="C1104" s="1" t="s">
        <v>3189</v>
      </c>
      <c r="D1104" s="1" t="s">
        <v>3190</v>
      </c>
      <c r="E1104" s="1" t="s">
        <v>2322</v>
      </c>
      <c r="F1104" s="1" t="s">
        <v>259</v>
      </c>
      <c r="G1104" s="1" t="s">
        <v>2092</v>
      </c>
      <c r="H1104" s="1" t="s">
        <v>3191</v>
      </c>
      <c r="I1104" s="1">
        <f>+Territorio[[#This Row],[id]]</f>
        <v>1094</v>
      </c>
    </row>
    <row r="1105" spans="2:9" x14ac:dyDescent="0.25">
      <c r="B1105">
        <v>1095</v>
      </c>
      <c r="C1105" s="1" t="s">
        <v>3192</v>
      </c>
      <c r="D1105" s="1" t="s">
        <v>3193</v>
      </c>
      <c r="E1105" s="1" t="s">
        <v>2322</v>
      </c>
      <c r="F1105" s="1" t="s">
        <v>259</v>
      </c>
      <c r="G1105" s="1" t="s">
        <v>2092</v>
      </c>
      <c r="H1105" s="1" t="s">
        <v>3194</v>
      </c>
      <c r="I1105" s="1">
        <f>+Territorio[[#This Row],[id]]</f>
        <v>1095</v>
      </c>
    </row>
    <row r="1106" spans="2:9" x14ac:dyDescent="0.25">
      <c r="B1106">
        <v>1096</v>
      </c>
      <c r="C1106" s="1" t="s">
        <v>3195</v>
      </c>
      <c r="D1106" s="1" t="s">
        <v>2570</v>
      </c>
      <c r="E1106" s="1" t="s">
        <v>2322</v>
      </c>
      <c r="F1106" s="1" t="s">
        <v>259</v>
      </c>
      <c r="G1106" s="1" t="s">
        <v>2092</v>
      </c>
      <c r="H1106" s="1" t="s">
        <v>3196</v>
      </c>
      <c r="I1106" s="1">
        <f>+Territorio[[#This Row],[id]]</f>
        <v>1096</v>
      </c>
    </row>
    <row r="1107" spans="2:9" x14ac:dyDescent="0.25">
      <c r="B1107">
        <v>1097</v>
      </c>
      <c r="C1107" s="1" t="s">
        <v>3197</v>
      </c>
      <c r="D1107" s="1" t="s">
        <v>2573</v>
      </c>
      <c r="E1107" s="1" t="s">
        <v>2322</v>
      </c>
      <c r="F1107" s="1" t="s">
        <v>259</v>
      </c>
      <c r="G1107" s="1" t="s">
        <v>2092</v>
      </c>
      <c r="H1107" s="1" t="s">
        <v>3198</v>
      </c>
      <c r="I1107" s="1">
        <f>+Territorio[[#This Row],[id]]</f>
        <v>1097</v>
      </c>
    </row>
    <row r="1108" spans="2:9" x14ac:dyDescent="0.25">
      <c r="B1108">
        <v>1098</v>
      </c>
      <c r="C1108" s="1" t="s">
        <v>3199</v>
      </c>
      <c r="D1108" s="1" t="s">
        <v>3200</v>
      </c>
      <c r="E1108" s="1" t="s">
        <v>2322</v>
      </c>
      <c r="F1108" s="1" t="s">
        <v>259</v>
      </c>
      <c r="G1108" s="1" t="s">
        <v>2092</v>
      </c>
      <c r="H1108" s="1" t="s">
        <v>3201</v>
      </c>
      <c r="I1108" s="1">
        <f>+Territorio[[#This Row],[id]]</f>
        <v>1098</v>
      </c>
    </row>
    <row r="1109" spans="2:9" x14ac:dyDescent="0.25">
      <c r="B1109">
        <v>1099</v>
      </c>
      <c r="C1109" s="1" t="s">
        <v>3202</v>
      </c>
      <c r="D1109" s="1" t="s">
        <v>3203</v>
      </c>
      <c r="E1109" s="1" t="s">
        <v>2322</v>
      </c>
      <c r="F1109" s="1" t="s">
        <v>259</v>
      </c>
      <c r="G1109" s="1" t="s">
        <v>2092</v>
      </c>
      <c r="H1109" s="1" t="s">
        <v>3204</v>
      </c>
      <c r="I1109" s="1">
        <f>+Territorio[[#This Row],[id]]</f>
        <v>1099</v>
      </c>
    </row>
    <row r="1110" spans="2:9" x14ac:dyDescent="0.25">
      <c r="B1110">
        <v>1100</v>
      </c>
      <c r="C1110" s="1" t="s">
        <v>3205</v>
      </c>
      <c r="D1110" s="1" t="s">
        <v>3206</v>
      </c>
      <c r="E1110" s="1" t="s">
        <v>2322</v>
      </c>
      <c r="F1110" s="1" t="s">
        <v>259</v>
      </c>
      <c r="G1110" s="1" t="s">
        <v>2092</v>
      </c>
      <c r="H1110" s="1" t="s">
        <v>3207</v>
      </c>
      <c r="I1110" s="1">
        <f>+Territorio[[#This Row],[id]]</f>
        <v>1100</v>
      </c>
    </row>
    <row r="1111" spans="2:9" x14ac:dyDescent="0.25">
      <c r="B1111">
        <v>1101</v>
      </c>
      <c r="C1111" s="1" t="s">
        <v>680</v>
      </c>
      <c r="D1111" s="1" t="s">
        <v>3208</v>
      </c>
      <c r="E1111" s="1" t="s">
        <v>2322</v>
      </c>
      <c r="F1111" s="1" t="s">
        <v>259</v>
      </c>
      <c r="G1111" s="1" t="s">
        <v>2092</v>
      </c>
      <c r="H1111" s="1" t="s">
        <v>3209</v>
      </c>
      <c r="I1111" s="1">
        <f>+Territorio[[#This Row],[id]]</f>
        <v>1101</v>
      </c>
    </row>
    <row r="1112" spans="2:9" x14ac:dyDescent="0.25">
      <c r="B1112">
        <v>1102</v>
      </c>
      <c r="C1112" s="1" t="s">
        <v>3210</v>
      </c>
      <c r="D1112" s="1" t="s">
        <v>3211</v>
      </c>
      <c r="E1112" s="1" t="s">
        <v>2322</v>
      </c>
      <c r="F1112" s="1" t="s">
        <v>259</v>
      </c>
      <c r="G1112" s="1" t="s">
        <v>2092</v>
      </c>
      <c r="H1112" s="1" t="s">
        <v>3212</v>
      </c>
      <c r="I1112" s="1">
        <f>+Territorio[[#This Row],[id]]</f>
        <v>1102</v>
      </c>
    </row>
    <row r="1113" spans="2:9" x14ac:dyDescent="0.25">
      <c r="B1113">
        <v>1103</v>
      </c>
      <c r="C1113" s="1" t="s">
        <v>3213</v>
      </c>
      <c r="D1113" s="1" t="s">
        <v>3214</v>
      </c>
      <c r="E1113" s="1" t="s">
        <v>2322</v>
      </c>
      <c r="F1113" s="1" t="s">
        <v>259</v>
      </c>
      <c r="G1113" s="1" t="s">
        <v>2092</v>
      </c>
      <c r="H1113" s="1" t="s">
        <v>3215</v>
      </c>
      <c r="I1113" s="1">
        <f>+Territorio[[#This Row],[id]]</f>
        <v>1103</v>
      </c>
    </row>
    <row r="1114" spans="2:9" x14ac:dyDescent="0.25">
      <c r="B1114">
        <v>1104</v>
      </c>
      <c r="C1114" s="1" t="s">
        <v>3216</v>
      </c>
      <c r="D1114" s="1" t="s">
        <v>3217</v>
      </c>
      <c r="E1114" s="1" t="s">
        <v>2322</v>
      </c>
      <c r="F1114" s="1" t="s">
        <v>259</v>
      </c>
      <c r="G1114" s="1" t="s">
        <v>2092</v>
      </c>
      <c r="H1114" s="1" t="s">
        <v>3218</v>
      </c>
      <c r="I1114" s="1">
        <f>+Territorio[[#This Row],[id]]</f>
        <v>1104</v>
      </c>
    </row>
    <row r="1115" spans="2:9" x14ac:dyDescent="0.25">
      <c r="B1115">
        <v>1105</v>
      </c>
      <c r="C1115" s="1" t="s">
        <v>3219</v>
      </c>
      <c r="D1115" s="1" t="s">
        <v>3220</v>
      </c>
      <c r="E1115" s="1" t="s">
        <v>2322</v>
      </c>
      <c r="F1115" s="1" t="s">
        <v>259</v>
      </c>
      <c r="G1115" s="1" t="s">
        <v>2092</v>
      </c>
      <c r="H1115" s="1" t="s">
        <v>3221</v>
      </c>
      <c r="I1115" s="1">
        <f>+Territorio[[#This Row],[id]]</f>
        <v>1105</v>
      </c>
    </row>
    <row r="1116" spans="2:9" x14ac:dyDescent="0.25">
      <c r="B1116">
        <v>1106</v>
      </c>
      <c r="C1116" s="1" t="s">
        <v>3222</v>
      </c>
      <c r="D1116" s="1" t="s">
        <v>3223</v>
      </c>
      <c r="E1116" s="1" t="s">
        <v>2322</v>
      </c>
      <c r="F1116" s="1" t="s">
        <v>259</v>
      </c>
      <c r="G1116" s="1" t="s">
        <v>2092</v>
      </c>
      <c r="H1116" s="1" t="s">
        <v>3224</v>
      </c>
      <c r="I1116" s="1">
        <f>+Territorio[[#This Row],[id]]</f>
        <v>1106</v>
      </c>
    </row>
    <row r="1117" spans="2:9" x14ac:dyDescent="0.25">
      <c r="B1117">
        <v>1107</v>
      </c>
      <c r="C1117" s="1" t="s">
        <v>3225</v>
      </c>
      <c r="D1117" s="1" t="s">
        <v>3226</v>
      </c>
      <c r="E1117" s="1" t="s">
        <v>2322</v>
      </c>
      <c r="F1117" s="1" t="s">
        <v>259</v>
      </c>
      <c r="G1117" s="1" t="s">
        <v>2092</v>
      </c>
      <c r="H1117" s="1" t="s">
        <v>3227</v>
      </c>
      <c r="I1117" s="1">
        <f>+Territorio[[#This Row],[id]]</f>
        <v>1107</v>
      </c>
    </row>
    <row r="1118" spans="2:9" x14ac:dyDescent="0.25">
      <c r="B1118">
        <v>1108</v>
      </c>
      <c r="C1118" s="1" t="s">
        <v>730</v>
      </c>
      <c r="D1118" s="1" t="s">
        <v>1062</v>
      </c>
      <c r="E1118" s="1" t="s">
        <v>2322</v>
      </c>
      <c r="F1118" s="1" t="s">
        <v>259</v>
      </c>
      <c r="G1118" s="1" t="s">
        <v>2092</v>
      </c>
      <c r="H1118" s="1" t="s">
        <v>3228</v>
      </c>
      <c r="I1118" s="1">
        <f>+Territorio[[#This Row],[id]]</f>
        <v>1108</v>
      </c>
    </row>
    <row r="1119" spans="2:9" x14ac:dyDescent="0.25">
      <c r="B1119">
        <v>1109</v>
      </c>
      <c r="C1119" s="1" t="s">
        <v>3229</v>
      </c>
      <c r="D1119" s="1" t="s">
        <v>2578</v>
      </c>
      <c r="E1119" s="1" t="s">
        <v>2322</v>
      </c>
      <c r="F1119" s="1" t="s">
        <v>259</v>
      </c>
      <c r="G1119" s="1" t="s">
        <v>2092</v>
      </c>
      <c r="H1119" s="1" t="s">
        <v>3230</v>
      </c>
      <c r="I1119" s="1">
        <f>+Territorio[[#This Row],[id]]</f>
        <v>1109</v>
      </c>
    </row>
    <row r="1120" spans="2:9" x14ac:dyDescent="0.25">
      <c r="B1120">
        <v>1110</v>
      </c>
      <c r="C1120" s="1" t="s">
        <v>3231</v>
      </c>
      <c r="D1120" s="1" t="s">
        <v>3232</v>
      </c>
      <c r="E1120" s="1" t="s">
        <v>2322</v>
      </c>
      <c r="F1120" s="1" t="s">
        <v>259</v>
      </c>
      <c r="G1120" s="1" t="s">
        <v>2092</v>
      </c>
      <c r="H1120" s="1" t="s">
        <v>3233</v>
      </c>
      <c r="I1120" s="1">
        <f>+Territorio[[#This Row],[id]]</f>
        <v>1110</v>
      </c>
    </row>
    <row r="1121" spans="2:9" x14ac:dyDescent="0.25">
      <c r="B1121">
        <v>1111</v>
      </c>
      <c r="C1121" s="1" t="s">
        <v>3234</v>
      </c>
      <c r="D1121" s="1" t="s">
        <v>2581</v>
      </c>
      <c r="E1121" s="1" t="s">
        <v>2322</v>
      </c>
      <c r="F1121" s="1" t="s">
        <v>259</v>
      </c>
      <c r="G1121" s="1" t="s">
        <v>2092</v>
      </c>
      <c r="H1121" s="1" t="s">
        <v>3235</v>
      </c>
      <c r="I1121" s="1">
        <f>+Territorio[[#This Row],[id]]</f>
        <v>1111</v>
      </c>
    </row>
    <row r="1122" spans="2:9" x14ac:dyDescent="0.25">
      <c r="B1122">
        <v>1112</v>
      </c>
      <c r="C1122" s="1" t="s">
        <v>1264</v>
      </c>
      <c r="D1122" s="1" t="s">
        <v>3236</v>
      </c>
      <c r="E1122" s="1" t="s">
        <v>2322</v>
      </c>
      <c r="F1122" s="1" t="s">
        <v>259</v>
      </c>
      <c r="G1122" s="1" t="s">
        <v>2092</v>
      </c>
      <c r="H1122" s="1" t="s">
        <v>3237</v>
      </c>
      <c r="I1122" s="1">
        <f>+Territorio[[#This Row],[id]]</f>
        <v>1112</v>
      </c>
    </row>
    <row r="1123" spans="2:9" x14ac:dyDescent="0.25">
      <c r="B1123">
        <v>1113</v>
      </c>
      <c r="C1123" s="1" t="s">
        <v>3238</v>
      </c>
      <c r="D1123" s="1" t="s">
        <v>3239</v>
      </c>
      <c r="E1123" s="1" t="s">
        <v>2322</v>
      </c>
      <c r="F1123" s="1" t="s">
        <v>259</v>
      </c>
      <c r="G1123" s="1" t="s">
        <v>2092</v>
      </c>
      <c r="H1123" s="1" t="s">
        <v>3240</v>
      </c>
      <c r="I1123" s="1">
        <f>+Territorio[[#This Row],[id]]</f>
        <v>1113</v>
      </c>
    </row>
    <row r="1124" spans="2:9" x14ac:dyDescent="0.25">
      <c r="B1124">
        <v>1114</v>
      </c>
      <c r="C1124" s="1" t="s">
        <v>3241</v>
      </c>
      <c r="D1124" s="1" t="s">
        <v>1067</v>
      </c>
      <c r="E1124" s="1" t="s">
        <v>2322</v>
      </c>
      <c r="F1124" s="1" t="s">
        <v>259</v>
      </c>
      <c r="G1124" s="1" t="s">
        <v>2092</v>
      </c>
      <c r="H1124" s="1" t="s">
        <v>3242</v>
      </c>
      <c r="I1124" s="1">
        <f>+Territorio[[#This Row],[id]]</f>
        <v>1114</v>
      </c>
    </row>
    <row r="1125" spans="2:9" x14ac:dyDescent="0.25">
      <c r="B1125">
        <v>1115</v>
      </c>
      <c r="C1125" s="1" t="s">
        <v>3243</v>
      </c>
      <c r="D1125" s="1" t="s">
        <v>2586</v>
      </c>
      <c r="E1125" s="1" t="s">
        <v>2322</v>
      </c>
      <c r="F1125" s="1" t="s">
        <v>259</v>
      </c>
      <c r="G1125" s="1" t="s">
        <v>2092</v>
      </c>
      <c r="H1125" s="1" t="s">
        <v>3244</v>
      </c>
      <c r="I1125" s="1">
        <f>+Territorio[[#This Row],[id]]</f>
        <v>1115</v>
      </c>
    </row>
    <row r="1126" spans="2:9" x14ac:dyDescent="0.25">
      <c r="B1126">
        <v>1116</v>
      </c>
      <c r="C1126" s="1" t="s">
        <v>3245</v>
      </c>
      <c r="D1126" s="1" t="s">
        <v>2589</v>
      </c>
      <c r="E1126" s="1" t="s">
        <v>2322</v>
      </c>
      <c r="F1126" s="1" t="s">
        <v>259</v>
      </c>
      <c r="G1126" s="1" t="s">
        <v>2092</v>
      </c>
      <c r="H1126" s="1" t="s">
        <v>3246</v>
      </c>
      <c r="I1126" s="1">
        <f>+Territorio[[#This Row],[id]]</f>
        <v>1116</v>
      </c>
    </row>
    <row r="1127" spans="2:9" x14ac:dyDescent="0.25">
      <c r="B1127">
        <v>1117</v>
      </c>
      <c r="C1127" s="1" t="s">
        <v>736</v>
      </c>
      <c r="D1127" s="1" t="s">
        <v>2618</v>
      </c>
      <c r="E1127" s="1" t="s">
        <v>2322</v>
      </c>
      <c r="F1127" s="1" t="s">
        <v>259</v>
      </c>
      <c r="G1127" s="1" t="s">
        <v>2092</v>
      </c>
      <c r="H1127" s="1" t="s">
        <v>3247</v>
      </c>
      <c r="I1127" s="1">
        <f>+Territorio[[#This Row],[id]]</f>
        <v>1117</v>
      </c>
    </row>
    <row r="1128" spans="2:9" x14ac:dyDescent="0.25">
      <c r="B1128">
        <v>1118</v>
      </c>
      <c r="C1128" s="1" t="s">
        <v>2798</v>
      </c>
      <c r="D1128" s="1" t="s">
        <v>2621</v>
      </c>
      <c r="E1128" s="1" t="s">
        <v>2322</v>
      </c>
      <c r="F1128" s="1" t="s">
        <v>259</v>
      </c>
      <c r="G1128" s="1" t="s">
        <v>2092</v>
      </c>
      <c r="H1128" s="1" t="s">
        <v>3248</v>
      </c>
      <c r="I1128" s="1">
        <f>+Territorio[[#This Row],[id]]</f>
        <v>1118</v>
      </c>
    </row>
    <row r="1129" spans="2:9" x14ac:dyDescent="0.25">
      <c r="B1129">
        <v>1119</v>
      </c>
      <c r="C1129" s="1" t="s">
        <v>3249</v>
      </c>
      <c r="D1129" s="1" t="s">
        <v>2624</v>
      </c>
      <c r="E1129" s="1" t="s">
        <v>2322</v>
      </c>
      <c r="F1129" s="1" t="s">
        <v>259</v>
      </c>
      <c r="G1129" s="1" t="s">
        <v>2092</v>
      </c>
      <c r="H1129" s="1" t="s">
        <v>3250</v>
      </c>
      <c r="I1129" s="1">
        <f>+Territorio[[#This Row],[id]]</f>
        <v>1119</v>
      </c>
    </row>
    <row r="1130" spans="2:9" x14ac:dyDescent="0.25">
      <c r="B1130">
        <v>1120</v>
      </c>
      <c r="C1130" s="1" t="s">
        <v>3251</v>
      </c>
      <c r="D1130" s="1" t="s">
        <v>2627</v>
      </c>
      <c r="E1130" s="1" t="s">
        <v>2322</v>
      </c>
      <c r="F1130" s="1" t="s">
        <v>259</v>
      </c>
      <c r="G1130" s="1" t="s">
        <v>2092</v>
      </c>
      <c r="H1130" s="1" t="s">
        <v>3252</v>
      </c>
      <c r="I1130" s="1">
        <f>+Territorio[[#This Row],[id]]</f>
        <v>1120</v>
      </c>
    </row>
    <row r="1131" spans="2:9" x14ac:dyDescent="0.25">
      <c r="B1131">
        <v>1121</v>
      </c>
      <c r="C1131" s="1" t="s">
        <v>3253</v>
      </c>
      <c r="D1131" s="1" t="s">
        <v>2630</v>
      </c>
      <c r="E1131" s="1" t="s">
        <v>2322</v>
      </c>
      <c r="F1131" s="1" t="s">
        <v>259</v>
      </c>
      <c r="G1131" s="1" t="s">
        <v>2092</v>
      </c>
      <c r="H1131" s="1" t="s">
        <v>3254</v>
      </c>
      <c r="I1131" s="1">
        <f>+Territorio[[#This Row],[id]]</f>
        <v>1121</v>
      </c>
    </row>
    <row r="1132" spans="2:9" x14ac:dyDescent="0.25">
      <c r="B1132">
        <v>1122</v>
      </c>
      <c r="C1132" s="1" t="s">
        <v>3255</v>
      </c>
      <c r="D1132" s="1" t="s">
        <v>2633</v>
      </c>
      <c r="E1132" s="1" t="s">
        <v>2322</v>
      </c>
      <c r="F1132" s="1" t="s">
        <v>259</v>
      </c>
      <c r="G1132" s="1" t="s">
        <v>2092</v>
      </c>
      <c r="H1132" s="1" t="s">
        <v>3256</v>
      </c>
      <c r="I1132" s="1">
        <f>+Territorio[[#This Row],[id]]</f>
        <v>1122</v>
      </c>
    </row>
    <row r="1133" spans="2:9" x14ac:dyDescent="0.25">
      <c r="B1133">
        <v>1123</v>
      </c>
      <c r="C1133" s="1" t="s">
        <v>3257</v>
      </c>
      <c r="D1133" s="1" t="s">
        <v>2636</v>
      </c>
      <c r="E1133" s="1" t="s">
        <v>2322</v>
      </c>
      <c r="F1133" s="1" t="s">
        <v>259</v>
      </c>
      <c r="G1133" s="1" t="s">
        <v>2092</v>
      </c>
      <c r="H1133" s="1" t="s">
        <v>3258</v>
      </c>
      <c r="I1133" s="1">
        <f>+Territorio[[#This Row],[id]]</f>
        <v>1123</v>
      </c>
    </row>
    <row r="1134" spans="2:9" x14ac:dyDescent="0.25">
      <c r="B1134">
        <v>1124</v>
      </c>
      <c r="C1134" s="1" t="s">
        <v>3259</v>
      </c>
      <c r="D1134" s="1" t="s">
        <v>2639</v>
      </c>
      <c r="E1134" s="1" t="s">
        <v>2322</v>
      </c>
      <c r="F1134" s="1" t="s">
        <v>259</v>
      </c>
      <c r="G1134" s="1" t="s">
        <v>2092</v>
      </c>
      <c r="H1134" s="1" t="s">
        <v>3260</v>
      </c>
      <c r="I1134" s="1">
        <f>+Territorio[[#This Row],[id]]</f>
        <v>1124</v>
      </c>
    </row>
    <row r="1135" spans="2:9" x14ac:dyDescent="0.25">
      <c r="B1135">
        <v>1125</v>
      </c>
      <c r="C1135" s="1" t="s">
        <v>3261</v>
      </c>
      <c r="D1135" s="1" t="s">
        <v>2642</v>
      </c>
      <c r="E1135" s="1" t="s">
        <v>2322</v>
      </c>
      <c r="F1135" s="1" t="s">
        <v>259</v>
      </c>
      <c r="G1135" s="1" t="s">
        <v>2092</v>
      </c>
      <c r="H1135" s="1" t="s">
        <v>3262</v>
      </c>
      <c r="I1135" s="1">
        <f>+Territorio[[#This Row],[id]]</f>
        <v>1125</v>
      </c>
    </row>
    <row r="1136" spans="2:9" x14ac:dyDescent="0.25">
      <c r="B1136">
        <v>1126</v>
      </c>
      <c r="C1136" s="1" t="s">
        <v>2432</v>
      </c>
      <c r="D1136" s="1" t="s">
        <v>2645</v>
      </c>
      <c r="E1136" s="1" t="s">
        <v>2322</v>
      </c>
      <c r="F1136" s="1" t="s">
        <v>259</v>
      </c>
      <c r="G1136" s="1" t="s">
        <v>2092</v>
      </c>
      <c r="H1136" s="1" t="s">
        <v>3263</v>
      </c>
      <c r="I1136" s="1">
        <f>+Territorio[[#This Row],[id]]</f>
        <v>1126</v>
      </c>
    </row>
    <row r="1137" spans="2:9" x14ac:dyDescent="0.25">
      <c r="B1137">
        <v>1127</v>
      </c>
      <c r="C1137" s="1" t="s">
        <v>3264</v>
      </c>
      <c r="D1137" s="1" t="s">
        <v>2648</v>
      </c>
      <c r="E1137" s="1" t="s">
        <v>2322</v>
      </c>
      <c r="F1137" s="1" t="s">
        <v>259</v>
      </c>
      <c r="G1137" s="1" t="s">
        <v>2092</v>
      </c>
      <c r="H1137" s="1" t="s">
        <v>3265</v>
      </c>
      <c r="I1137" s="1">
        <f>+Territorio[[#This Row],[id]]</f>
        <v>1127</v>
      </c>
    </row>
    <row r="1138" spans="2:9" x14ac:dyDescent="0.25">
      <c r="B1138">
        <v>1128</v>
      </c>
      <c r="C1138" s="1" t="s">
        <v>3266</v>
      </c>
      <c r="D1138" s="1" t="s">
        <v>2651</v>
      </c>
      <c r="E1138" s="1" t="s">
        <v>2322</v>
      </c>
      <c r="F1138" s="1" t="s">
        <v>259</v>
      </c>
      <c r="G1138" s="1" t="s">
        <v>2092</v>
      </c>
      <c r="H1138" s="1" t="s">
        <v>3267</v>
      </c>
      <c r="I1138" s="1">
        <f>+Territorio[[#This Row],[id]]</f>
        <v>1128</v>
      </c>
    </row>
    <row r="1139" spans="2:9" x14ac:dyDescent="0.25">
      <c r="B1139">
        <v>1129</v>
      </c>
      <c r="C1139" s="1" t="s">
        <v>3268</v>
      </c>
      <c r="D1139" s="1" t="s">
        <v>2653</v>
      </c>
      <c r="E1139" s="1" t="s">
        <v>2322</v>
      </c>
      <c r="F1139" s="1" t="s">
        <v>259</v>
      </c>
      <c r="G1139" s="1" t="s">
        <v>2092</v>
      </c>
      <c r="H1139" s="1" t="s">
        <v>3269</v>
      </c>
      <c r="I1139" s="1">
        <f>+Territorio[[#This Row],[id]]</f>
        <v>1129</v>
      </c>
    </row>
    <row r="1140" spans="2:9" x14ac:dyDescent="0.25">
      <c r="B1140">
        <v>1130</v>
      </c>
      <c r="C1140" s="1" t="s">
        <v>3270</v>
      </c>
      <c r="D1140" s="1" t="s">
        <v>2656</v>
      </c>
      <c r="E1140" s="1" t="s">
        <v>2322</v>
      </c>
      <c r="F1140" s="1" t="s">
        <v>259</v>
      </c>
      <c r="G1140" s="1" t="s">
        <v>2092</v>
      </c>
      <c r="H1140" s="1" t="s">
        <v>3271</v>
      </c>
      <c r="I1140" s="1">
        <f>+Territorio[[#This Row],[id]]</f>
        <v>1130</v>
      </c>
    </row>
    <row r="1141" spans="2:9" x14ac:dyDescent="0.25">
      <c r="B1141">
        <v>1131</v>
      </c>
      <c r="C1141" s="1" t="s">
        <v>3272</v>
      </c>
      <c r="D1141" s="1" t="s">
        <v>2659</v>
      </c>
      <c r="E1141" s="1" t="s">
        <v>2322</v>
      </c>
      <c r="F1141" s="1" t="s">
        <v>259</v>
      </c>
      <c r="G1141" s="1" t="s">
        <v>2092</v>
      </c>
      <c r="H1141" s="1" t="s">
        <v>3273</v>
      </c>
      <c r="I1141" s="1">
        <f>+Territorio[[#This Row],[id]]</f>
        <v>1131</v>
      </c>
    </row>
    <row r="1142" spans="2:9" x14ac:dyDescent="0.25">
      <c r="B1142">
        <v>1132</v>
      </c>
      <c r="C1142" s="1" t="s">
        <v>3274</v>
      </c>
      <c r="D1142" s="1" t="s">
        <v>3275</v>
      </c>
      <c r="E1142" s="1" t="s">
        <v>2322</v>
      </c>
      <c r="F1142" s="1" t="s">
        <v>259</v>
      </c>
      <c r="G1142" s="1" t="s">
        <v>2092</v>
      </c>
      <c r="H1142" s="1" t="s">
        <v>3276</v>
      </c>
      <c r="I1142" s="1">
        <f>+Territorio[[#This Row],[id]]</f>
        <v>1132</v>
      </c>
    </row>
    <row r="1143" spans="2:9" x14ac:dyDescent="0.25">
      <c r="B1143">
        <v>1133</v>
      </c>
      <c r="C1143" s="1" t="s">
        <v>3277</v>
      </c>
      <c r="D1143" s="1" t="s">
        <v>2661</v>
      </c>
      <c r="E1143" s="1" t="s">
        <v>2322</v>
      </c>
      <c r="F1143" s="1" t="s">
        <v>259</v>
      </c>
      <c r="G1143" s="1" t="s">
        <v>2092</v>
      </c>
      <c r="H1143" s="1" t="s">
        <v>3278</v>
      </c>
      <c r="I1143" s="1">
        <f>+Territorio[[#This Row],[id]]</f>
        <v>1133</v>
      </c>
    </row>
    <row r="1144" spans="2:9" x14ac:dyDescent="0.25">
      <c r="B1144">
        <v>1134</v>
      </c>
      <c r="C1144" s="1" t="s">
        <v>3279</v>
      </c>
      <c r="D1144" s="1" t="s">
        <v>2664</v>
      </c>
      <c r="E1144" s="1" t="s">
        <v>2322</v>
      </c>
      <c r="F1144" s="1" t="s">
        <v>259</v>
      </c>
      <c r="G1144" s="1" t="s">
        <v>2092</v>
      </c>
      <c r="H1144" s="1" t="s">
        <v>3280</v>
      </c>
      <c r="I1144" s="1">
        <f>+Territorio[[#This Row],[id]]</f>
        <v>1134</v>
      </c>
    </row>
    <row r="1145" spans="2:9" x14ac:dyDescent="0.25">
      <c r="B1145">
        <v>1135</v>
      </c>
      <c r="C1145" s="1" t="s">
        <v>1750</v>
      </c>
      <c r="D1145" s="1" t="s">
        <v>2667</v>
      </c>
      <c r="E1145" s="1" t="s">
        <v>2322</v>
      </c>
      <c r="F1145" s="1" t="s">
        <v>259</v>
      </c>
      <c r="G1145" s="1" t="s">
        <v>2092</v>
      </c>
      <c r="H1145" s="1" t="s">
        <v>3281</v>
      </c>
      <c r="I1145" s="1">
        <f>+Territorio[[#This Row],[id]]</f>
        <v>1135</v>
      </c>
    </row>
    <row r="1146" spans="2:9" x14ac:dyDescent="0.25">
      <c r="B1146">
        <v>1136</v>
      </c>
      <c r="C1146" s="1" t="s">
        <v>3282</v>
      </c>
      <c r="D1146" s="1" t="s">
        <v>2670</v>
      </c>
      <c r="E1146" s="1" t="s">
        <v>2322</v>
      </c>
      <c r="F1146" s="1" t="s">
        <v>259</v>
      </c>
      <c r="G1146" s="1" t="s">
        <v>2092</v>
      </c>
      <c r="H1146" s="1" t="s">
        <v>3283</v>
      </c>
      <c r="I1146" s="1">
        <f>+Territorio[[#This Row],[id]]</f>
        <v>1136</v>
      </c>
    </row>
    <row r="1147" spans="2:9" x14ac:dyDescent="0.25">
      <c r="B1147">
        <v>1137</v>
      </c>
      <c r="C1147" s="1" t="s">
        <v>3284</v>
      </c>
      <c r="D1147" s="1" t="s">
        <v>3285</v>
      </c>
      <c r="E1147" s="1" t="s">
        <v>2322</v>
      </c>
      <c r="F1147" s="1" t="s">
        <v>259</v>
      </c>
      <c r="G1147" s="1" t="s">
        <v>2092</v>
      </c>
      <c r="H1147" s="1" t="s">
        <v>3286</v>
      </c>
      <c r="I1147" s="1">
        <f>+Territorio[[#This Row],[id]]</f>
        <v>1137</v>
      </c>
    </row>
    <row r="1148" spans="2:9" x14ac:dyDescent="0.25">
      <c r="B1148">
        <v>1138</v>
      </c>
      <c r="C1148" s="1" t="s">
        <v>3287</v>
      </c>
      <c r="D1148" s="1" t="s">
        <v>3288</v>
      </c>
      <c r="E1148" s="1" t="s">
        <v>2322</v>
      </c>
      <c r="F1148" s="1" t="s">
        <v>259</v>
      </c>
      <c r="G1148" s="1" t="s">
        <v>2092</v>
      </c>
      <c r="H1148" s="1" t="s">
        <v>3289</v>
      </c>
      <c r="I1148" s="1">
        <f>+Territorio[[#This Row],[id]]</f>
        <v>1138</v>
      </c>
    </row>
    <row r="1149" spans="2:9" x14ac:dyDescent="0.25">
      <c r="B1149">
        <v>1139</v>
      </c>
      <c r="C1149" s="1" t="s">
        <v>3290</v>
      </c>
      <c r="D1149" s="1" t="s">
        <v>3291</v>
      </c>
      <c r="E1149" s="1" t="s">
        <v>2322</v>
      </c>
      <c r="F1149" s="1" t="s">
        <v>259</v>
      </c>
      <c r="G1149" s="1" t="s">
        <v>2092</v>
      </c>
      <c r="H1149" s="1" t="s">
        <v>3292</v>
      </c>
      <c r="I1149" s="1">
        <f>+Territorio[[#This Row],[id]]</f>
        <v>1139</v>
      </c>
    </row>
    <row r="1150" spans="2:9" x14ac:dyDescent="0.25">
      <c r="B1150">
        <v>1140</v>
      </c>
      <c r="C1150" s="1" t="s">
        <v>3293</v>
      </c>
      <c r="D1150" s="1" t="s">
        <v>3294</v>
      </c>
      <c r="E1150" s="1" t="s">
        <v>2322</v>
      </c>
      <c r="F1150" s="1" t="s">
        <v>259</v>
      </c>
      <c r="G1150" s="1" t="s">
        <v>2092</v>
      </c>
      <c r="H1150" s="1" t="s">
        <v>3295</v>
      </c>
      <c r="I1150" s="1">
        <f>+Territorio[[#This Row],[id]]</f>
        <v>1140</v>
      </c>
    </row>
    <row r="1151" spans="2:9" x14ac:dyDescent="0.25">
      <c r="B1151">
        <v>1141</v>
      </c>
      <c r="C1151" s="1" t="s">
        <v>3296</v>
      </c>
      <c r="D1151" s="1" t="s">
        <v>3297</v>
      </c>
      <c r="E1151" s="1" t="s">
        <v>2322</v>
      </c>
      <c r="F1151" s="1" t="s">
        <v>259</v>
      </c>
      <c r="G1151" s="1" t="s">
        <v>2092</v>
      </c>
      <c r="H1151" s="1" t="s">
        <v>3298</v>
      </c>
      <c r="I1151" s="1">
        <f>+Territorio[[#This Row],[id]]</f>
        <v>1141</v>
      </c>
    </row>
    <row r="1152" spans="2:9" x14ac:dyDescent="0.25">
      <c r="B1152">
        <v>1142</v>
      </c>
      <c r="C1152" s="1" t="s">
        <v>3299</v>
      </c>
      <c r="D1152" s="1" t="s">
        <v>3300</v>
      </c>
      <c r="E1152" s="1" t="s">
        <v>2322</v>
      </c>
      <c r="F1152" s="1" t="s">
        <v>259</v>
      </c>
      <c r="G1152" s="1" t="s">
        <v>2092</v>
      </c>
      <c r="H1152" s="1" t="s">
        <v>3301</v>
      </c>
      <c r="I1152" s="1">
        <f>+Territorio[[#This Row],[id]]</f>
        <v>1142</v>
      </c>
    </row>
    <row r="1153" spans="2:9" x14ac:dyDescent="0.25">
      <c r="B1153">
        <v>1143</v>
      </c>
      <c r="C1153" s="1" t="s">
        <v>3302</v>
      </c>
      <c r="D1153" s="1" t="s">
        <v>3303</v>
      </c>
      <c r="E1153" s="1" t="s">
        <v>2322</v>
      </c>
      <c r="F1153" s="1" t="s">
        <v>259</v>
      </c>
      <c r="G1153" s="1" t="s">
        <v>2092</v>
      </c>
      <c r="H1153" s="1" t="s">
        <v>3304</v>
      </c>
      <c r="I1153" s="1">
        <f>+Territorio[[#This Row],[id]]</f>
        <v>1143</v>
      </c>
    </row>
    <row r="1154" spans="2:9" x14ac:dyDescent="0.25">
      <c r="B1154">
        <v>1144</v>
      </c>
      <c r="C1154" s="1" t="s">
        <v>3305</v>
      </c>
      <c r="D1154" s="1" t="s">
        <v>3306</v>
      </c>
      <c r="E1154" s="1" t="s">
        <v>2322</v>
      </c>
      <c r="F1154" s="1" t="s">
        <v>259</v>
      </c>
      <c r="G1154" s="1" t="s">
        <v>2092</v>
      </c>
      <c r="H1154" s="1" t="s">
        <v>3307</v>
      </c>
      <c r="I1154" s="1">
        <f>+Territorio[[#This Row],[id]]</f>
        <v>1144</v>
      </c>
    </row>
    <row r="1155" spans="2:9" x14ac:dyDescent="0.25">
      <c r="B1155">
        <v>1145</v>
      </c>
      <c r="C1155" s="1" t="s">
        <v>2338</v>
      </c>
      <c r="D1155" s="1" t="s">
        <v>3308</v>
      </c>
      <c r="E1155" s="1" t="s">
        <v>2322</v>
      </c>
      <c r="F1155" s="1" t="s">
        <v>259</v>
      </c>
      <c r="G1155" s="1" t="s">
        <v>2092</v>
      </c>
      <c r="H1155" s="1" t="s">
        <v>3309</v>
      </c>
      <c r="I1155" s="1">
        <f>+Territorio[[#This Row],[id]]</f>
        <v>1145</v>
      </c>
    </row>
    <row r="1156" spans="2:9" x14ac:dyDescent="0.25">
      <c r="B1156">
        <v>1146</v>
      </c>
      <c r="C1156" s="1" t="s">
        <v>3310</v>
      </c>
      <c r="D1156" s="1" t="s">
        <v>3311</v>
      </c>
      <c r="E1156" s="1" t="s">
        <v>2322</v>
      </c>
      <c r="F1156" s="1" t="s">
        <v>259</v>
      </c>
      <c r="G1156" s="1" t="s">
        <v>2092</v>
      </c>
      <c r="H1156" s="1" t="s">
        <v>3312</v>
      </c>
      <c r="I1156" s="1">
        <f>+Territorio[[#This Row],[id]]</f>
        <v>1146</v>
      </c>
    </row>
    <row r="1157" spans="2:9" x14ac:dyDescent="0.25">
      <c r="B1157">
        <v>1147</v>
      </c>
      <c r="C1157" s="1" t="s">
        <v>709</v>
      </c>
      <c r="D1157" s="1" t="s">
        <v>2673</v>
      </c>
      <c r="E1157" s="1" t="s">
        <v>2322</v>
      </c>
      <c r="F1157" s="1" t="s">
        <v>259</v>
      </c>
      <c r="G1157" s="1" t="s">
        <v>2092</v>
      </c>
      <c r="H1157" s="1" t="s">
        <v>3313</v>
      </c>
      <c r="I1157" s="1">
        <f>+Territorio[[#This Row],[id]]</f>
        <v>1147</v>
      </c>
    </row>
    <row r="1158" spans="2:9" x14ac:dyDescent="0.25">
      <c r="B1158">
        <v>1148</v>
      </c>
      <c r="C1158" s="1" t="s">
        <v>3314</v>
      </c>
      <c r="D1158" s="1" t="s">
        <v>2676</v>
      </c>
      <c r="E1158" s="1" t="s">
        <v>2322</v>
      </c>
      <c r="F1158" s="1" t="s">
        <v>259</v>
      </c>
      <c r="G1158" s="1" t="s">
        <v>2092</v>
      </c>
      <c r="H1158" s="1" t="s">
        <v>3315</v>
      </c>
      <c r="I1158" s="1">
        <f>+Territorio[[#This Row],[id]]</f>
        <v>1148</v>
      </c>
    </row>
    <row r="1159" spans="2:9" x14ac:dyDescent="0.25">
      <c r="B1159">
        <v>1149</v>
      </c>
      <c r="C1159" s="1" t="s">
        <v>3316</v>
      </c>
      <c r="D1159" s="1" t="s">
        <v>3317</v>
      </c>
      <c r="E1159" s="1" t="s">
        <v>2322</v>
      </c>
      <c r="F1159" s="1" t="s">
        <v>259</v>
      </c>
      <c r="G1159" s="1" t="s">
        <v>2092</v>
      </c>
      <c r="H1159" s="1" t="s">
        <v>3318</v>
      </c>
      <c r="I1159" s="1">
        <f>+Territorio[[#This Row],[id]]</f>
        <v>1149</v>
      </c>
    </row>
    <row r="1160" spans="2:9" x14ac:dyDescent="0.25">
      <c r="B1160">
        <v>1150</v>
      </c>
      <c r="C1160" s="1" t="s">
        <v>3319</v>
      </c>
      <c r="D1160" s="1" t="s">
        <v>2679</v>
      </c>
      <c r="E1160" s="1" t="s">
        <v>2322</v>
      </c>
      <c r="F1160" s="1" t="s">
        <v>259</v>
      </c>
      <c r="G1160" s="1" t="s">
        <v>2092</v>
      </c>
      <c r="H1160" s="1" t="s">
        <v>3320</v>
      </c>
      <c r="I1160" s="1">
        <f>+Territorio[[#This Row],[id]]</f>
        <v>1150</v>
      </c>
    </row>
    <row r="1161" spans="2:9" x14ac:dyDescent="0.25">
      <c r="B1161">
        <v>1151</v>
      </c>
      <c r="C1161" s="1" t="s">
        <v>3321</v>
      </c>
      <c r="D1161" s="1" t="s">
        <v>2682</v>
      </c>
      <c r="E1161" s="1" t="s">
        <v>2322</v>
      </c>
      <c r="F1161" s="1" t="s">
        <v>259</v>
      </c>
      <c r="G1161" s="1" t="s">
        <v>2092</v>
      </c>
      <c r="H1161" s="1" t="s">
        <v>3322</v>
      </c>
      <c r="I1161" s="1">
        <f>+Territorio[[#This Row],[id]]</f>
        <v>1151</v>
      </c>
    </row>
    <row r="1162" spans="2:9" x14ac:dyDescent="0.25">
      <c r="B1162">
        <v>1152</v>
      </c>
      <c r="C1162" s="1" t="s">
        <v>3323</v>
      </c>
      <c r="D1162" s="1" t="s">
        <v>2685</v>
      </c>
      <c r="E1162" s="1" t="s">
        <v>2322</v>
      </c>
      <c r="F1162" s="1" t="s">
        <v>259</v>
      </c>
      <c r="G1162" s="1" t="s">
        <v>2092</v>
      </c>
      <c r="H1162" s="1" t="s">
        <v>3324</v>
      </c>
      <c r="I1162" s="1">
        <f>+Territorio[[#This Row],[id]]</f>
        <v>1152</v>
      </c>
    </row>
    <row r="1163" spans="2:9" x14ac:dyDescent="0.25">
      <c r="B1163">
        <v>1153</v>
      </c>
      <c r="C1163" s="1" t="s">
        <v>3325</v>
      </c>
      <c r="D1163" s="1" t="s">
        <v>3326</v>
      </c>
      <c r="E1163" s="1" t="s">
        <v>2322</v>
      </c>
      <c r="F1163" s="1" t="s">
        <v>259</v>
      </c>
      <c r="G1163" s="1" t="s">
        <v>2092</v>
      </c>
      <c r="H1163" s="1" t="s">
        <v>3327</v>
      </c>
      <c r="I1163" s="1">
        <f>+Territorio[[#This Row],[id]]</f>
        <v>1153</v>
      </c>
    </row>
    <row r="1164" spans="2:9" x14ac:dyDescent="0.25">
      <c r="B1164">
        <v>1154</v>
      </c>
      <c r="C1164" s="1" t="s">
        <v>3328</v>
      </c>
      <c r="D1164" s="1" t="s">
        <v>2688</v>
      </c>
      <c r="E1164" s="1" t="s">
        <v>2322</v>
      </c>
      <c r="F1164" s="1" t="s">
        <v>259</v>
      </c>
      <c r="G1164" s="1" t="s">
        <v>2092</v>
      </c>
      <c r="H1164" s="1" t="s">
        <v>3329</v>
      </c>
      <c r="I1164" s="1">
        <f>+Territorio[[#This Row],[id]]</f>
        <v>1154</v>
      </c>
    </row>
    <row r="1165" spans="2:9" x14ac:dyDescent="0.25">
      <c r="B1165">
        <v>1155</v>
      </c>
      <c r="C1165" s="1" t="s">
        <v>3330</v>
      </c>
      <c r="D1165" s="1" t="s">
        <v>2691</v>
      </c>
      <c r="E1165" s="1" t="s">
        <v>2322</v>
      </c>
      <c r="F1165" s="1" t="s">
        <v>259</v>
      </c>
      <c r="G1165" s="1" t="s">
        <v>2092</v>
      </c>
      <c r="H1165" s="1" t="s">
        <v>3331</v>
      </c>
      <c r="I1165" s="1">
        <f>+Territorio[[#This Row],[id]]</f>
        <v>1155</v>
      </c>
    </row>
    <row r="1166" spans="2:9" x14ac:dyDescent="0.25">
      <c r="B1166">
        <v>1156</v>
      </c>
      <c r="C1166" s="1" t="s">
        <v>680</v>
      </c>
      <c r="D1166" s="1" t="s">
        <v>2694</v>
      </c>
      <c r="E1166" s="1" t="s">
        <v>2322</v>
      </c>
      <c r="F1166" s="1" t="s">
        <v>259</v>
      </c>
      <c r="G1166" s="1" t="s">
        <v>2092</v>
      </c>
      <c r="H1166" s="1" t="s">
        <v>3332</v>
      </c>
      <c r="I1166" s="1">
        <f>+Territorio[[#This Row],[id]]</f>
        <v>1156</v>
      </c>
    </row>
    <row r="1167" spans="2:9" x14ac:dyDescent="0.25">
      <c r="B1167">
        <v>1157</v>
      </c>
      <c r="C1167" s="1" t="s">
        <v>1020</v>
      </c>
      <c r="D1167" s="1" t="s">
        <v>2697</v>
      </c>
      <c r="E1167" s="1" t="s">
        <v>2322</v>
      </c>
      <c r="F1167" s="1" t="s">
        <v>259</v>
      </c>
      <c r="G1167" s="1" t="s">
        <v>2092</v>
      </c>
      <c r="H1167" s="1" t="s">
        <v>3333</v>
      </c>
      <c r="I1167" s="1">
        <f>+Territorio[[#This Row],[id]]</f>
        <v>1157</v>
      </c>
    </row>
    <row r="1168" spans="2:9" x14ac:dyDescent="0.25">
      <c r="B1168">
        <v>1158</v>
      </c>
      <c r="C1168" s="1" t="s">
        <v>2946</v>
      </c>
      <c r="D1168" s="1" t="s">
        <v>2700</v>
      </c>
      <c r="E1168" s="1" t="s">
        <v>2322</v>
      </c>
      <c r="F1168" s="1" t="s">
        <v>259</v>
      </c>
      <c r="G1168" s="1" t="s">
        <v>2092</v>
      </c>
      <c r="H1168" s="1" t="s">
        <v>3334</v>
      </c>
      <c r="I1168" s="1">
        <f>+Territorio[[#This Row],[id]]</f>
        <v>1158</v>
      </c>
    </row>
    <row r="1169" spans="2:9" x14ac:dyDescent="0.25">
      <c r="B1169">
        <v>1159</v>
      </c>
      <c r="C1169" s="1" t="s">
        <v>3335</v>
      </c>
      <c r="D1169" s="1" t="s">
        <v>3336</v>
      </c>
      <c r="E1169" s="1" t="s">
        <v>2322</v>
      </c>
      <c r="F1169" s="1" t="s">
        <v>259</v>
      </c>
      <c r="G1169" s="1" t="s">
        <v>2092</v>
      </c>
      <c r="H1169" s="1" t="s">
        <v>3337</v>
      </c>
      <c r="I1169" s="1">
        <f>+Territorio[[#This Row],[id]]</f>
        <v>1159</v>
      </c>
    </row>
    <row r="1170" spans="2:9" x14ac:dyDescent="0.25">
      <c r="B1170">
        <v>1160</v>
      </c>
      <c r="C1170" s="1" t="s">
        <v>3338</v>
      </c>
      <c r="D1170" s="1" t="s">
        <v>2703</v>
      </c>
      <c r="E1170" s="1" t="s">
        <v>2322</v>
      </c>
      <c r="F1170" s="1" t="s">
        <v>259</v>
      </c>
      <c r="G1170" s="1" t="s">
        <v>2092</v>
      </c>
      <c r="H1170" s="1" t="s">
        <v>3339</v>
      </c>
      <c r="I1170" s="1">
        <f>+Territorio[[#This Row],[id]]</f>
        <v>1160</v>
      </c>
    </row>
    <row r="1171" spans="2:9" x14ac:dyDescent="0.25">
      <c r="B1171">
        <v>1161</v>
      </c>
      <c r="C1171" s="1" t="s">
        <v>3340</v>
      </c>
      <c r="D1171" s="1" t="s">
        <v>2706</v>
      </c>
      <c r="E1171" s="1" t="s">
        <v>2322</v>
      </c>
      <c r="F1171" s="1" t="s">
        <v>259</v>
      </c>
      <c r="G1171" s="1" t="s">
        <v>2092</v>
      </c>
      <c r="H1171" s="1" t="s">
        <v>3341</v>
      </c>
      <c r="I1171" s="1">
        <f>+Territorio[[#This Row],[id]]</f>
        <v>1161</v>
      </c>
    </row>
    <row r="1172" spans="2:9" x14ac:dyDescent="0.25">
      <c r="B1172">
        <v>1162</v>
      </c>
      <c r="C1172" s="1" t="s">
        <v>3342</v>
      </c>
      <c r="D1172" s="1" t="s">
        <v>2709</v>
      </c>
      <c r="E1172" s="1" t="s">
        <v>2322</v>
      </c>
      <c r="F1172" s="1" t="s">
        <v>259</v>
      </c>
      <c r="G1172" s="1" t="s">
        <v>2092</v>
      </c>
      <c r="H1172" s="1" t="s">
        <v>3343</v>
      </c>
      <c r="I1172" s="1">
        <f>+Territorio[[#This Row],[id]]</f>
        <v>1162</v>
      </c>
    </row>
    <row r="1173" spans="2:9" x14ac:dyDescent="0.25">
      <c r="B1173">
        <v>1163</v>
      </c>
      <c r="C1173" s="1" t="s">
        <v>3344</v>
      </c>
      <c r="D1173" s="1" t="s">
        <v>2711</v>
      </c>
      <c r="E1173" s="1" t="s">
        <v>2322</v>
      </c>
      <c r="F1173" s="1" t="s">
        <v>259</v>
      </c>
      <c r="G1173" s="1" t="s">
        <v>2092</v>
      </c>
      <c r="H1173" s="1" t="s">
        <v>3345</v>
      </c>
      <c r="I1173" s="1">
        <f>+Territorio[[#This Row],[id]]</f>
        <v>1163</v>
      </c>
    </row>
    <row r="1174" spans="2:9" x14ac:dyDescent="0.25">
      <c r="B1174">
        <v>1164</v>
      </c>
      <c r="C1174" s="1" t="s">
        <v>3346</v>
      </c>
      <c r="D1174" s="1" t="s">
        <v>2713</v>
      </c>
      <c r="E1174" s="1" t="s">
        <v>2322</v>
      </c>
      <c r="F1174" s="1" t="s">
        <v>259</v>
      </c>
      <c r="G1174" s="1" t="s">
        <v>2092</v>
      </c>
      <c r="H1174" s="1" t="s">
        <v>3347</v>
      </c>
      <c r="I1174" s="1">
        <f>+Territorio[[#This Row],[id]]</f>
        <v>1164</v>
      </c>
    </row>
    <row r="1175" spans="2:9" x14ac:dyDescent="0.25">
      <c r="B1175">
        <v>1165</v>
      </c>
      <c r="C1175" s="1" t="s">
        <v>3348</v>
      </c>
      <c r="D1175" s="1" t="s">
        <v>2716</v>
      </c>
      <c r="E1175" s="1" t="s">
        <v>2322</v>
      </c>
      <c r="F1175" s="1" t="s">
        <v>259</v>
      </c>
      <c r="G1175" s="1" t="s">
        <v>2092</v>
      </c>
      <c r="H1175" s="1" t="s">
        <v>3349</v>
      </c>
      <c r="I1175" s="1">
        <f>+Territorio[[#This Row],[id]]</f>
        <v>1165</v>
      </c>
    </row>
    <row r="1176" spans="2:9" x14ac:dyDescent="0.25">
      <c r="B1176">
        <v>1166</v>
      </c>
      <c r="C1176" s="1" t="s">
        <v>3350</v>
      </c>
      <c r="D1176" s="1" t="s">
        <v>2718</v>
      </c>
      <c r="E1176" s="1" t="s">
        <v>2322</v>
      </c>
      <c r="F1176" s="1" t="s">
        <v>259</v>
      </c>
      <c r="G1176" s="1" t="s">
        <v>2092</v>
      </c>
      <c r="H1176" s="1" t="s">
        <v>3351</v>
      </c>
      <c r="I1176" s="1">
        <f>+Territorio[[#This Row],[id]]</f>
        <v>1166</v>
      </c>
    </row>
    <row r="1177" spans="2:9" x14ac:dyDescent="0.25">
      <c r="B1177">
        <v>1167</v>
      </c>
      <c r="C1177" s="1" t="s">
        <v>3352</v>
      </c>
      <c r="D1177" s="1" t="s">
        <v>2721</v>
      </c>
      <c r="E1177" s="1" t="s">
        <v>2322</v>
      </c>
      <c r="F1177" s="1" t="s">
        <v>259</v>
      </c>
      <c r="G1177" s="1" t="s">
        <v>2092</v>
      </c>
      <c r="H1177" s="1" t="s">
        <v>3353</v>
      </c>
      <c r="I1177" s="1">
        <f>+Territorio[[#This Row],[id]]</f>
        <v>1167</v>
      </c>
    </row>
    <row r="1178" spans="2:9" x14ac:dyDescent="0.25">
      <c r="B1178">
        <v>1168</v>
      </c>
      <c r="C1178" s="1" t="s">
        <v>3354</v>
      </c>
      <c r="D1178" s="1" t="s">
        <v>2724</v>
      </c>
      <c r="E1178" s="1" t="s">
        <v>2322</v>
      </c>
      <c r="F1178" s="1" t="s">
        <v>259</v>
      </c>
      <c r="G1178" s="1" t="s">
        <v>2092</v>
      </c>
      <c r="H1178" s="1" t="s">
        <v>3355</v>
      </c>
      <c r="I1178" s="1">
        <f>+Territorio[[#This Row],[id]]</f>
        <v>1168</v>
      </c>
    </row>
    <row r="1179" spans="2:9" x14ac:dyDescent="0.25">
      <c r="B1179">
        <v>1169</v>
      </c>
      <c r="C1179" s="1" t="s">
        <v>3356</v>
      </c>
      <c r="D1179" s="1" t="s">
        <v>2727</v>
      </c>
      <c r="E1179" s="1" t="s">
        <v>2322</v>
      </c>
      <c r="F1179" s="1" t="s">
        <v>259</v>
      </c>
      <c r="G1179" s="1" t="s">
        <v>2092</v>
      </c>
      <c r="H1179" s="1" t="s">
        <v>3357</v>
      </c>
      <c r="I1179" s="1">
        <f>+Territorio[[#This Row],[id]]</f>
        <v>1169</v>
      </c>
    </row>
    <row r="1180" spans="2:9" x14ac:dyDescent="0.25">
      <c r="B1180">
        <v>1170</v>
      </c>
      <c r="C1180" s="1" t="s">
        <v>3358</v>
      </c>
      <c r="D1180" s="1" t="s">
        <v>2730</v>
      </c>
      <c r="E1180" s="1" t="s">
        <v>2322</v>
      </c>
      <c r="F1180" s="1" t="s">
        <v>259</v>
      </c>
      <c r="G1180" s="1" t="s">
        <v>2092</v>
      </c>
      <c r="H1180" s="1" t="s">
        <v>3359</v>
      </c>
      <c r="I1180" s="1">
        <f>+Territorio[[#This Row],[id]]</f>
        <v>1170</v>
      </c>
    </row>
    <row r="1181" spans="2:9" x14ac:dyDescent="0.25">
      <c r="B1181">
        <v>1171</v>
      </c>
      <c r="C1181" s="1" t="s">
        <v>3360</v>
      </c>
      <c r="D1181" s="1" t="s">
        <v>2733</v>
      </c>
      <c r="E1181" s="1" t="s">
        <v>2322</v>
      </c>
      <c r="F1181" s="1" t="s">
        <v>259</v>
      </c>
      <c r="G1181" s="1" t="s">
        <v>2092</v>
      </c>
      <c r="H1181" s="1" t="s">
        <v>3361</v>
      </c>
      <c r="I1181" s="1">
        <f>+Territorio[[#This Row],[id]]</f>
        <v>1171</v>
      </c>
    </row>
    <row r="1182" spans="2:9" x14ac:dyDescent="0.25">
      <c r="B1182">
        <v>1172</v>
      </c>
      <c r="C1182" s="1" t="s">
        <v>3362</v>
      </c>
      <c r="D1182" s="1" t="s">
        <v>2736</v>
      </c>
      <c r="E1182" s="1" t="s">
        <v>2322</v>
      </c>
      <c r="F1182" s="1" t="s">
        <v>259</v>
      </c>
      <c r="G1182" s="1" t="s">
        <v>2092</v>
      </c>
      <c r="H1182" s="1" t="s">
        <v>3363</v>
      </c>
      <c r="I1182" s="1">
        <f>+Territorio[[#This Row],[id]]</f>
        <v>1172</v>
      </c>
    </row>
    <row r="1183" spans="2:9" x14ac:dyDescent="0.25">
      <c r="B1183">
        <v>1173</v>
      </c>
      <c r="C1183" s="1" t="s">
        <v>3364</v>
      </c>
      <c r="D1183" s="1" t="s">
        <v>3365</v>
      </c>
      <c r="E1183" s="1" t="s">
        <v>2322</v>
      </c>
      <c r="F1183" s="1" t="s">
        <v>259</v>
      </c>
      <c r="G1183" s="1" t="s">
        <v>2092</v>
      </c>
      <c r="H1183" s="1" t="s">
        <v>3366</v>
      </c>
      <c r="I1183" s="1">
        <f>+Territorio[[#This Row],[id]]</f>
        <v>1173</v>
      </c>
    </row>
    <row r="1184" spans="2:9" x14ac:dyDescent="0.25">
      <c r="B1184">
        <v>1174</v>
      </c>
      <c r="C1184" s="1" t="s">
        <v>3367</v>
      </c>
      <c r="D1184" s="1" t="s">
        <v>3368</v>
      </c>
      <c r="E1184" s="1" t="s">
        <v>2322</v>
      </c>
      <c r="F1184" s="1" t="s">
        <v>259</v>
      </c>
      <c r="G1184" s="1" t="s">
        <v>2092</v>
      </c>
      <c r="H1184" s="1" t="s">
        <v>3369</v>
      </c>
      <c r="I1184" s="1">
        <f>+Territorio[[#This Row],[id]]</f>
        <v>1174</v>
      </c>
    </row>
    <row r="1185" spans="2:9" x14ac:dyDescent="0.25">
      <c r="B1185">
        <v>1175</v>
      </c>
      <c r="C1185" s="1" t="s">
        <v>3370</v>
      </c>
      <c r="D1185" s="1" t="s">
        <v>3371</v>
      </c>
      <c r="E1185" s="1" t="s">
        <v>2322</v>
      </c>
      <c r="F1185" s="1" t="s">
        <v>259</v>
      </c>
      <c r="G1185" s="1" t="s">
        <v>2092</v>
      </c>
      <c r="H1185" s="1" t="s">
        <v>3372</v>
      </c>
      <c r="I1185" s="1">
        <f>+Territorio[[#This Row],[id]]</f>
        <v>1175</v>
      </c>
    </row>
    <row r="1186" spans="2:9" x14ac:dyDescent="0.25">
      <c r="B1186">
        <v>1176</v>
      </c>
      <c r="C1186" s="1" t="s">
        <v>3373</v>
      </c>
      <c r="D1186" s="1" t="s">
        <v>3374</v>
      </c>
      <c r="E1186" s="1" t="s">
        <v>2322</v>
      </c>
      <c r="F1186" s="1" t="s">
        <v>259</v>
      </c>
      <c r="G1186" s="1" t="s">
        <v>2092</v>
      </c>
      <c r="H1186" s="1" t="s">
        <v>3375</v>
      </c>
      <c r="I1186" s="1">
        <f>+Territorio[[#This Row],[id]]</f>
        <v>1176</v>
      </c>
    </row>
    <row r="1187" spans="2:9" x14ac:dyDescent="0.25">
      <c r="B1187">
        <v>1177</v>
      </c>
      <c r="C1187" s="1" t="s">
        <v>3376</v>
      </c>
      <c r="D1187" s="1" t="s">
        <v>3377</v>
      </c>
      <c r="E1187" s="1" t="s">
        <v>2322</v>
      </c>
      <c r="F1187" s="1" t="s">
        <v>259</v>
      </c>
      <c r="G1187" s="1" t="s">
        <v>2092</v>
      </c>
      <c r="H1187" s="1" t="s">
        <v>3378</v>
      </c>
      <c r="I1187" s="1">
        <f>+Territorio[[#This Row],[id]]</f>
        <v>1177</v>
      </c>
    </row>
    <row r="1188" spans="2:9" x14ac:dyDescent="0.25">
      <c r="B1188">
        <v>1178</v>
      </c>
      <c r="C1188" s="1" t="s">
        <v>3379</v>
      </c>
      <c r="D1188" s="1" t="s">
        <v>3380</v>
      </c>
      <c r="E1188" s="1" t="s">
        <v>2322</v>
      </c>
      <c r="F1188" s="1" t="s">
        <v>259</v>
      </c>
      <c r="G1188" s="1" t="s">
        <v>2092</v>
      </c>
      <c r="H1188" s="1" t="s">
        <v>3381</v>
      </c>
      <c r="I1188" s="1">
        <f>+Territorio[[#This Row],[id]]</f>
        <v>1178</v>
      </c>
    </row>
    <row r="1189" spans="2:9" x14ac:dyDescent="0.25">
      <c r="B1189">
        <v>1179</v>
      </c>
      <c r="C1189" s="1" t="s">
        <v>3382</v>
      </c>
      <c r="D1189" s="1" t="s">
        <v>3383</v>
      </c>
      <c r="E1189" s="1" t="s">
        <v>2322</v>
      </c>
      <c r="F1189" s="1" t="s">
        <v>259</v>
      </c>
      <c r="G1189" s="1" t="s">
        <v>2092</v>
      </c>
      <c r="H1189" s="1" t="s">
        <v>3384</v>
      </c>
      <c r="I1189" s="1">
        <f>+Territorio[[#This Row],[id]]</f>
        <v>1179</v>
      </c>
    </row>
    <row r="1190" spans="2:9" x14ac:dyDescent="0.25">
      <c r="B1190">
        <v>1180</v>
      </c>
      <c r="C1190" s="1" t="s">
        <v>3385</v>
      </c>
      <c r="D1190" s="1" t="s">
        <v>1070</v>
      </c>
      <c r="E1190" s="1" t="s">
        <v>2322</v>
      </c>
      <c r="F1190" s="1" t="s">
        <v>259</v>
      </c>
      <c r="G1190" s="1" t="s">
        <v>2092</v>
      </c>
      <c r="H1190" s="1" t="s">
        <v>3386</v>
      </c>
      <c r="I1190" s="1">
        <f>+Territorio[[#This Row],[id]]</f>
        <v>1180</v>
      </c>
    </row>
    <row r="1191" spans="2:9" x14ac:dyDescent="0.25">
      <c r="B1191">
        <v>1181</v>
      </c>
      <c r="C1191" s="1" t="s">
        <v>3387</v>
      </c>
      <c r="D1191" s="1" t="s">
        <v>1073</v>
      </c>
      <c r="E1191" s="1" t="s">
        <v>2322</v>
      </c>
      <c r="F1191" s="1" t="s">
        <v>259</v>
      </c>
      <c r="G1191" s="1" t="s">
        <v>2092</v>
      </c>
      <c r="H1191" s="1" t="s">
        <v>3388</v>
      </c>
      <c r="I1191" s="1">
        <f>+Territorio[[#This Row],[id]]</f>
        <v>1181</v>
      </c>
    </row>
    <row r="1192" spans="2:9" x14ac:dyDescent="0.25">
      <c r="B1192">
        <v>1182</v>
      </c>
      <c r="C1192" s="1" t="s">
        <v>3389</v>
      </c>
      <c r="D1192" s="1" t="s">
        <v>1076</v>
      </c>
      <c r="E1192" s="1" t="s">
        <v>2322</v>
      </c>
      <c r="F1192" s="1" t="s">
        <v>259</v>
      </c>
      <c r="G1192" s="1" t="s">
        <v>2092</v>
      </c>
      <c r="H1192" s="1" t="s">
        <v>3390</v>
      </c>
      <c r="I1192" s="1">
        <f>+Territorio[[#This Row],[id]]</f>
        <v>1182</v>
      </c>
    </row>
    <row r="1193" spans="2:9" x14ac:dyDescent="0.25">
      <c r="B1193">
        <v>1183</v>
      </c>
      <c r="C1193" s="1" t="s">
        <v>3391</v>
      </c>
      <c r="D1193" s="1" t="s">
        <v>1079</v>
      </c>
      <c r="E1193" s="1" t="s">
        <v>2322</v>
      </c>
      <c r="F1193" s="1" t="s">
        <v>259</v>
      </c>
      <c r="G1193" s="1" t="s">
        <v>2092</v>
      </c>
      <c r="H1193" s="1" t="s">
        <v>3392</v>
      </c>
      <c r="I1193" s="1">
        <f>+Territorio[[#This Row],[id]]</f>
        <v>1183</v>
      </c>
    </row>
    <row r="1194" spans="2:9" x14ac:dyDescent="0.25">
      <c r="B1194">
        <v>1184</v>
      </c>
      <c r="C1194" s="1" t="s">
        <v>3393</v>
      </c>
      <c r="D1194" s="1" t="s">
        <v>1082</v>
      </c>
      <c r="E1194" s="1" t="s">
        <v>2322</v>
      </c>
      <c r="F1194" s="1" t="s">
        <v>259</v>
      </c>
      <c r="G1194" s="1" t="s">
        <v>2092</v>
      </c>
      <c r="H1194" s="1" t="s">
        <v>3394</v>
      </c>
      <c r="I1194" s="1">
        <f>+Territorio[[#This Row],[id]]</f>
        <v>1184</v>
      </c>
    </row>
    <row r="1195" spans="2:9" x14ac:dyDescent="0.25">
      <c r="B1195">
        <v>1185</v>
      </c>
      <c r="C1195" s="1" t="s">
        <v>3395</v>
      </c>
      <c r="D1195" s="1" t="s">
        <v>2747</v>
      </c>
      <c r="E1195" s="1" t="s">
        <v>2322</v>
      </c>
      <c r="F1195" s="1" t="s">
        <v>259</v>
      </c>
      <c r="G1195" s="1" t="s">
        <v>2092</v>
      </c>
      <c r="H1195" s="1" t="s">
        <v>3396</v>
      </c>
      <c r="I1195" s="1">
        <f>+Territorio[[#This Row],[id]]</f>
        <v>1185</v>
      </c>
    </row>
    <row r="1196" spans="2:9" x14ac:dyDescent="0.25">
      <c r="B1196">
        <v>1186</v>
      </c>
      <c r="C1196" s="1" t="s">
        <v>3397</v>
      </c>
      <c r="D1196" s="1" t="s">
        <v>2750</v>
      </c>
      <c r="E1196" s="1" t="s">
        <v>2322</v>
      </c>
      <c r="F1196" s="1" t="s">
        <v>259</v>
      </c>
      <c r="G1196" s="1" t="s">
        <v>2092</v>
      </c>
      <c r="H1196" s="1" t="s">
        <v>3398</v>
      </c>
      <c r="I1196" s="1">
        <f>+Territorio[[#This Row],[id]]</f>
        <v>1186</v>
      </c>
    </row>
    <row r="1197" spans="2:9" x14ac:dyDescent="0.25">
      <c r="B1197">
        <v>1187</v>
      </c>
      <c r="C1197" s="1" t="s">
        <v>3399</v>
      </c>
      <c r="D1197" s="1" t="s">
        <v>2752</v>
      </c>
      <c r="E1197" s="1" t="s">
        <v>2322</v>
      </c>
      <c r="F1197" s="1" t="s">
        <v>259</v>
      </c>
      <c r="G1197" s="1" t="s">
        <v>2092</v>
      </c>
      <c r="H1197" s="1" t="s">
        <v>3400</v>
      </c>
      <c r="I1197" s="1">
        <f>+Territorio[[#This Row],[id]]</f>
        <v>1187</v>
      </c>
    </row>
    <row r="1198" spans="2:9" x14ac:dyDescent="0.25">
      <c r="B1198">
        <v>1188</v>
      </c>
      <c r="C1198" s="1" t="s">
        <v>3401</v>
      </c>
      <c r="D1198" s="1" t="s">
        <v>3402</v>
      </c>
      <c r="E1198" s="1" t="s">
        <v>2322</v>
      </c>
      <c r="F1198" s="1" t="s">
        <v>259</v>
      </c>
      <c r="G1198" s="1" t="s">
        <v>2092</v>
      </c>
      <c r="H1198" s="1" t="s">
        <v>3403</v>
      </c>
      <c r="I1198" s="1">
        <f>+Territorio[[#This Row],[id]]</f>
        <v>1188</v>
      </c>
    </row>
    <row r="1199" spans="2:9" x14ac:dyDescent="0.25">
      <c r="B1199">
        <v>1189</v>
      </c>
      <c r="C1199" s="1" t="s">
        <v>3404</v>
      </c>
      <c r="D1199" s="1" t="s">
        <v>2755</v>
      </c>
      <c r="E1199" s="1" t="s">
        <v>2322</v>
      </c>
      <c r="F1199" s="1" t="s">
        <v>259</v>
      </c>
      <c r="G1199" s="1" t="s">
        <v>2092</v>
      </c>
      <c r="H1199" s="1" t="s">
        <v>3405</v>
      </c>
      <c r="I1199" s="1">
        <f>+Territorio[[#This Row],[id]]</f>
        <v>1189</v>
      </c>
    </row>
    <row r="1200" spans="2:9" x14ac:dyDescent="0.25">
      <c r="B1200">
        <v>1190</v>
      </c>
      <c r="C1200" s="1" t="s">
        <v>3406</v>
      </c>
      <c r="D1200" s="1" t="s">
        <v>2758</v>
      </c>
      <c r="E1200" s="1" t="s">
        <v>2322</v>
      </c>
      <c r="F1200" s="1" t="s">
        <v>259</v>
      </c>
      <c r="G1200" s="1" t="s">
        <v>2092</v>
      </c>
      <c r="H1200" s="1" t="s">
        <v>3407</v>
      </c>
      <c r="I1200" s="1">
        <f>+Territorio[[#This Row],[id]]</f>
        <v>1190</v>
      </c>
    </row>
    <row r="1201" spans="2:9" x14ac:dyDescent="0.25">
      <c r="B1201">
        <v>1191</v>
      </c>
      <c r="C1201" s="1" t="s">
        <v>3408</v>
      </c>
      <c r="D1201" s="1" t="s">
        <v>2761</v>
      </c>
      <c r="E1201" s="1" t="s">
        <v>2322</v>
      </c>
      <c r="F1201" s="1" t="s">
        <v>259</v>
      </c>
      <c r="G1201" s="1" t="s">
        <v>2092</v>
      </c>
      <c r="H1201" s="1" t="s">
        <v>3409</v>
      </c>
      <c r="I1201" s="1">
        <f>+Territorio[[#This Row],[id]]</f>
        <v>1191</v>
      </c>
    </row>
    <row r="1202" spans="2:9" x14ac:dyDescent="0.25">
      <c r="B1202">
        <v>1192</v>
      </c>
      <c r="C1202" s="1" t="s">
        <v>3410</v>
      </c>
      <c r="D1202" s="1" t="s">
        <v>2764</v>
      </c>
      <c r="E1202" s="1" t="s">
        <v>2322</v>
      </c>
      <c r="F1202" s="1" t="s">
        <v>259</v>
      </c>
      <c r="G1202" s="1" t="s">
        <v>2092</v>
      </c>
      <c r="H1202" s="1" t="s">
        <v>3411</v>
      </c>
      <c r="I1202" s="1">
        <f>+Territorio[[#This Row],[id]]</f>
        <v>1192</v>
      </c>
    </row>
    <row r="1203" spans="2:9" x14ac:dyDescent="0.25">
      <c r="B1203">
        <v>1193</v>
      </c>
      <c r="C1203" s="1" t="s">
        <v>3412</v>
      </c>
      <c r="D1203" s="1" t="s">
        <v>3413</v>
      </c>
      <c r="E1203" s="1" t="s">
        <v>2322</v>
      </c>
      <c r="F1203" s="1" t="s">
        <v>259</v>
      </c>
      <c r="G1203" s="1" t="s">
        <v>2092</v>
      </c>
      <c r="H1203" s="1" t="s">
        <v>3414</v>
      </c>
      <c r="I1203" s="1">
        <f>+Territorio[[#This Row],[id]]</f>
        <v>1193</v>
      </c>
    </row>
    <row r="1204" spans="2:9" x14ac:dyDescent="0.25">
      <c r="B1204">
        <v>1194</v>
      </c>
      <c r="C1204" s="1" t="s">
        <v>3415</v>
      </c>
      <c r="D1204" s="1" t="s">
        <v>2767</v>
      </c>
      <c r="E1204" s="1" t="s">
        <v>2322</v>
      </c>
      <c r="F1204" s="1" t="s">
        <v>259</v>
      </c>
      <c r="G1204" s="1" t="s">
        <v>2092</v>
      </c>
      <c r="H1204" s="1" t="s">
        <v>3416</v>
      </c>
      <c r="I1204" s="1">
        <f>+Territorio[[#This Row],[id]]</f>
        <v>1194</v>
      </c>
    </row>
    <row r="1205" spans="2:9" x14ac:dyDescent="0.25">
      <c r="B1205">
        <v>1195</v>
      </c>
      <c r="C1205" s="1" t="s">
        <v>3417</v>
      </c>
      <c r="D1205" s="1" t="s">
        <v>2770</v>
      </c>
      <c r="E1205" s="1" t="s">
        <v>2322</v>
      </c>
      <c r="F1205" s="1" t="s">
        <v>259</v>
      </c>
      <c r="G1205" s="1" t="s">
        <v>2092</v>
      </c>
      <c r="H1205" s="1" t="s">
        <v>3418</v>
      </c>
      <c r="I1205" s="1">
        <f>+Territorio[[#This Row],[id]]</f>
        <v>1195</v>
      </c>
    </row>
    <row r="1206" spans="2:9" x14ac:dyDescent="0.25">
      <c r="B1206">
        <v>1196</v>
      </c>
      <c r="C1206" s="1" t="s">
        <v>3419</v>
      </c>
      <c r="D1206" s="1" t="s">
        <v>3420</v>
      </c>
      <c r="E1206" s="1" t="s">
        <v>2322</v>
      </c>
      <c r="F1206" s="1" t="s">
        <v>259</v>
      </c>
      <c r="G1206" s="1" t="s">
        <v>2092</v>
      </c>
      <c r="H1206" s="1" t="s">
        <v>3421</v>
      </c>
      <c r="I1206" s="1">
        <f>+Territorio[[#This Row],[id]]</f>
        <v>1196</v>
      </c>
    </row>
    <row r="1207" spans="2:9" x14ac:dyDescent="0.25">
      <c r="B1207">
        <v>1197</v>
      </c>
      <c r="C1207" s="1" t="s">
        <v>3422</v>
      </c>
      <c r="D1207" s="1" t="s">
        <v>2773</v>
      </c>
      <c r="E1207" s="1" t="s">
        <v>2322</v>
      </c>
      <c r="F1207" s="1" t="s">
        <v>259</v>
      </c>
      <c r="G1207" s="1" t="s">
        <v>2092</v>
      </c>
      <c r="H1207" s="1" t="s">
        <v>3423</v>
      </c>
      <c r="I1207" s="1">
        <f>+Territorio[[#This Row],[id]]</f>
        <v>1197</v>
      </c>
    </row>
    <row r="1208" spans="2:9" x14ac:dyDescent="0.25">
      <c r="B1208">
        <v>1198</v>
      </c>
      <c r="C1208" s="1" t="s">
        <v>3424</v>
      </c>
      <c r="D1208" s="1" t="s">
        <v>3425</v>
      </c>
      <c r="E1208" s="1" t="s">
        <v>2322</v>
      </c>
      <c r="F1208" s="1" t="s">
        <v>259</v>
      </c>
      <c r="G1208" s="1" t="s">
        <v>2092</v>
      </c>
      <c r="H1208" s="1" t="s">
        <v>3426</v>
      </c>
      <c r="I1208" s="1">
        <f>+Territorio[[#This Row],[id]]</f>
        <v>1198</v>
      </c>
    </row>
    <row r="1209" spans="2:9" x14ac:dyDescent="0.25">
      <c r="B1209">
        <v>1199</v>
      </c>
      <c r="C1209" s="1" t="s">
        <v>3427</v>
      </c>
      <c r="D1209" s="1" t="s">
        <v>3428</v>
      </c>
      <c r="E1209" s="1" t="s">
        <v>2322</v>
      </c>
      <c r="F1209" s="1" t="s">
        <v>259</v>
      </c>
      <c r="G1209" s="1" t="s">
        <v>2092</v>
      </c>
      <c r="H1209" s="1" t="s">
        <v>3429</v>
      </c>
      <c r="I1209" s="1">
        <f>+Territorio[[#This Row],[id]]</f>
        <v>1199</v>
      </c>
    </row>
    <row r="1210" spans="2:9" x14ac:dyDescent="0.25">
      <c r="B1210">
        <v>1200</v>
      </c>
      <c r="C1210" s="1" t="s">
        <v>3430</v>
      </c>
      <c r="D1210" s="1" t="s">
        <v>3431</v>
      </c>
      <c r="E1210" s="1" t="s">
        <v>2322</v>
      </c>
      <c r="F1210" s="1" t="s">
        <v>259</v>
      </c>
      <c r="G1210" s="1" t="s">
        <v>2092</v>
      </c>
      <c r="H1210" s="1" t="s">
        <v>3432</v>
      </c>
      <c r="I1210" s="1">
        <f>+Territorio[[#This Row],[id]]</f>
        <v>1200</v>
      </c>
    </row>
    <row r="1211" spans="2:9" x14ac:dyDescent="0.25">
      <c r="B1211">
        <v>1201</v>
      </c>
      <c r="C1211" s="1" t="s">
        <v>3433</v>
      </c>
      <c r="D1211" s="1" t="s">
        <v>3434</v>
      </c>
      <c r="E1211" s="1" t="s">
        <v>2322</v>
      </c>
      <c r="F1211" s="1" t="s">
        <v>259</v>
      </c>
      <c r="G1211" s="1" t="s">
        <v>2092</v>
      </c>
      <c r="H1211" s="1" t="s">
        <v>3435</v>
      </c>
      <c r="I1211" s="1">
        <f>+Territorio[[#This Row],[id]]</f>
        <v>1201</v>
      </c>
    </row>
    <row r="1212" spans="2:9" x14ac:dyDescent="0.25">
      <c r="B1212">
        <v>1202</v>
      </c>
      <c r="C1212" s="1" t="s">
        <v>3436</v>
      </c>
      <c r="D1212" s="1" t="s">
        <v>3437</v>
      </c>
      <c r="E1212" s="1" t="s">
        <v>2322</v>
      </c>
      <c r="F1212" s="1" t="s">
        <v>259</v>
      </c>
      <c r="G1212" s="1" t="s">
        <v>2092</v>
      </c>
      <c r="H1212" s="1" t="s">
        <v>3438</v>
      </c>
      <c r="I1212" s="1">
        <f>+Territorio[[#This Row],[id]]</f>
        <v>1202</v>
      </c>
    </row>
    <row r="1213" spans="2:9" x14ac:dyDescent="0.25">
      <c r="B1213">
        <v>1203</v>
      </c>
      <c r="C1213" s="1" t="s">
        <v>3439</v>
      </c>
      <c r="D1213" s="1" t="s">
        <v>3440</v>
      </c>
      <c r="E1213" s="1" t="s">
        <v>2322</v>
      </c>
      <c r="F1213" s="1" t="s">
        <v>259</v>
      </c>
      <c r="G1213" s="1" t="s">
        <v>2092</v>
      </c>
      <c r="H1213" s="1" t="s">
        <v>3441</v>
      </c>
      <c r="I1213" s="1">
        <f>+Territorio[[#This Row],[id]]</f>
        <v>1203</v>
      </c>
    </row>
    <row r="1214" spans="2:9" x14ac:dyDescent="0.25">
      <c r="B1214">
        <v>1204</v>
      </c>
      <c r="C1214" s="1" t="s">
        <v>3442</v>
      </c>
      <c r="D1214" s="1" t="s">
        <v>3443</v>
      </c>
      <c r="E1214" s="1" t="s">
        <v>2322</v>
      </c>
      <c r="F1214" s="1" t="s">
        <v>259</v>
      </c>
      <c r="G1214" s="1" t="s">
        <v>2092</v>
      </c>
      <c r="H1214" s="1" t="s">
        <v>3444</v>
      </c>
      <c r="I1214" s="1">
        <f>+Territorio[[#This Row],[id]]</f>
        <v>1204</v>
      </c>
    </row>
    <row r="1215" spans="2:9" x14ac:dyDescent="0.25">
      <c r="B1215">
        <v>1205</v>
      </c>
      <c r="C1215" s="1" t="s">
        <v>3445</v>
      </c>
      <c r="D1215" s="1" t="s">
        <v>3446</v>
      </c>
      <c r="E1215" s="1" t="s">
        <v>2322</v>
      </c>
      <c r="F1215" s="1" t="s">
        <v>259</v>
      </c>
      <c r="G1215" s="1" t="s">
        <v>2092</v>
      </c>
      <c r="H1215" s="1" t="s">
        <v>3447</v>
      </c>
      <c r="I1215" s="1">
        <f>+Territorio[[#This Row],[id]]</f>
        <v>1205</v>
      </c>
    </row>
    <row r="1216" spans="2:9" x14ac:dyDescent="0.25">
      <c r="B1216">
        <v>1206</v>
      </c>
      <c r="C1216" s="1" t="s">
        <v>3448</v>
      </c>
      <c r="D1216" s="1" t="s">
        <v>3449</v>
      </c>
      <c r="E1216" s="1" t="s">
        <v>2322</v>
      </c>
      <c r="F1216" s="1" t="s">
        <v>259</v>
      </c>
      <c r="G1216" s="1" t="s">
        <v>2092</v>
      </c>
      <c r="H1216" s="1" t="s">
        <v>3450</v>
      </c>
      <c r="I1216" s="1">
        <f>+Territorio[[#This Row],[id]]</f>
        <v>1206</v>
      </c>
    </row>
    <row r="1217" spans="2:9" x14ac:dyDescent="0.25">
      <c r="B1217">
        <v>1207</v>
      </c>
      <c r="C1217" s="1" t="s">
        <v>3451</v>
      </c>
      <c r="D1217" s="1" t="s">
        <v>3452</v>
      </c>
      <c r="E1217" s="1" t="s">
        <v>2322</v>
      </c>
      <c r="F1217" s="1" t="s">
        <v>259</v>
      </c>
      <c r="G1217" s="1" t="s">
        <v>2092</v>
      </c>
      <c r="H1217" s="1" t="s">
        <v>3453</v>
      </c>
      <c r="I1217" s="1">
        <f>+Territorio[[#This Row],[id]]</f>
        <v>1207</v>
      </c>
    </row>
    <row r="1218" spans="2:9" x14ac:dyDescent="0.25">
      <c r="B1218">
        <v>1208</v>
      </c>
      <c r="C1218" s="1" t="s">
        <v>3454</v>
      </c>
      <c r="D1218" s="1" t="s">
        <v>3455</v>
      </c>
      <c r="E1218" s="1" t="s">
        <v>2322</v>
      </c>
      <c r="F1218" s="1" t="s">
        <v>259</v>
      </c>
      <c r="G1218" s="1" t="s">
        <v>2092</v>
      </c>
      <c r="H1218" s="1" t="s">
        <v>3456</v>
      </c>
      <c r="I1218" s="1">
        <f>+Territorio[[#This Row],[id]]</f>
        <v>1208</v>
      </c>
    </row>
    <row r="1219" spans="2:9" x14ac:dyDescent="0.25">
      <c r="B1219">
        <v>1209</v>
      </c>
      <c r="C1219" s="1" t="s">
        <v>3457</v>
      </c>
      <c r="D1219" s="1" t="s">
        <v>3458</v>
      </c>
      <c r="E1219" s="1" t="s">
        <v>2322</v>
      </c>
      <c r="F1219" s="1" t="s">
        <v>259</v>
      </c>
      <c r="G1219" s="1" t="s">
        <v>2092</v>
      </c>
      <c r="H1219" s="1" t="s">
        <v>3459</v>
      </c>
      <c r="I1219" s="1">
        <f>+Territorio[[#This Row],[id]]</f>
        <v>1209</v>
      </c>
    </row>
    <row r="1220" spans="2:9" x14ac:dyDescent="0.25">
      <c r="B1220">
        <v>1210</v>
      </c>
      <c r="C1220" s="1" t="s">
        <v>3460</v>
      </c>
      <c r="D1220" s="1" t="s">
        <v>3461</v>
      </c>
      <c r="E1220" s="1" t="s">
        <v>2322</v>
      </c>
      <c r="F1220" s="1" t="s">
        <v>259</v>
      </c>
      <c r="G1220" s="1" t="s">
        <v>2092</v>
      </c>
      <c r="H1220" s="1" t="s">
        <v>3462</v>
      </c>
      <c r="I1220" s="1">
        <f>+Territorio[[#This Row],[id]]</f>
        <v>1210</v>
      </c>
    </row>
    <row r="1221" spans="2:9" x14ac:dyDescent="0.25">
      <c r="B1221">
        <v>1211</v>
      </c>
      <c r="C1221" s="1" t="s">
        <v>3463</v>
      </c>
      <c r="D1221" s="1" t="s">
        <v>3464</v>
      </c>
      <c r="E1221" s="1" t="s">
        <v>2322</v>
      </c>
      <c r="F1221" s="1" t="s">
        <v>259</v>
      </c>
      <c r="G1221" s="1" t="s">
        <v>2092</v>
      </c>
      <c r="H1221" s="1" t="s">
        <v>3465</v>
      </c>
      <c r="I1221" s="1">
        <f>+Territorio[[#This Row],[id]]</f>
        <v>1211</v>
      </c>
    </row>
    <row r="1222" spans="2:9" x14ac:dyDescent="0.25">
      <c r="B1222">
        <v>1212</v>
      </c>
      <c r="C1222" s="1" t="s">
        <v>3466</v>
      </c>
      <c r="D1222" s="1" t="s">
        <v>3467</v>
      </c>
      <c r="E1222" s="1" t="s">
        <v>2322</v>
      </c>
      <c r="F1222" s="1" t="s">
        <v>259</v>
      </c>
      <c r="G1222" s="1" t="s">
        <v>2092</v>
      </c>
      <c r="H1222" s="1" t="s">
        <v>3468</v>
      </c>
      <c r="I1222" s="1">
        <f>+Territorio[[#This Row],[id]]</f>
        <v>1212</v>
      </c>
    </row>
    <row r="1223" spans="2:9" x14ac:dyDescent="0.25">
      <c r="B1223">
        <v>1213</v>
      </c>
      <c r="C1223" s="1" t="s">
        <v>3469</v>
      </c>
      <c r="D1223" s="1" t="s">
        <v>3470</v>
      </c>
      <c r="E1223" s="1" t="s">
        <v>2322</v>
      </c>
      <c r="F1223" s="1" t="s">
        <v>259</v>
      </c>
      <c r="G1223" s="1" t="s">
        <v>2092</v>
      </c>
      <c r="H1223" s="1" t="s">
        <v>3471</v>
      </c>
      <c r="I1223" s="1">
        <f>+Territorio[[#This Row],[id]]</f>
        <v>1213</v>
      </c>
    </row>
    <row r="1224" spans="2:9" x14ac:dyDescent="0.25">
      <c r="B1224">
        <v>1214</v>
      </c>
      <c r="C1224" s="1" t="s">
        <v>3472</v>
      </c>
      <c r="D1224" s="1" t="s">
        <v>3473</v>
      </c>
      <c r="E1224" s="1" t="s">
        <v>2322</v>
      </c>
      <c r="F1224" s="1" t="s">
        <v>259</v>
      </c>
      <c r="G1224" s="1" t="s">
        <v>2092</v>
      </c>
      <c r="H1224" s="1" t="s">
        <v>3474</v>
      </c>
      <c r="I1224" s="1">
        <f>+Territorio[[#This Row],[id]]</f>
        <v>1214</v>
      </c>
    </row>
    <row r="1225" spans="2:9" x14ac:dyDescent="0.25">
      <c r="B1225">
        <v>1215</v>
      </c>
      <c r="C1225" s="1" t="s">
        <v>3475</v>
      </c>
      <c r="D1225" s="1" t="s">
        <v>3476</v>
      </c>
      <c r="E1225" s="1" t="s">
        <v>2322</v>
      </c>
      <c r="F1225" s="1" t="s">
        <v>259</v>
      </c>
      <c r="G1225" s="1" t="s">
        <v>2092</v>
      </c>
      <c r="H1225" s="1" t="s">
        <v>3477</v>
      </c>
      <c r="I1225" s="1">
        <f>+Territorio[[#This Row],[id]]</f>
        <v>1215</v>
      </c>
    </row>
    <row r="1226" spans="2:9" x14ac:dyDescent="0.25">
      <c r="B1226">
        <v>1216</v>
      </c>
      <c r="C1226" s="1" t="s">
        <v>3478</v>
      </c>
      <c r="D1226" s="1" t="s">
        <v>3479</v>
      </c>
      <c r="E1226" s="1" t="s">
        <v>2322</v>
      </c>
      <c r="F1226" s="1" t="s">
        <v>259</v>
      </c>
      <c r="G1226" s="1" t="s">
        <v>2092</v>
      </c>
      <c r="H1226" s="1" t="s">
        <v>3480</v>
      </c>
      <c r="I1226" s="1">
        <f>+Territorio[[#This Row],[id]]</f>
        <v>1216</v>
      </c>
    </row>
    <row r="1227" spans="2:9" x14ac:dyDescent="0.25">
      <c r="B1227">
        <v>1217</v>
      </c>
      <c r="C1227" s="1" t="s">
        <v>3481</v>
      </c>
      <c r="D1227" s="1" t="s">
        <v>3482</v>
      </c>
      <c r="E1227" s="1" t="s">
        <v>2322</v>
      </c>
      <c r="F1227" s="1" t="s">
        <v>259</v>
      </c>
      <c r="G1227" s="1" t="s">
        <v>2092</v>
      </c>
      <c r="H1227" s="1" t="s">
        <v>3483</v>
      </c>
      <c r="I1227" s="1">
        <f>+Territorio[[#This Row],[id]]</f>
        <v>1217</v>
      </c>
    </row>
    <row r="1228" spans="2:9" x14ac:dyDescent="0.25">
      <c r="B1228">
        <v>1218</v>
      </c>
      <c r="C1228" s="1" t="s">
        <v>3484</v>
      </c>
      <c r="D1228" s="1" t="s">
        <v>3485</v>
      </c>
      <c r="E1228" s="1" t="s">
        <v>2322</v>
      </c>
      <c r="F1228" s="1" t="s">
        <v>259</v>
      </c>
      <c r="G1228" s="1" t="s">
        <v>2092</v>
      </c>
      <c r="H1228" s="1" t="s">
        <v>3486</v>
      </c>
      <c r="I1228" s="1">
        <f>+Territorio[[#This Row],[id]]</f>
        <v>1218</v>
      </c>
    </row>
    <row r="1229" spans="2:9" x14ac:dyDescent="0.25">
      <c r="B1229">
        <v>1219</v>
      </c>
      <c r="C1229" s="1" t="s">
        <v>3487</v>
      </c>
      <c r="D1229" s="1" t="s">
        <v>3488</v>
      </c>
      <c r="E1229" s="1" t="s">
        <v>2322</v>
      </c>
      <c r="F1229" s="1" t="s">
        <v>259</v>
      </c>
      <c r="G1229" s="1" t="s">
        <v>2092</v>
      </c>
      <c r="H1229" s="1" t="s">
        <v>3489</v>
      </c>
      <c r="I1229" s="1">
        <f>+Territorio[[#This Row],[id]]</f>
        <v>1219</v>
      </c>
    </row>
    <row r="1230" spans="2:9" x14ac:dyDescent="0.25">
      <c r="B1230">
        <v>1220</v>
      </c>
      <c r="C1230" s="1" t="s">
        <v>3490</v>
      </c>
      <c r="D1230" s="1" t="s">
        <v>3491</v>
      </c>
      <c r="E1230" s="1" t="s">
        <v>2322</v>
      </c>
      <c r="F1230" s="1" t="s">
        <v>259</v>
      </c>
      <c r="G1230" s="1" t="s">
        <v>2092</v>
      </c>
      <c r="H1230" s="1" t="s">
        <v>3492</v>
      </c>
      <c r="I1230" s="1">
        <f>+Territorio[[#This Row],[id]]</f>
        <v>1220</v>
      </c>
    </row>
    <row r="1231" spans="2:9" x14ac:dyDescent="0.25">
      <c r="B1231">
        <v>1221</v>
      </c>
      <c r="C1231" s="1" t="s">
        <v>3493</v>
      </c>
      <c r="D1231" s="1" t="s">
        <v>3494</v>
      </c>
      <c r="E1231" s="1" t="s">
        <v>2322</v>
      </c>
      <c r="F1231" s="1" t="s">
        <v>259</v>
      </c>
      <c r="G1231" s="1" t="s">
        <v>2092</v>
      </c>
      <c r="H1231" s="1" t="s">
        <v>3495</v>
      </c>
      <c r="I1231" s="1">
        <f>+Territorio[[#This Row],[id]]</f>
        <v>1221</v>
      </c>
    </row>
    <row r="1232" spans="2:9" x14ac:dyDescent="0.25">
      <c r="B1232">
        <v>1222</v>
      </c>
      <c r="C1232" s="1" t="s">
        <v>3496</v>
      </c>
      <c r="D1232" s="1" t="s">
        <v>3497</v>
      </c>
      <c r="E1232" s="1" t="s">
        <v>2322</v>
      </c>
      <c r="F1232" s="1" t="s">
        <v>259</v>
      </c>
      <c r="G1232" s="1" t="s">
        <v>2092</v>
      </c>
      <c r="H1232" s="1" t="s">
        <v>3498</v>
      </c>
      <c r="I1232" s="1">
        <f>+Territorio[[#This Row],[id]]</f>
        <v>1222</v>
      </c>
    </row>
    <row r="1233" spans="2:9" x14ac:dyDescent="0.25">
      <c r="B1233">
        <v>1223</v>
      </c>
      <c r="C1233" s="1" t="s">
        <v>3499</v>
      </c>
      <c r="D1233" s="1" t="s">
        <v>3500</v>
      </c>
      <c r="E1233" s="1" t="s">
        <v>2322</v>
      </c>
      <c r="F1233" s="1" t="s">
        <v>259</v>
      </c>
      <c r="G1233" s="1" t="s">
        <v>2092</v>
      </c>
      <c r="H1233" s="1" t="s">
        <v>3501</v>
      </c>
      <c r="I1233" s="1">
        <f>+Territorio[[#This Row],[id]]</f>
        <v>1223</v>
      </c>
    </row>
    <row r="1234" spans="2:9" x14ac:dyDescent="0.25">
      <c r="B1234">
        <v>1224</v>
      </c>
      <c r="C1234" s="1" t="s">
        <v>3502</v>
      </c>
      <c r="D1234" s="1" t="s">
        <v>3503</v>
      </c>
      <c r="E1234" s="1" t="s">
        <v>2322</v>
      </c>
      <c r="F1234" s="1" t="s">
        <v>259</v>
      </c>
      <c r="G1234" s="1" t="s">
        <v>2092</v>
      </c>
      <c r="H1234" s="1" t="s">
        <v>3504</v>
      </c>
      <c r="I1234" s="1">
        <f>+Territorio[[#This Row],[id]]</f>
        <v>1224</v>
      </c>
    </row>
    <row r="1235" spans="2:9" x14ac:dyDescent="0.25">
      <c r="B1235">
        <v>1225</v>
      </c>
      <c r="C1235" s="1" t="s">
        <v>3505</v>
      </c>
      <c r="D1235" s="1" t="s">
        <v>3506</v>
      </c>
      <c r="E1235" s="1" t="s">
        <v>2322</v>
      </c>
      <c r="F1235" s="1" t="s">
        <v>259</v>
      </c>
      <c r="G1235" s="1" t="s">
        <v>2092</v>
      </c>
      <c r="H1235" s="1" t="s">
        <v>3507</v>
      </c>
      <c r="I1235" s="1">
        <f>+Territorio[[#This Row],[id]]</f>
        <v>1225</v>
      </c>
    </row>
    <row r="1236" spans="2:9" x14ac:dyDescent="0.25">
      <c r="B1236">
        <v>1226</v>
      </c>
      <c r="C1236" s="1" t="s">
        <v>2235</v>
      </c>
      <c r="D1236" s="1" t="s">
        <v>3508</v>
      </c>
      <c r="E1236" s="1" t="s">
        <v>2322</v>
      </c>
      <c r="F1236" s="1" t="s">
        <v>259</v>
      </c>
      <c r="G1236" s="1" t="s">
        <v>2092</v>
      </c>
      <c r="H1236" s="1" t="s">
        <v>3509</v>
      </c>
      <c r="I1236" s="1">
        <f>+Territorio[[#This Row],[id]]</f>
        <v>1226</v>
      </c>
    </row>
    <row r="1237" spans="2:9" x14ac:dyDescent="0.25">
      <c r="B1237">
        <v>1227</v>
      </c>
      <c r="C1237" s="1" t="s">
        <v>2089</v>
      </c>
      <c r="D1237" s="1" t="s">
        <v>3510</v>
      </c>
      <c r="E1237" s="1" t="s">
        <v>2322</v>
      </c>
      <c r="F1237" s="1" t="s">
        <v>259</v>
      </c>
      <c r="G1237" s="1" t="s">
        <v>2092</v>
      </c>
      <c r="H1237" s="1" t="s">
        <v>3511</v>
      </c>
      <c r="I1237" s="1">
        <f>+Territorio[[#This Row],[id]]</f>
        <v>1227</v>
      </c>
    </row>
    <row r="1238" spans="2:9" x14ac:dyDescent="0.25">
      <c r="B1238">
        <v>1228</v>
      </c>
      <c r="C1238" s="1" t="s">
        <v>3512</v>
      </c>
      <c r="D1238" s="1" t="s">
        <v>3513</v>
      </c>
      <c r="E1238" s="1" t="s">
        <v>2322</v>
      </c>
      <c r="F1238" s="1" t="s">
        <v>259</v>
      </c>
      <c r="G1238" s="1" t="s">
        <v>2092</v>
      </c>
      <c r="H1238" s="1" t="s">
        <v>3514</v>
      </c>
      <c r="I1238" s="1">
        <f>+Territorio[[#This Row],[id]]</f>
        <v>1228</v>
      </c>
    </row>
    <row r="1239" spans="2:9" x14ac:dyDescent="0.25">
      <c r="B1239">
        <v>1229</v>
      </c>
      <c r="C1239" s="1" t="s">
        <v>3515</v>
      </c>
      <c r="D1239" s="1" t="s">
        <v>3516</v>
      </c>
      <c r="E1239" s="1" t="s">
        <v>2322</v>
      </c>
      <c r="F1239" s="1" t="s">
        <v>259</v>
      </c>
      <c r="G1239" s="1" t="s">
        <v>2092</v>
      </c>
      <c r="H1239" s="1" t="s">
        <v>3517</v>
      </c>
      <c r="I1239" s="1">
        <f>+Territorio[[#This Row],[id]]</f>
        <v>1229</v>
      </c>
    </row>
    <row r="1240" spans="2:9" x14ac:dyDescent="0.25">
      <c r="B1240">
        <v>1230</v>
      </c>
      <c r="C1240" s="1" t="s">
        <v>1020</v>
      </c>
      <c r="D1240" s="1" t="s">
        <v>3518</v>
      </c>
      <c r="E1240" s="1" t="s">
        <v>2322</v>
      </c>
      <c r="F1240" s="1" t="s">
        <v>259</v>
      </c>
      <c r="G1240" s="1" t="s">
        <v>2092</v>
      </c>
      <c r="H1240" s="1" t="s">
        <v>3519</v>
      </c>
      <c r="I1240" s="1">
        <f>+Territorio[[#This Row],[id]]</f>
        <v>1230</v>
      </c>
    </row>
    <row r="1241" spans="2:9" x14ac:dyDescent="0.25">
      <c r="B1241">
        <v>1231</v>
      </c>
      <c r="C1241" s="1" t="s">
        <v>3520</v>
      </c>
      <c r="D1241" s="1" t="s">
        <v>3521</v>
      </c>
      <c r="E1241" s="1" t="s">
        <v>2322</v>
      </c>
      <c r="F1241" s="1" t="s">
        <v>259</v>
      </c>
      <c r="G1241" s="1" t="s">
        <v>2092</v>
      </c>
      <c r="H1241" s="1" t="s">
        <v>3522</v>
      </c>
      <c r="I1241" s="1">
        <f>+Territorio[[#This Row],[id]]</f>
        <v>1231</v>
      </c>
    </row>
    <row r="1242" spans="2:9" x14ac:dyDescent="0.25">
      <c r="B1242">
        <v>1232</v>
      </c>
      <c r="C1242" s="1" t="s">
        <v>1040</v>
      </c>
      <c r="D1242" s="1" t="s">
        <v>3523</v>
      </c>
      <c r="E1242" s="1" t="s">
        <v>2322</v>
      </c>
      <c r="F1242" s="1" t="s">
        <v>259</v>
      </c>
      <c r="G1242" s="1" t="s">
        <v>2092</v>
      </c>
      <c r="H1242" s="1" t="s">
        <v>3524</v>
      </c>
      <c r="I1242" s="1">
        <f>+Territorio[[#This Row],[id]]</f>
        <v>1232</v>
      </c>
    </row>
    <row r="1243" spans="2:9" x14ac:dyDescent="0.25">
      <c r="B1243">
        <v>1233</v>
      </c>
      <c r="C1243" s="1" t="s">
        <v>3525</v>
      </c>
      <c r="D1243" s="1" t="s">
        <v>3526</v>
      </c>
      <c r="E1243" s="1" t="s">
        <v>2322</v>
      </c>
      <c r="F1243" s="1" t="s">
        <v>259</v>
      </c>
      <c r="G1243" s="1" t="s">
        <v>2092</v>
      </c>
      <c r="H1243" s="1" t="s">
        <v>3527</v>
      </c>
      <c r="I1243" s="1">
        <f>+Territorio[[#This Row],[id]]</f>
        <v>1233</v>
      </c>
    </row>
    <row r="1244" spans="2:9" x14ac:dyDescent="0.25">
      <c r="B1244">
        <v>1234</v>
      </c>
      <c r="C1244" s="1" t="s">
        <v>3528</v>
      </c>
      <c r="D1244" s="1" t="s">
        <v>3529</v>
      </c>
      <c r="E1244" s="1" t="s">
        <v>2322</v>
      </c>
      <c r="F1244" s="1" t="s">
        <v>259</v>
      </c>
      <c r="G1244" s="1" t="s">
        <v>2092</v>
      </c>
      <c r="H1244" s="1" t="s">
        <v>3530</v>
      </c>
      <c r="I1244" s="1">
        <f>+Territorio[[#This Row],[id]]</f>
        <v>1234</v>
      </c>
    </row>
    <row r="1245" spans="2:9" x14ac:dyDescent="0.25">
      <c r="B1245">
        <v>1235</v>
      </c>
      <c r="C1245" s="1" t="s">
        <v>3531</v>
      </c>
      <c r="D1245" s="1" t="s">
        <v>3532</v>
      </c>
      <c r="E1245" s="1" t="s">
        <v>2322</v>
      </c>
      <c r="F1245" s="1" t="s">
        <v>259</v>
      </c>
      <c r="G1245" s="1" t="s">
        <v>2092</v>
      </c>
      <c r="H1245" s="1" t="s">
        <v>3533</v>
      </c>
      <c r="I1245" s="1">
        <f>+Territorio[[#This Row],[id]]</f>
        <v>1235</v>
      </c>
    </row>
    <row r="1246" spans="2:9" x14ac:dyDescent="0.25">
      <c r="B1246">
        <v>1236</v>
      </c>
      <c r="C1246" s="1" t="s">
        <v>3534</v>
      </c>
      <c r="D1246" s="1" t="s">
        <v>3535</v>
      </c>
      <c r="E1246" s="1" t="s">
        <v>2322</v>
      </c>
      <c r="F1246" s="1" t="s">
        <v>259</v>
      </c>
      <c r="G1246" s="1" t="s">
        <v>2092</v>
      </c>
      <c r="H1246" s="1" t="s">
        <v>3536</v>
      </c>
      <c r="I1246" s="1">
        <f>+Territorio[[#This Row],[id]]</f>
        <v>1236</v>
      </c>
    </row>
    <row r="1247" spans="2:9" x14ac:dyDescent="0.25">
      <c r="B1247">
        <v>1237</v>
      </c>
      <c r="C1247" s="1" t="s">
        <v>3537</v>
      </c>
      <c r="D1247" s="1" t="s">
        <v>3538</v>
      </c>
      <c r="E1247" s="1" t="s">
        <v>2322</v>
      </c>
      <c r="F1247" s="1" t="s">
        <v>259</v>
      </c>
      <c r="G1247" s="1" t="s">
        <v>2092</v>
      </c>
      <c r="H1247" s="1" t="s">
        <v>3539</v>
      </c>
      <c r="I1247" s="1">
        <f>+Territorio[[#This Row],[id]]</f>
        <v>1237</v>
      </c>
    </row>
    <row r="1248" spans="2:9" x14ac:dyDescent="0.25">
      <c r="B1248">
        <v>1238</v>
      </c>
      <c r="C1248" s="1" t="s">
        <v>3540</v>
      </c>
      <c r="D1248" s="1" t="s">
        <v>3541</v>
      </c>
      <c r="E1248" s="1" t="s">
        <v>2322</v>
      </c>
      <c r="F1248" s="1" t="s">
        <v>259</v>
      </c>
      <c r="G1248" s="1" t="s">
        <v>2092</v>
      </c>
      <c r="H1248" s="1" t="s">
        <v>3542</v>
      </c>
      <c r="I1248" s="1">
        <f>+Territorio[[#This Row],[id]]</f>
        <v>1238</v>
      </c>
    </row>
    <row r="1249" spans="2:9" x14ac:dyDescent="0.25">
      <c r="B1249">
        <v>1239</v>
      </c>
      <c r="C1249" s="1" t="s">
        <v>3543</v>
      </c>
      <c r="D1249" s="1" t="s">
        <v>3544</v>
      </c>
      <c r="E1249" s="1" t="s">
        <v>2322</v>
      </c>
      <c r="F1249" s="1" t="s">
        <v>259</v>
      </c>
      <c r="G1249" s="1" t="s">
        <v>2092</v>
      </c>
      <c r="H1249" s="1" t="s">
        <v>3545</v>
      </c>
      <c r="I1249" s="1">
        <f>+Territorio[[#This Row],[id]]</f>
        <v>1239</v>
      </c>
    </row>
    <row r="1250" spans="2:9" x14ac:dyDescent="0.25">
      <c r="B1250">
        <v>1240</v>
      </c>
      <c r="C1250" s="1" t="s">
        <v>3546</v>
      </c>
      <c r="D1250" s="1" t="s">
        <v>3547</v>
      </c>
      <c r="E1250" s="1" t="s">
        <v>2322</v>
      </c>
      <c r="F1250" s="1" t="s">
        <v>259</v>
      </c>
      <c r="G1250" s="1" t="s">
        <v>2092</v>
      </c>
      <c r="H1250" s="1" t="s">
        <v>3548</v>
      </c>
      <c r="I1250" s="1">
        <f>+Territorio[[#This Row],[id]]</f>
        <v>1240</v>
      </c>
    </row>
    <row r="1251" spans="2:9" x14ac:dyDescent="0.25">
      <c r="B1251">
        <v>1241</v>
      </c>
      <c r="C1251" s="1" t="s">
        <v>3549</v>
      </c>
      <c r="D1251" s="1" t="s">
        <v>3550</v>
      </c>
      <c r="E1251" s="1" t="s">
        <v>2322</v>
      </c>
      <c r="F1251" s="1" t="s">
        <v>259</v>
      </c>
      <c r="G1251" s="1" t="s">
        <v>2092</v>
      </c>
      <c r="H1251" s="1" t="s">
        <v>3551</v>
      </c>
      <c r="I1251" s="1">
        <f>+Territorio[[#This Row],[id]]</f>
        <v>1241</v>
      </c>
    </row>
    <row r="1252" spans="2:9" x14ac:dyDescent="0.25">
      <c r="B1252">
        <v>1242</v>
      </c>
      <c r="C1252" s="1" t="s">
        <v>3552</v>
      </c>
      <c r="D1252" s="1" t="s">
        <v>3553</v>
      </c>
      <c r="E1252" s="1" t="s">
        <v>2322</v>
      </c>
      <c r="F1252" s="1" t="s">
        <v>259</v>
      </c>
      <c r="G1252" s="1" t="s">
        <v>2092</v>
      </c>
      <c r="H1252" s="1" t="s">
        <v>3554</v>
      </c>
      <c r="I1252" s="1">
        <f>+Territorio[[#This Row],[id]]</f>
        <v>1242</v>
      </c>
    </row>
    <row r="1253" spans="2:9" x14ac:dyDescent="0.25">
      <c r="B1253">
        <v>1243</v>
      </c>
      <c r="C1253" s="1" t="s">
        <v>3555</v>
      </c>
      <c r="D1253" s="1" t="s">
        <v>3556</v>
      </c>
      <c r="E1253" s="1" t="s">
        <v>2322</v>
      </c>
      <c r="F1253" s="1" t="s">
        <v>259</v>
      </c>
      <c r="G1253" s="1" t="s">
        <v>2092</v>
      </c>
      <c r="H1253" s="1" t="s">
        <v>3557</v>
      </c>
      <c r="I1253" s="1">
        <f>+Territorio[[#This Row],[id]]</f>
        <v>1243</v>
      </c>
    </row>
    <row r="1254" spans="2:9" x14ac:dyDescent="0.25">
      <c r="B1254">
        <v>1244</v>
      </c>
      <c r="C1254" s="1" t="s">
        <v>3558</v>
      </c>
      <c r="D1254" s="1" t="s">
        <v>3559</v>
      </c>
      <c r="E1254" s="1" t="s">
        <v>2322</v>
      </c>
      <c r="F1254" s="1" t="s">
        <v>259</v>
      </c>
      <c r="G1254" s="1" t="s">
        <v>2092</v>
      </c>
      <c r="H1254" s="1" t="s">
        <v>3560</v>
      </c>
      <c r="I1254" s="1">
        <f>+Territorio[[#This Row],[id]]</f>
        <v>1244</v>
      </c>
    </row>
    <row r="1255" spans="2:9" x14ac:dyDescent="0.25">
      <c r="B1255">
        <v>1245</v>
      </c>
      <c r="C1255" s="1" t="s">
        <v>751</v>
      </c>
      <c r="D1255" s="1" t="s">
        <v>3561</v>
      </c>
      <c r="E1255" s="1" t="s">
        <v>2322</v>
      </c>
      <c r="F1255" s="1" t="s">
        <v>259</v>
      </c>
      <c r="G1255" s="1" t="s">
        <v>2092</v>
      </c>
      <c r="H1255" s="1" t="s">
        <v>3562</v>
      </c>
      <c r="I1255" s="1">
        <f>+Territorio[[#This Row],[id]]</f>
        <v>1245</v>
      </c>
    </row>
    <row r="1256" spans="2:9" x14ac:dyDescent="0.25">
      <c r="B1256">
        <v>1246</v>
      </c>
      <c r="C1256" s="1" t="s">
        <v>3563</v>
      </c>
      <c r="D1256" s="1" t="s">
        <v>3564</v>
      </c>
      <c r="E1256" s="1" t="s">
        <v>2322</v>
      </c>
      <c r="F1256" s="1" t="s">
        <v>259</v>
      </c>
      <c r="G1256" s="1" t="s">
        <v>2092</v>
      </c>
      <c r="H1256" s="1" t="s">
        <v>3565</v>
      </c>
      <c r="I1256" s="1">
        <f>+Territorio[[#This Row],[id]]</f>
        <v>1246</v>
      </c>
    </row>
    <row r="1257" spans="2:9" x14ac:dyDescent="0.25">
      <c r="B1257">
        <v>1247</v>
      </c>
      <c r="C1257" s="1" t="s">
        <v>3566</v>
      </c>
      <c r="D1257" s="1" t="s">
        <v>3567</v>
      </c>
      <c r="E1257" s="1" t="s">
        <v>2322</v>
      </c>
      <c r="F1257" s="1" t="s">
        <v>259</v>
      </c>
      <c r="G1257" s="1" t="s">
        <v>2092</v>
      </c>
      <c r="H1257" s="1" t="s">
        <v>3568</v>
      </c>
      <c r="I1257" s="1">
        <f>+Territorio[[#This Row],[id]]</f>
        <v>1247</v>
      </c>
    </row>
    <row r="1258" spans="2:9" x14ac:dyDescent="0.25">
      <c r="B1258">
        <v>1248</v>
      </c>
      <c r="C1258" s="1" t="s">
        <v>3569</v>
      </c>
      <c r="D1258" s="1" t="s">
        <v>3570</v>
      </c>
      <c r="E1258" s="1" t="s">
        <v>2322</v>
      </c>
      <c r="F1258" s="1" t="s">
        <v>259</v>
      </c>
      <c r="G1258" s="1" t="s">
        <v>2092</v>
      </c>
      <c r="H1258" s="1" t="s">
        <v>3571</v>
      </c>
      <c r="I1258" s="1">
        <f>+Territorio[[#This Row],[id]]</f>
        <v>1248</v>
      </c>
    </row>
    <row r="1259" spans="2:9" x14ac:dyDescent="0.25">
      <c r="B1259">
        <v>1249</v>
      </c>
      <c r="C1259" s="1" t="s">
        <v>3572</v>
      </c>
      <c r="D1259" s="1" t="s">
        <v>3573</v>
      </c>
      <c r="E1259" s="1" t="s">
        <v>2322</v>
      </c>
      <c r="F1259" s="1" t="s">
        <v>259</v>
      </c>
      <c r="G1259" s="1" t="s">
        <v>2092</v>
      </c>
      <c r="H1259" s="1" t="s">
        <v>3574</v>
      </c>
      <c r="I1259" s="1">
        <f>+Territorio[[#This Row],[id]]</f>
        <v>1249</v>
      </c>
    </row>
    <row r="1260" spans="2:9" x14ac:dyDescent="0.25">
      <c r="B1260">
        <v>1250</v>
      </c>
      <c r="C1260" s="1" t="s">
        <v>3575</v>
      </c>
      <c r="D1260" s="1" t="s">
        <v>3576</v>
      </c>
      <c r="E1260" s="1" t="s">
        <v>2322</v>
      </c>
      <c r="F1260" s="1" t="s">
        <v>259</v>
      </c>
      <c r="G1260" s="1" t="s">
        <v>2092</v>
      </c>
      <c r="H1260" s="1" t="s">
        <v>3577</v>
      </c>
      <c r="I1260" s="1">
        <f>+Territorio[[#This Row],[id]]</f>
        <v>1250</v>
      </c>
    </row>
    <row r="1261" spans="2:9" x14ac:dyDescent="0.25">
      <c r="B1261">
        <v>1251</v>
      </c>
      <c r="C1261" s="1" t="s">
        <v>1011</v>
      </c>
      <c r="D1261" s="1" t="s">
        <v>3578</v>
      </c>
      <c r="E1261" s="1" t="s">
        <v>2322</v>
      </c>
      <c r="F1261" s="1" t="s">
        <v>259</v>
      </c>
      <c r="G1261" s="1" t="s">
        <v>2092</v>
      </c>
      <c r="H1261" s="1" t="s">
        <v>3579</v>
      </c>
      <c r="I1261" s="1">
        <f>+Territorio[[#This Row],[id]]</f>
        <v>1251</v>
      </c>
    </row>
    <row r="1262" spans="2:9" x14ac:dyDescent="0.25">
      <c r="B1262">
        <v>1252</v>
      </c>
      <c r="C1262" s="1" t="s">
        <v>3580</v>
      </c>
      <c r="D1262" s="1" t="s">
        <v>3581</v>
      </c>
      <c r="E1262" s="1" t="s">
        <v>2322</v>
      </c>
      <c r="F1262" s="1" t="s">
        <v>259</v>
      </c>
      <c r="G1262" s="1" t="s">
        <v>2092</v>
      </c>
      <c r="H1262" s="1" t="s">
        <v>3582</v>
      </c>
      <c r="I1262" s="1">
        <f>+Territorio[[#This Row],[id]]</f>
        <v>1252</v>
      </c>
    </row>
    <row r="1263" spans="2:9" x14ac:dyDescent="0.25">
      <c r="B1263">
        <v>1253</v>
      </c>
      <c r="C1263" s="1" t="s">
        <v>1025</v>
      </c>
      <c r="D1263" s="1" t="s">
        <v>3583</v>
      </c>
      <c r="E1263" s="1" t="s">
        <v>2322</v>
      </c>
      <c r="F1263" s="1" t="s">
        <v>259</v>
      </c>
      <c r="G1263" s="1" t="s">
        <v>2092</v>
      </c>
      <c r="H1263" s="1" t="s">
        <v>3584</v>
      </c>
      <c r="I1263" s="1">
        <f>+Territorio[[#This Row],[id]]</f>
        <v>1253</v>
      </c>
    </row>
    <row r="1264" spans="2:9" x14ac:dyDescent="0.25">
      <c r="B1264">
        <v>1254</v>
      </c>
      <c r="C1264" s="1" t="s">
        <v>3585</v>
      </c>
      <c r="D1264" s="1" t="s">
        <v>3586</v>
      </c>
      <c r="E1264" s="1" t="s">
        <v>2322</v>
      </c>
      <c r="F1264" s="1" t="s">
        <v>259</v>
      </c>
      <c r="G1264" s="1" t="s">
        <v>2092</v>
      </c>
      <c r="H1264" s="1" t="s">
        <v>3587</v>
      </c>
      <c r="I1264" s="1">
        <f>+Territorio[[#This Row],[id]]</f>
        <v>1254</v>
      </c>
    </row>
    <row r="1265" spans="2:9" x14ac:dyDescent="0.25">
      <c r="B1265">
        <v>1255</v>
      </c>
      <c r="C1265" s="1" t="s">
        <v>2658</v>
      </c>
      <c r="D1265" s="1" t="s">
        <v>3588</v>
      </c>
      <c r="E1265" s="1" t="s">
        <v>2322</v>
      </c>
      <c r="F1265" s="1" t="s">
        <v>259</v>
      </c>
      <c r="G1265" s="1" t="s">
        <v>2092</v>
      </c>
      <c r="H1265" s="1" t="s">
        <v>3589</v>
      </c>
      <c r="I1265" s="1">
        <f>+Territorio[[#This Row],[id]]</f>
        <v>1255</v>
      </c>
    </row>
    <row r="1266" spans="2:9" x14ac:dyDescent="0.25">
      <c r="B1266">
        <v>1256</v>
      </c>
      <c r="C1266" s="1" t="s">
        <v>698</v>
      </c>
      <c r="D1266" s="1" t="s">
        <v>3590</v>
      </c>
      <c r="E1266" s="1" t="s">
        <v>2322</v>
      </c>
      <c r="F1266" s="1" t="s">
        <v>259</v>
      </c>
      <c r="G1266" s="1" t="s">
        <v>2092</v>
      </c>
      <c r="H1266" s="1" t="s">
        <v>3591</v>
      </c>
      <c r="I1266" s="1">
        <f>+Territorio[[#This Row],[id]]</f>
        <v>1256</v>
      </c>
    </row>
    <row r="1267" spans="2:9" x14ac:dyDescent="0.25">
      <c r="B1267">
        <v>1257</v>
      </c>
      <c r="C1267" s="1" t="s">
        <v>3592</v>
      </c>
      <c r="D1267" s="1" t="s">
        <v>3593</v>
      </c>
      <c r="E1267" s="1" t="s">
        <v>2322</v>
      </c>
      <c r="F1267" s="1" t="s">
        <v>259</v>
      </c>
      <c r="G1267" s="1" t="s">
        <v>2092</v>
      </c>
      <c r="H1267" s="1" t="s">
        <v>3594</v>
      </c>
      <c r="I1267" s="1">
        <f>+Territorio[[#This Row],[id]]</f>
        <v>1257</v>
      </c>
    </row>
    <row r="1268" spans="2:9" x14ac:dyDescent="0.25">
      <c r="B1268">
        <v>1258</v>
      </c>
      <c r="C1268" s="1" t="s">
        <v>3595</v>
      </c>
      <c r="D1268" s="1" t="s">
        <v>3596</v>
      </c>
      <c r="E1268" s="1" t="s">
        <v>2322</v>
      </c>
      <c r="F1268" s="1" t="s">
        <v>259</v>
      </c>
      <c r="G1268" s="1" t="s">
        <v>2092</v>
      </c>
      <c r="H1268" s="1" t="s">
        <v>3597</v>
      </c>
      <c r="I1268" s="1">
        <f>+Territorio[[#This Row],[id]]</f>
        <v>1258</v>
      </c>
    </row>
    <row r="1269" spans="2:9" x14ac:dyDescent="0.25">
      <c r="B1269">
        <v>1259</v>
      </c>
      <c r="C1269" s="1" t="s">
        <v>3598</v>
      </c>
      <c r="D1269" s="1" t="s">
        <v>3599</v>
      </c>
      <c r="E1269" s="1" t="s">
        <v>2322</v>
      </c>
      <c r="F1269" s="1" t="s">
        <v>259</v>
      </c>
      <c r="G1269" s="1" t="s">
        <v>2092</v>
      </c>
      <c r="H1269" s="1" t="s">
        <v>3600</v>
      </c>
      <c r="I1269" s="1">
        <f>+Territorio[[#This Row],[id]]</f>
        <v>1259</v>
      </c>
    </row>
    <row r="1270" spans="2:9" x14ac:dyDescent="0.25">
      <c r="B1270">
        <v>1260</v>
      </c>
      <c r="C1270" s="1" t="s">
        <v>3601</v>
      </c>
      <c r="D1270" s="1" t="s">
        <v>3602</v>
      </c>
      <c r="E1270" s="1" t="s">
        <v>2322</v>
      </c>
      <c r="F1270" s="1" t="s">
        <v>259</v>
      </c>
      <c r="G1270" s="1" t="s">
        <v>2092</v>
      </c>
      <c r="H1270" s="1" t="s">
        <v>3603</v>
      </c>
      <c r="I1270" s="1">
        <f>+Territorio[[#This Row],[id]]</f>
        <v>1260</v>
      </c>
    </row>
    <row r="1271" spans="2:9" x14ac:dyDescent="0.25">
      <c r="B1271">
        <v>1261</v>
      </c>
      <c r="C1271" s="1" t="s">
        <v>3604</v>
      </c>
      <c r="D1271" s="1" t="s">
        <v>3605</v>
      </c>
      <c r="E1271" s="1" t="s">
        <v>2322</v>
      </c>
      <c r="F1271" s="1" t="s">
        <v>259</v>
      </c>
      <c r="G1271" s="1" t="s">
        <v>2092</v>
      </c>
      <c r="H1271" s="1" t="s">
        <v>3606</v>
      </c>
      <c r="I1271" s="1">
        <f>+Territorio[[#This Row],[id]]</f>
        <v>1261</v>
      </c>
    </row>
    <row r="1272" spans="2:9" x14ac:dyDescent="0.25">
      <c r="B1272">
        <v>1262</v>
      </c>
      <c r="C1272" s="1" t="s">
        <v>3607</v>
      </c>
      <c r="D1272" s="1" t="s">
        <v>3608</v>
      </c>
      <c r="E1272" s="1" t="s">
        <v>2322</v>
      </c>
      <c r="F1272" s="1" t="s">
        <v>259</v>
      </c>
      <c r="G1272" s="1" t="s">
        <v>2092</v>
      </c>
      <c r="H1272" s="1" t="s">
        <v>3609</v>
      </c>
      <c r="I1272" s="1">
        <f>+Territorio[[#This Row],[id]]</f>
        <v>1262</v>
      </c>
    </row>
    <row r="1273" spans="2:9" x14ac:dyDescent="0.25">
      <c r="B1273">
        <v>1263</v>
      </c>
      <c r="C1273" s="1" t="s">
        <v>3610</v>
      </c>
      <c r="D1273" s="1" t="s">
        <v>3611</v>
      </c>
      <c r="E1273" s="1" t="s">
        <v>2322</v>
      </c>
      <c r="F1273" s="1" t="s">
        <v>259</v>
      </c>
      <c r="G1273" s="1" t="s">
        <v>2092</v>
      </c>
      <c r="H1273" s="1" t="s">
        <v>3612</v>
      </c>
      <c r="I1273" s="1">
        <f>+Territorio[[#This Row],[id]]</f>
        <v>1263</v>
      </c>
    </row>
    <row r="1274" spans="2:9" x14ac:dyDescent="0.25">
      <c r="B1274">
        <v>1264</v>
      </c>
      <c r="C1274" s="1" t="s">
        <v>2452</v>
      </c>
      <c r="D1274" s="1" t="s">
        <v>3613</v>
      </c>
      <c r="E1274" s="1" t="s">
        <v>2322</v>
      </c>
      <c r="F1274" s="1" t="s">
        <v>259</v>
      </c>
      <c r="G1274" s="1" t="s">
        <v>2092</v>
      </c>
      <c r="H1274" s="1" t="s">
        <v>3614</v>
      </c>
      <c r="I1274" s="1">
        <f>+Territorio[[#This Row],[id]]</f>
        <v>1264</v>
      </c>
    </row>
    <row r="1275" spans="2:9" x14ac:dyDescent="0.25">
      <c r="B1275">
        <v>1265</v>
      </c>
      <c r="C1275" s="1" t="s">
        <v>3615</v>
      </c>
      <c r="D1275" s="1" t="s">
        <v>3616</v>
      </c>
      <c r="E1275" s="1" t="s">
        <v>2322</v>
      </c>
      <c r="F1275" s="1" t="s">
        <v>259</v>
      </c>
      <c r="G1275" s="1" t="s">
        <v>2092</v>
      </c>
      <c r="H1275" s="1" t="s">
        <v>3617</v>
      </c>
      <c r="I1275" s="1">
        <f>+Territorio[[#This Row],[id]]</f>
        <v>1265</v>
      </c>
    </row>
    <row r="1276" spans="2:9" x14ac:dyDescent="0.25">
      <c r="B1276">
        <v>1266</v>
      </c>
      <c r="C1276" s="1" t="s">
        <v>3618</v>
      </c>
      <c r="D1276" s="1" t="s">
        <v>3619</v>
      </c>
      <c r="E1276" s="1" t="s">
        <v>2322</v>
      </c>
      <c r="F1276" s="1" t="s">
        <v>259</v>
      </c>
      <c r="G1276" s="1" t="s">
        <v>2092</v>
      </c>
      <c r="H1276" s="1" t="s">
        <v>3620</v>
      </c>
      <c r="I1276" s="1">
        <f>+Territorio[[#This Row],[id]]</f>
        <v>1266</v>
      </c>
    </row>
    <row r="1277" spans="2:9" x14ac:dyDescent="0.25">
      <c r="B1277">
        <v>1267</v>
      </c>
      <c r="C1277" s="1" t="s">
        <v>715</v>
      </c>
      <c r="D1277" s="1" t="s">
        <v>1084</v>
      </c>
      <c r="E1277" s="1" t="s">
        <v>2322</v>
      </c>
      <c r="F1277" s="1" t="s">
        <v>259</v>
      </c>
      <c r="G1277" s="1" t="s">
        <v>2092</v>
      </c>
      <c r="H1277" s="1" t="s">
        <v>3621</v>
      </c>
      <c r="I1277" s="1">
        <f>+Territorio[[#This Row],[id]]</f>
        <v>1267</v>
      </c>
    </row>
    <row r="1278" spans="2:9" x14ac:dyDescent="0.25">
      <c r="B1278">
        <v>1268</v>
      </c>
      <c r="C1278" s="1" t="s">
        <v>3622</v>
      </c>
      <c r="D1278" s="1" t="s">
        <v>1087</v>
      </c>
      <c r="E1278" s="1" t="s">
        <v>2322</v>
      </c>
      <c r="F1278" s="1" t="s">
        <v>259</v>
      </c>
      <c r="G1278" s="1" t="s">
        <v>2092</v>
      </c>
      <c r="H1278" s="1" t="s">
        <v>3623</v>
      </c>
      <c r="I1278" s="1">
        <f>+Territorio[[#This Row],[id]]</f>
        <v>1268</v>
      </c>
    </row>
    <row r="1279" spans="2:9" x14ac:dyDescent="0.25">
      <c r="B1279">
        <v>1269</v>
      </c>
      <c r="C1279" s="1" t="s">
        <v>3624</v>
      </c>
      <c r="D1279" s="1" t="s">
        <v>1090</v>
      </c>
      <c r="E1279" s="1" t="s">
        <v>2322</v>
      </c>
      <c r="F1279" s="1" t="s">
        <v>259</v>
      </c>
      <c r="G1279" s="1" t="s">
        <v>2092</v>
      </c>
      <c r="H1279" s="1" t="s">
        <v>3625</v>
      </c>
      <c r="I1279" s="1">
        <f>+Territorio[[#This Row],[id]]</f>
        <v>1269</v>
      </c>
    </row>
    <row r="1280" spans="2:9" x14ac:dyDescent="0.25">
      <c r="B1280">
        <v>1270</v>
      </c>
      <c r="C1280" s="1" t="s">
        <v>3626</v>
      </c>
      <c r="D1280" s="1" t="s">
        <v>1093</v>
      </c>
      <c r="E1280" s="1" t="s">
        <v>2322</v>
      </c>
      <c r="F1280" s="1" t="s">
        <v>259</v>
      </c>
      <c r="G1280" s="1" t="s">
        <v>2092</v>
      </c>
      <c r="H1280" s="1" t="s">
        <v>3627</v>
      </c>
      <c r="I1280" s="1">
        <f>+Territorio[[#This Row],[id]]</f>
        <v>1270</v>
      </c>
    </row>
    <row r="1281" spans="2:9" x14ac:dyDescent="0.25">
      <c r="B1281">
        <v>1271</v>
      </c>
      <c r="C1281" s="1" t="s">
        <v>3628</v>
      </c>
      <c r="D1281" s="1" t="s">
        <v>3629</v>
      </c>
      <c r="E1281" s="1" t="s">
        <v>2322</v>
      </c>
      <c r="F1281" s="1" t="s">
        <v>259</v>
      </c>
      <c r="G1281" s="1" t="s">
        <v>2092</v>
      </c>
      <c r="H1281" s="1" t="s">
        <v>3630</v>
      </c>
      <c r="I1281" s="1">
        <f>+Territorio[[#This Row],[id]]</f>
        <v>1271</v>
      </c>
    </row>
    <row r="1282" spans="2:9" x14ac:dyDescent="0.25">
      <c r="B1282">
        <v>1272</v>
      </c>
      <c r="C1282" s="1" t="s">
        <v>3631</v>
      </c>
      <c r="D1282" s="1" t="s">
        <v>3632</v>
      </c>
      <c r="E1282" s="1" t="s">
        <v>2322</v>
      </c>
      <c r="F1282" s="1" t="s">
        <v>259</v>
      </c>
      <c r="G1282" s="1" t="s">
        <v>2092</v>
      </c>
      <c r="H1282" s="1" t="s">
        <v>3633</v>
      </c>
      <c r="I1282" s="1">
        <f>+Territorio[[#This Row],[id]]</f>
        <v>1272</v>
      </c>
    </row>
    <row r="1283" spans="2:9" x14ac:dyDescent="0.25">
      <c r="B1283">
        <v>1273</v>
      </c>
      <c r="C1283" s="1" t="s">
        <v>3634</v>
      </c>
      <c r="D1283" s="1" t="s">
        <v>3635</v>
      </c>
      <c r="E1283" s="1" t="s">
        <v>2322</v>
      </c>
      <c r="F1283" s="1" t="s">
        <v>259</v>
      </c>
      <c r="G1283" s="1" t="s">
        <v>2092</v>
      </c>
      <c r="H1283" s="1" t="s">
        <v>3636</v>
      </c>
      <c r="I1283" s="1">
        <f>+Territorio[[#This Row],[id]]</f>
        <v>1273</v>
      </c>
    </row>
    <row r="1284" spans="2:9" x14ac:dyDescent="0.25">
      <c r="B1284">
        <v>1274</v>
      </c>
      <c r="C1284" s="1" t="s">
        <v>718</v>
      </c>
      <c r="D1284" s="1" t="s">
        <v>1096</v>
      </c>
      <c r="E1284" s="1" t="s">
        <v>2322</v>
      </c>
      <c r="F1284" s="1" t="s">
        <v>259</v>
      </c>
      <c r="G1284" s="1" t="s">
        <v>2092</v>
      </c>
      <c r="H1284" s="1" t="s">
        <v>3637</v>
      </c>
      <c r="I1284" s="1">
        <f>+Territorio[[#This Row],[id]]</f>
        <v>1274</v>
      </c>
    </row>
    <row r="1285" spans="2:9" x14ac:dyDescent="0.25">
      <c r="B1285">
        <v>1275</v>
      </c>
      <c r="C1285" s="1" t="s">
        <v>701</v>
      </c>
      <c r="D1285" s="1" t="s">
        <v>1099</v>
      </c>
      <c r="E1285" s="1" t="s">
        <v>2322</v>
      </c>
      <c r="F1285" s="1" t="s">
        <v>259</v>
      </c>
      <c r="G1285" s="1" t="s">
        <v>2092</v>
      </c>
      <c r="H1285" s="1" t="s">
        <v>3638</v>
      </c>
      <c r="I1285" s="1">
        <f>+Territorio[[#This Row],[id]]</f>
        <v>1275</v>
      </c>
    </row>
    <row r="1286" spans="2:9" x14ac:dyDescent="0.25">
      <c r="B1286">
        <v>1276</v>
      </c>
      <c r="C1286" s="1" t="s">
        <v>3639</v>
      </c>
      <c r="D1286" s="1" t="s">
        <v>1102</v>
      </c>
      <c r="E1286" s="1" t="s">
        <v>2322</v>
      </c>
      <c r="F1286" s="1" t="s">
        <v>259</v>
      </c>
      <c r="G1286" s="1" t="s">
        <v>2092</v>
      </c>
      <c r="H1286" s="1" t="s">
        <v>3640</v>
      </c>
      <c r="I1286" s="1">
        <f>+Territorio[[#This Row],[id]]</f>
        <v>1276</v>
      </c>
    </row>
    <row r="1287" spans="2:9" x14ac:dyDescent="0.25">
      <c r="B1287">
        <v>1277</v>
      </c>
      <c r="C1287" s="1" t="s">
        <v>3641</v>
      </c>
      <c r="D1287" s="1" t="s">
        <v>3642</v>
      </c>
      <c r="E1287" s="1" t="s">
        <v>2322</v>
      </c>
      <c r="F1287" s="1" t="s">
        <v>259</v>
      </c>
      <c r="G1287" s="1" t="s">
        <v>2092</v>
      </c>
      <c r="H1287" s="1" t="s">
        <v>3643</v>
      </c>
      <c r="I1287" s="1">
        <f>+Territorio[[#This Row],[id]]</f>
        <v>1277</v>
      </c>
    </row>
    <row r="1288" spans="2:9" x14ac:dyDescent="0.25">
      <c r="B1288">
        <v>1278</v>
      </c>
      <c r="C1288" s="1" t="s">
        <v>3644</v>
      </c>
      <c r="D1288" s="1" t="s">
        <v>3645</v>
      </c>
      <c r="E1288" s="1" t="s">
        <v>2322</v>
      </c>
      <c r="F1288" s="1" t="s">
        <v>259</v>
      </c>
      <c r="G1288" s="1" t="s">
        <v>2092</v>
      </c>
      <c r="H1288" s="1" t="s">
        <v>3646</v>
      </c>
      <c r="I1288" s="1">
        <f>+Territorio[[#This Row],[id]]</f>
        <v>1278</v>
      </c>
    </row>
    <row r="1289" spans="2:9" x14ac:dyDescent="0.25">
      <c r="B1289">
        <v>1279</v>
      </c>
      <c r="C1289" s="1" t="s">
        <v>3647</v>
      </c>
      <c r="D1289" s="1" t="s">
        <v>3648</v>
      </c>
      <c r="E1289" s="1" t="s">
        <v>2322</v>
      </c>
      <c r="F1289" s="1" t="s">
        <v>259</v>
      </c>
      <c r="G1289" s="1" t="s">
        <v>2092</v>
      </c>
      <c r="H1289" s="1" t="s">
        <v>3649</v>
      </c>
      <c r="I1289" s="1">
        <f>+Territorio[[#This Row],[id]]</f>
        <v>1279</v>
      </c>
    </row>
    <row r="1290" spans="2:9" x14ac:dyDescent="0.25">
      <c r="B1290">
        <v>1280</v>
      </c>
      <c r="C1290" s="1" t="s">
        <v>3650</v>
      </c>
      <c r="D1290" s="1" t="s">
        <v>3651</v>
      </c>
      <c r="E1290" s="1" t="s">
        <v>2322</v>
      </c>
      <c r="F1290" s="1" t="s">
        <v>259</v>
      </c>
      <c r="G1290" s="1" t="s">
        <v>2092</v>
      </c>
      <c r="H1290" s="1" t="s">
        <v>3652</v>
      </c>
      <c r="I1290" s="1">
        <f>+Territorio[[#This Row],[id]]</f>
        <v>1280</v>
      </c>
    </row>
    <row r="1291" spans="2:9" x14ac:dyDescent="0.25">
      <c r="B1291">
        <v>1281</v>
      </c>
      <c r="C1291" s="1" t="s">
        <v>3653</v>
      </c>
      <c r="D1291" s="1" t="s">
        <v>3654</v>
      </c>
      <c r="E1291" s="1" t="s">
        <v>2322</v>
      </c>
      <c r="F1291" s="1" t="s">
        <v>259</v>
      </c>
      <c r="G1291" s="1" t="s">
        <v>2092</v>
      </c>
      <c r="H1291" s="1" t="s">
        <v>3655</v>
      </c>
      <c r="I1291" s="1">
        <f>+Territorio[[#This Row],[id]]</f>
        <v>1281</v>
      </c>
    </row>
    <row r="1292" spans="2:9" x14ac:dyDescent="0.25">
      <c r="B1292">
        <v>1282</v>
      </c>
      <c r="C1292" s="1" t="s">
        <v>3656</v>
      </c>
      <c r="D1292" s="1" t="s">
        <v>3657</v>
      </c>
      <c r="E1292" s="1" t="s">
        <v>2322</v>
      </c>
      <c r="F1292" s="1" t="s">
        <v>259</v>
      </c>
      <c r="G1292" s="1" t="s">
        <v>2092</v>
      </c>
      <c r="H1292" s="1" t="s">
        <v>3658</v>
      </c>
      <c r="I1292" s="1">
        <f>+Territorio[[#This Row],[id]]</f>
        <v>1282</v>
      </c>
    </row>
    <row r="1293" spans="2:9" x14ac:dyDescent="0.25">
      <c r="B1293">
        <v>1283</v>
      </c>
      <c r="C1293" s="1" t="s">
        <v>3659</v>
      </c>
      <c r="D1293" s="1" t="s">
        <v>3660</v>
      </c>
      <c r="E1293" s="1" t="s">
        <v>2322</v>
      </c>
      <c r="F1293" s="1" t="s">
        <v>259</v>
      </c>
      <c r="G1293" s="1" t="s">
        <v>2092</v>
      </c>
      <c r="H1293" s="1" t="s">
        <v>3661</v>
      </c>
      <c r="I1293" s="1">
        <f>+Territorio[[#This Row],[id]]</f>
        <v>1283</v>
      </c>
    </row>
    <row r="1294" spans="2:9" x14ac:dyDescent="0.25">
      <c r="B1294">
        <v>1284</v>
      </c>
      <c r="C1294" s="1" t="s">
        <v>3662</v>
      </c>
      <c r="D1294" s="1" t="s">
        <v>3663</v>
      </c>
      <c r="E1294" s="1" t="s">
        <v>2322</v>
      </c>
      <c r="F1294" s="1" t="s">
        <v>259</v>
      </c>
      <c r="G1294" s="1" t="s">
        <v>2092</v>
      </c>
      <c r="H1294" s="1" t="s">
        <v>3664</v>
      </c>
      <c r="I1294" s="1">
        <f>+Territorio[[#This Row],[id]]</f>
        <v>1284</v>
      </c>
    </row>
    <row r="1295" spans="2:9" x14ac:dyDescent="0.25">
      <c r="B1295">
        <v>1285</v>
      </c>
      <c r="C1295" s="1" t="s">
        <v>3665</v>
      </c>
      <c r="D1295" s="1" t="s">
        <v>3666</v>
      </c>
      <c r="E1295" s="1" t="s">
        <v>2322</v>
      </c>
      <c r="F1295" s="1" t="s">
        <v>259</v>
      </c>
      <c r="G1295" s="1" t="s">
        <v>2092</v>
      </c>
      <c r="H1295" s="1" t="s">
        <v>3667</v>
      </c>
      <c r="I1295" s="1">
        <f>+Territorio[[#This Row],[id]]</f>
        <v>1285</v>
      </c>
    </row>
    <row r="1296" spans="2:9" x14ac:dyDescent="0.25">
      <c r="B1296">
        <v>1286</v>
      </c>
      <c r="C1296" s="1" t="s">
        <v>3668</v>
      </c>
      <c r="D1296" s="1" t="s">
        <v>3669</v>
      </c>
      <c r="E1296" s="1" t="s">
        <v>2322</v>
      </c>
      <c r="F1296" s="1" t="s">
        <v>259</v>
      </c>
      <c r="G1296" s="1" t="s">
        <v>2092</v>
      </c>
      <c r="H1296" s="1" t="s">
        <v>3670</v>
      </c>
      <c r="I1296" s="1">
        <f>+Territorio[[#This Row],[id]]</f>
        <v>1286</v>
      </c>
    </row>
    <row r="1297" spans="2:9" x14ac:dyDescent="0.25">
      <c r="B1297">
        <v>1287</v>
      </c>
      <c r="C1297" s="1" t="s">
        <v>3671</v>
      </c>
      <c r="D1297" s="1" t="s">
        <v>3672</v>
      </c>
      <c r="E1297" s="1" t="s">
        <v>2322</v>
      </c>
      <c r="F1297" s="1" t="s">
        <v>259</v>
      </c>
      <c r="G1297" s="1" t="s">
        <v>2092</v>
      </c>
      <c r="H1297" s="1" t="s">
        <v>3673</v>
      </c>
      <c r="I1297" s="1">
        <f>+Territorio[[#This Row],[id]]</f>
        <v>1287</v>
      </c>
    </row>
    <row r="1298" spans="2:9" x14ac:dyDescent="0.25">
      <c r="B1298">
        <v>1288</v>
      </c>
      <c r="C1298" s="1" t="s">
        <v>3674</v>
      </c>
      <c r="D1298" s="1" t="s">
        <v>3675</v>
      </c>
      <c r="E1298" s="1" t="s">
        <v>2322</v>
      </c>
      <c r="F1298" s="1" t="s">
        <v>259</v>
      </c>
      <c r="G1298" s="1" t="s">
        <v>2092</v>
      </c>
      <c r="H1298" s="1" t="s">
        <v>3676</v>
      </c>
      <c r="I1298" s="1">
        <f>+Territorio[[#This Row],[id]]</f>
        <v>1288</v>
      </c>
    </row>
    <row r="1299" spans="2:9" x14ac:dyDescent="0.25">
      <c r="B1299">
        <v>1289</v>
      </c>
      <c r="C1299" s="1" t="s">
        <v>3677</v>
      </c>
      <c r="D1299" s="1" t="s">
        <v>3678</v>
      </c>
      <c r="E1299" s="1" t="s">
        <v>2322</v>
      </c>
      <c r="F1299" s="1" t="s">
        <v>259</v>
      </c>
      <c r="G1299" s="1" t="s">
        <v>2092</v>
      </c>
      <c r="H1299" s="1" t="s">
        <v>3679</v>
      </c>
      <c r="I1299" s="1">
        <f>+Territorio[[#This Row],[id]]</f>
        <v>1289</v>
      </c>
    </row>
    <row r="1300" spans="2:9" x14ac:dyDescent="0.25">
      <c r="B1300">
        <v>1290</v>
      </c>
      <c r="C1300" s="1" t="s">
        <v>3680</v>
      </c>
      <c r="D1300" s="1" t="s">
        <v>3681</v>
      </c>
      <c r="E1300" s="1" t="s">
        <v>2322</v>
      </c>
      <c r="F1300" s="1" t="s">
        <v>259</v>
      </c>
      <c r="G1300" s="1" t="s">
        <v>2092</v>
      </c>
      <c r="H1300" s="1" t="s">
        <v>3682</v>
      </c>
      <c r="I1300" s="1">
        <f>+Territorio[[#This Row],[id]]</f>
        <v>1290</v>
      </c>
    </row>
    <row r="1301" spans="2:9" x14ac:dyDescent="0.25">
      <c r="B1301">
        <v>1291</v>
      </c>
      <c r="C1301" s="1" t="s">
        <v>3683</v>
      </c>
      <c r="D1301" s="1" t="s">
        <v>2775</v>
      </c>
      <c r="E1301" s="1" t="s">
        <v>2322</v>
      </c>
      <c r="F1301" s="1" t="s">
        <v>277</v>
      </c>
      <c r="G1301" s="1" t="s">
        <v>2092</v>
      </c>
      <c r="H1301" s="1" t="s">
        <v>3684</v>
      </c>
      <c r="I1301" s="1">
        <f>+Territorio[[#This Row],[id]]</f>
        <v>1291</v>
      </c>
    </row>
    <row r="1302" spans="2:9" x14ac:dyDescent="0.25">
      <c r="B1302">
        <v>1292</v>
      </c>
      <c r="C1302" s="1" t="s">
        <v>3685</v>
      </c>
      <c r="D1302" s="1" t="s">
        <v>2778</v>
      </c>
      <c r="E1302" s="1" t="s">
        <v>2322</v>
      </c>
      <c r="F1302" s="1" t="s">
        <v>277</v>
      </c>
      <c r="G1302" s="1" t="s">
        <v>2092</v>
      </c>
      <c r="H1302" s="1" t="s">
        <v>3686</v>
      </c>
      <c r="I1302" s="1">
        <f>+Territorio[[#This Row],[id]]</f>
        <v>1292</v>
      </c>
    </row>
    <row r="1303" spans="2:9" x14ac:dyDescent="0.25">
      <c r="B1303">
        <v>1293</v>
      </c>
      <c r="C1303" s="1" t="s">
        <v>3687</v>
      </c>
      <c r="D1303" s="1" t="s">
        <v>2781</v>
      </c>
      <c r="E1303" s="1" t="s">
        <v>2322</v>
      </c>
      <c r="F1303" s="1" t="s">
        <v>277</v>
      </c>
      <c r="G1303" s="1" t="s">
        <v>2092</v>
      </c>
      <c r="H1303" s="1" t="s">
        <v>3688</v>
      </c>
      <c r="I1303" s="1">
        <f>+Territorio[[#This Row],[id]]</f>
        <v>1293</v>
      </c>
    </row>
    <row r="1304" spans="2:9" x14ac:dyDescent="0.25">
      <c r="B1304">
        <v>1294</v>
      </c>
      <c r="C1304" s="1" t="s">
        <v>718</v>
      </c>
      <c r="D1304" s="1" t="s">
        <v>2784</v>
      </c>
      <c r="E1304" s="1" t="s">
        <v>2322</v>
      </c>
      <c r="F1304" s="1" t="s">
        <v>277</v>
      </c>
      <c r="G1304" s="1" t="s">
        <v>2092</v>
      </c>
      <c r="H1304" s="1" t="s">
        <v>3689</v>
      </c>
      <c r="I1304" s="1">
        <f>+Territorio[[#This Row],[id]]</f>
        <v>1294</v>
      </c>
    </row>
    <row r="1305" spans="2:9" x14ac:dyDescent="0.25">
      <c r="B1305">
        <v>1295</v>
      </c>
      <c r="C1305" s="1" t="s">
        <v>3690</v>
      </c>
      <c r="D1305" s="1" t="s">
        <v>2787</v>
      </c>
      <c r="E1305" s="1" t="s">
        <v>2322</v>
      </c>
      <c r="F1305" s="1" t="s">
        <v>277</v>
      </c>
      <c r="G1305" s="1" t="s">
        <v>2092</v>
      </c>
      <c r="H1305" s="1" t="s">
        <v>3691</v>
      </c>
      <c r="I1305" s="1">
        <f>+Territorio[[#This Row],[id]]</f>
        <v>1295</v>
      </c>
    </row>
    <row r="1306" spans="2:9" x14ac:dyDescent="0.25">
      <c r="B1306">
        <v>1296</v>
      </c>
      <c r="C1306" s="1" t="s">
        <v>3520</v>
      </c>
      <c r="D1306" s="1" t="s">
        <v>2790</v>
      </c>
      <c r="E1306" s="1" t="s">
        <v>2322</v>
      </c>
      <c r="F1306" s="1" t="s">
        <v>277</v>
      </c>
      <c r="G1306" s="1" t="s">
        <v>2092</v>
      </c>
      <c r="H1306" s="1" t="s">
        <v>3692</v>
      </c>
      <c r="I1306" s="1">
        <f>+Territorio[[#This Row],[id]]</f>
        <v>1296</v>
      </c>
    </row>
    <row r="1307" spans="2:9" x14ac:dyDescent="0.25">
      <c r="B1307">
        <v>1297</v>
      </c>
      <c r="C1307" s="1" t="s">
        <v>3693</v>
      </c>
      <c r="D1307" s="1" t="s">
        <v>2793</v>
      </c>
      <c r="E1307" s="1" t="s">
        <v>2322</v>
      </c>
      <c r="F1307" s="1" t="s">
        <v>277</v>
      </c>
      <c r="G1307" s="1" t="s">
        <v>2092</v>
      </c>
      <c r="H1307" s="1" t="s">
        <v>3694</v>
      </c>
      <c r="I1307" s="1">
        <f>+Territorio[[#This Row],[id]]</f>
        <v>1297</v>
      </c>
    </row>
    <row r="1308" spans="2:9" x14ac:dyDescent="0.25">
      <c r="B1308">
        <v>1298</v>
      </c>
      <c r="C1308" s="1" t="s">
        <v>3695</v>
      </c>
      <c r="D1308" s="1" t="s">
        <v>2796</v>
      </c>
      <c r="E1308" s="1" t="s">
        <v>2322</v>
      </c>
      <c r="F1308" s="1" t="s">
        <v>277</v>
      </c>
      <c r="G1308" s="1" t="s">
        <v>2092</v>
      </c>
      <c r="H1308" s="1" t="s">
        <v>3696</v>
      </c>
      <c r="I1308" s="1">
        <f>+Territorio[[#This Row],[id]]</f>
        <v>1298</v>
      </c>
    </row>
    <row r="1309" spans="2:9" x14ac:dyDescent="0.25">
      <c r="B1309">
        <v>1299</v>
      </c>
      <c r="C1309" s="1" t="s">
        <v>3697</v>
      </c>
      <c r="D1309" s="1" t="s">
        <v>2826</v>
      </c>
      <c r="E1309" s="1" t="s">
        <v>2322</v>
      </c>
      <c r="F1309" s="1" t="s">
        <v>277</v>
      </c>
      <c r="G1309" s="1" t="s">
        <v>2092</v>
      </c>
      <c r="H1309" s="1" t="s">
        <v>3698</v>
      </c>
      <c r="I1309" s="1">
        <f>+Territorio[[#This Row],[id]]</f>
        <v>1299</v>
      </c>
    </row>
    <row r="1310" spans="2:9" x14ac:dyDescent="0.25">
      <c r="B1310">
        <v>1300</v>
      </c>
      <c r="C1310" s="1" t="s">
        <v>3699</v>
      </c>
      <c r="D1310" s="1" t="s">
        <v>2828</v>
      </c>
      <c r="E1310" s="1" t="s">
        <v>2322</v>
      </c>
      <c r="F1310" s="1" t="s">
        <v>277</v>
      </c>
      <c r="G1310" s="1" t="s">
        <v>2092</v>
      </c>
      <c r="H1310" s="1" t="s">
        <v>3700</v>
      </c>
      <c r="I1310" s="1">
        <f>+Territorio[[#This Row],[id]]</f>
        <v>1300</v>
      </c>
    </row>
    <row r="1311" spans="2:9" x14ac:dyDescent="0.25">
      <c r="B1311">
        <v>1301</v>
      </c>
      <c r="C1311" s="1" t="s">
        <v>3701</v>
      </c>
      <c r="D1311" s="1" t="s">
        <v>2831</v>
      </c>
      <c r="E1311" s="1" t="s">
        <v>2322</v>
      </c>
      <c r="F1311" s="1" t="s">
        <v>277</v>
      </c>
      <c r="G1311" s="1" t="s">
        <v>2092</v>
      </c>
      <c r="H1311" s="1" t="s">
        <v>3702</v>
      </c>
      <c r="I1311" s="1">
        <f>+Territorio[[#This Row],[id]]</f>
        <v>1301</v>
      </c>
    </row>
    <row r="1312" spans="2:9" x14ac:dyDescent="0.25">
      <c r="B1312">
        <v>1302</v>
      </c>
      <c r="C1312" s="1" t="s">
        <v>819</v>
      </c>
      <c r="D1312" s="1" t="s">
        <v>2834</v>
      </c>
      <c r="E1312" s="1" t="s">
        <v>2322</v>
      </c>
      <c r="F1312" s="1" t="s">
        <v>277</v>
      </c>
      <c r="G1312" s="1" t="s">
        <v>2092</v>
      </c>
      <c r="H1312" s="1" t="s">
        <v>3703</v>
      </c>
      <c r="I1312" s="1">
        <f>+Territorio[[#This Row],[id]]</f>
        <v>1302</v>
      </c>
    </row>
    <row r="1313" spans="2:9" x14ac:dyDescent="0.25">
      <c r="B1313">
        <v>1303</v>
      </c>
      <c r="C1313" s="1" t="s">
        <v>3704</v>
      </c>
      <c r="D1313" s="1" t="s">
        <v>2837</v>
      </c>
      <c r="E1313" s="1" t="s">
        <v>2322</v>
      </c>
      <c r="F1313" s="1" t="s">
        <v>277</v>
      </c>
      <c r="G1313" s="1" t="s">
        <v>2092</v>
      </c>
      <c r="H1313" s="1" t="s">
        <v>3705</v>
      </c>
      <c r="I1313" s="1">
        <f>+Territorio[[#This Row],[id]]</f>
        <v>1303</v>
      </c>
    </row>
    <row r="1314" spans="2:9" x14ac:dyDescent="0.25">
      <c r="B1314">
        <v>1304</v>
      </c>
      <c r="C1314" s="1" t="s">
        <v>3706</v>
      </c>
      <c r="D1314" s="1" t="s">
        <v>2840</v>
      </c>
      <c r="E1314" s="1" t="s">
        <v>2322</v>
      </c>
      <c r="F1314" s="1" t="s">
        <v>277</v>
      </c>
      <c r="G1314" s="1" t="s">
        <v>2092</v>
      </c>
      <c r="H1314" s="1" t="s">
        <v>3707</v>
      </c>
      <c r="I1314" s="1">
        <f>+Territorio[[#This Row],[id]]</f>
        <v>1304</v>
      </c>
    </row>
    <row r="1315" spans="2:9" x14ac:dyDescent="0.25">
      <c r="B1315">
        <v>1305</v>
      </c>
      <c r="C1315" s="1" t="s">
        <v>3708</v>
      </c>
      <c r="D1315" s="1" t="s">
        <v>2843</v>
      </c>
      <c r="E1315" s="1" t="s">
        <v>2322</v>
      </c>
      <c r="F1315" s="1" t="s">
        <v>277</v>
      </c>
      <c r="G1315" s="1" t="s">
        <v>2092</v>
      </c>
      <c r="H1315" s="1" t="s">
        <v>3709</v>
      </c>
      <c r="I1315" s="1">
        <f>+Territorio[[#This Row],[id]]</f>
        <v>1305</v>
      </c>
    </row>
    <row r="1316" spans="2:9" x14ac:dyDescent="0.25">
      <c r="B1316">
        <v>1306</v>
      </c>
      <c r="C1316" s="1" t="s">
        <v>3710</v>
      </c>
      <c r="D1316" s="1" t="s">
        <v>2846</v>
      </c>
      <c r="E1316" s="1" t="s">
        <v>2322</v>
      </c>
      <c r="F1316" s="1" t="s">
        <v>277</v>
      </c>
      <c r="G1316" s="1" t="s">
        <v>2092</v>
      </c>
      <c r="H1316" s="1" t="s">
        <v>3711</v>
      </c>
      <c r="I1316" s="1">
        <f>+Territorio[[#This Row],[id]]</f>
        <v>1306</v>
      </c>
    </row>
    <row r="1317" spans="2:9" x14ac:dyDescent="0.25">
      <c r="B1317">
        <v>1307</v>
      </c>
      <c r="C1317" s="1" t="s">
        <v>3712</v>
      </c>
      <c r="D1317" s="1" t="s">
        <v>3713</v>
      </c>
      <c r="E1317" s="1" t="s">
        <v>2322</v>
      </c>
      <c r="F1317" s="1" t="s">
        <v>277</v>
      </c>
      <c r="G1317" s="1" t="s">
        <v>2092</v>
      </c>
      <c r="H1317" s="1" t="s">
        <v>3714</v>
      </c>
      <c r="I1317" s="1">
        <f>+Territorio[[#This Row],[id]]</f>
        <v>1307</v>
      </c>
    </row>
    <row r="1318" spans="2:9" x14ac:dyDescent="0.25">
      <c r="B1318">
        <v>1308</v>
      </c>
      <c r="C1318" s="1" t="s">
        <v>3715</v>
      </c>
      <c r="D1318" s="1" t="s">
        <v>3716</v>
      </c>
      <c r="E1318" s="1" t="s">
        <v>2322</v>
      </c>
      <c r="F1318" s="1" t="s">
        <v>277</v>
      </c>
      <c r="G1318" s="1" t="s">
        <v>2092</v>
      </c>
      <c r="H1318" s="1" t="s">
        <v>3717</v>
      </c>
      <c r="I1318" s="1">
        <f>+Territorio[[#This Row],[id]]</f>
        <v>1308</v>
      </c>
    </row>
    <row r="1319" spans="2:9" x14ac:dyDescent="0.25">
      <c r="B1319">
        <v>1309</v>
      </c>
      <c r="C1319" s="1" t="s">
        <v>641</v>
      </c>
      <c r="D1319" s="1" t="s">
        <v>2849</v>
      </c>
      <c r="E1319" s="1" t="s">
        <v>2322</v>
      </c>
      <c r="F1319" s="1" t="s">
        <v>277</v>
      </c>
      <c r="G1319" s="1" t="s">
        <v>2092</v>
      </c>
      <c r="H1319" s="1" t="s">
        <v>3718</v>
      </c>
      <c r="I1319" s="1">
        <f>+Territorio[[#This Row],[id]]</f>
        <v>1309</v>
      </c>
    </row>
    <row r="1320" spans="2:9" x14ac:dyDescent="0.25">
      <c r="B1320">
        <v>1310</v>
      </c>
      <c r="C1320" s="1" t="s">
        <v>3719</v>
      </c>
      <c r="D1320" s="1" t="s">
        <v>2852</v>
      </c>
      <c r="E1320" s="1" t="s">
        <v>2322</v>
      </c>
      <c r="F1320" s="1" t="s">
        <v>277</v>
      </c>
      <c r="G1320" s="1" t="s">
        <v>2092</v>
      </c>
      <c r="H1320" s="1" t="s">
        <v>3720</v>
      </c>
      <c r="I1320" s="1">
        <f>+Territorio[[#This Row],[id]]</f>
        <v>1310</v>
      </c>
    </row>
    <row r="1321" spans="2:9" x14ac:dyDescent="0.25">
      <c r="B1321">
        <v>1311</v>
      </c>
      <c r="C1321" s="1" t="s">
        <v>2534</v>
      </c>
      <c r="D1321" s="1" t="s">
        <v>2855</v>
      </c>
      <c r="E1321" s="1" t="s">
        <v>2322</v>
      </c>
      <c r="F1321" s="1" t="s">
        <v>277</v>
      </c>
      <c r="G1321" s="1" t="s">
        <v>2092</v>
      </c>
      <c r="H1321" s="1" t="s">
        <v>3721</v>
      </c>
      <c r="I1321" s="1">
        <f>+Territorio[[#This Row],[id]]</f>
        <v>1311</v>
      </c>
    </row>
    <row r="1322" spans="2:9" x14ac:dyDescent="0.25">
      <c r="B1322">
        <v>1312</v>
      </c>
      <c r="C1322" s="1" t="s">
        <v>3722</v>
      </c>
      <c r="D1322" s="1" t="s">
        <v>2858</v>
      </c>
      <c r="E1322" s="1" t="s">
        <v>2322</v>
      </c>
      <c r="F1322" s="1" t="s">
        <v>277</v>
      </c>
      <c r="G1322" s="1" t="s">
        <v>2092</v>
      </c>
      <c r="H1322" s="1" t="s">
        <v>3723</v>
      </c>
      <c r="I1322" s="1">
        <f>+Territorio[[#This Row],[id]]</f>
        <v>1312</v>
      </c>
    </row>
    <row r="1323" spans="2:9" x14ac:dyDescent="0.25">
      <c r="B1323">
        <v>1313</v>
      </c>
      <c r="C1323" s="1" t="s">
        <v>3724</v>
      </c>
      <c r="D1323" s="1" t="s">
        <v>2861</v>
      </c>
      <c r="E1323" s="1" t="s">
        <v>2322</v>
      </c>
      <c r="F1323" s="1" t="s">
        <v>277</v>
      </c>
      <c r="G1323" s="1" t="s">
        <v>2092</v>
      </c>
      <c r="H1323" s="1" t="s">
        <v>3725</v>
      </c>
      <c r="I1323" s="1">
        <f>+Territorio[[#This Row],[id]]</f>
        <v>1313</v>
      </c>
    </row>
    <row r="1324" spans="2:9" x14ac:dyDescent="0.25">
      <c r="B1324">
        <v>1314</v>
      </c>
      <c r="C1324" s="1" t="s">
        <v>1020</v>
      </c>
      <c r="D1324" s="1" t="s">
        <v>2864</v>
      </c>
      <c r="E1324" s="1" t="s">
        <v>2322</v>
      </c>
      <c r="F1324" s="1" t="s">
        <v>277</v>
      </c>
      <c r="G1324" s="1" t="s">
        <v>2092</v>
      </c>
      <c r="H1324" s="1" t="s">
        <v>3726</v>
      </c>
      <c r="I1324" s="1">
        <f>+Territorio[[#This Row],[id]]</f>
        <v>1314</v>
      </c>
    </row>
    <row r="1325" spans="2:9" x14ac:dyDescent="0.25">
      <c r="B1325">
        <v>1315</v>
      </c>
      <c r="C1325" s="1" t="s">
        <v>3727</v>
      </c>
      <c r="D1325" s="1" t="s">
        <v>2867</v>
      </c>
      <c r="E1325" s="1" t="s">
        <v>2322</v>
      </c>
      <c r="F1325" s="1" t="s">
        <v>277</v>
      </c>
      <c r="G1325" s="1" t="s">
        <v>2092</v>
      </c>
      <c r="H1325" s="1" t="s">
        <v>3728</v>
      </c>
      <c r="I1325" s="1">
        <f>+Territorio[[#This Row],[id]]</f>
        <v>1315</v>
      </c>
    </row>
    <row r="1326" spans="2:9" x14ac:dyDescent="0.25">
      <c r="B1326">
        <v>1316</v>
      </c>
      <c r="C1326" s="1" t="s">
        <v>3729</v>
      </c>
      <c r="D1326" s="1" t="s">
        <v>2870</v>
      </c>
      <c r="E1326" s="1" t="s">
        <v>2322</v>
      </c>
      <c r="F1326" s="1" t="s">
        <v>277</v>
      </c>
      <c r="G1326" s="1" t="s">
        <v>2092</v>
      </c>
      <c r="H1326" s="1" t="s">
        <v>3730</v>
      </c>
      <c r="I1326" s="1">
        <f>+Territorio[[#This Row],[id]]</f>
        <v>1316</v>
      </c>
    </row>
    <row r="1327" spans="2:9" x14ac:dyDescent="0.25">
      <c r="B1327">
        <v>1317</v>
      </c>
      <c r="C1327" s="1" t="s">
        <v>3731</v>
      </c>
      <c r="D1327" s="1" t="s">
        <v>2873</v>
      </c>
      <c r="E1327" s="1" t="s">
        <v>2322</v>
      </c>
      <c r="F1327" s="1" t="s">
        <v>277</v>
      </c>
      <c r="G1327" s="1" t="s">
        <v>2092</v>
      </c>
      <c r="H1327" s="1" t="s">
        <v>3732</v>
      </c>
      <c r="I1327" s="1">
        <f>+Territorio[[#This Row],[id]]</f>
        <v>1317</v>
      </c>
    </row>
    <row r="1328" spans="2:9" x14ac:dyDescent="0.25">
      <c r="B1328">
        <v>1318</v>
      </c>
      <c r="C1328" s="1" t="s">
        <v>3733</v>
      </c>
      <c r="D1328" s="1" t="s">
        <v>2876</v>
      </c>
      <c r="E1328" s="1" t="s">
        <v>2322</v>
      </c>
      <c r="F1328" s="1" t="s">
        <v>277</v>
      </c>
      <c r="G1328" s="1" t="s">
        <v>2092</v>
      </c>
      <c r="H1328" s="1" t="s">
        <v>3734</v>
      </c>
      <c r="I1328" s="1">
        <f>+Territorio[[#This Row],[id]]</f>
        <v>1318</v>
      </c>
    </row>
    <row r="1329" spans="2:9" x14ac:dyDescent="0.25">
      <c r="B1329">
        <v>1319</v>
      </c>
      <c r="C1329" s="1" t="s">
        <v>3735</v>
      </c>
      <c r="D1329" s="1" t="s">
        <v>2879</v>
      </c>
      <c r="E1329" s="1" t="s">
        <v>2322</v>
      </c>
      <c r="F1329" s="1" t="s">
        <v>277</v>
      </c>
      <c r="G1329" s="1" t="s">
        <v>2092</v>
      </c>
      <c r="H1329" s="1" t="s">
        <v>3736</v>
      </c>
      <c r="I1329" s="1">
        <f>+Territorio[[#This Row],[id]]</f>
        <v>1319</v>
      </c>
    </row>
    <row r="1330" spans="2:9" x14ac:dyDescent="0.25">
      <c r="B1330">
        <v>1320</v>
      </c>
      <c r="C1330" s="1" t="s">
        <v>3737</v>
      </c>
      <c r="D1330" s="1" t="s">
        <v>2882</v>
      </c>
      <c r="E1330" s="1" t="s">
        <v>2322</v>
      </c>
      <c r="F1330" s="1" t="s">
        <v>277</v>
      </c>
      <c r="G1330" s="1" t="s">
        <v>2092</v>
      </c>
      <c r="H1330" s="1" t="s">
        <v>3738</v>
      </c>
      <c r="I1330" s="1">
        <f>+Territorio[[#This Row],[id]]</f>
        <v>1320</v>
      </c>
    </row>
    <row r="1331" spans="2:9" x14ac:dyDescent="0.25">
      <c r="B1331">
        <v>1321</v>
      </c>
      <c r="C1331" s="1" t="s">
        <v>3451</v>
      </c>
      <c r="D1331" s="1" t="s">
        <v>2885</v>
      </c>
      <c r="E1331" s="1" t="s">
        <v>2322</v>
      </c>
      <c r="F1331" s="1" t="s">
        <v>277</v>
      </c>
      <c r="G1331" s="1" t="s">
        <v>2092</v>
      </c>
      <c r="H1331" s="1" t="s">
        <v>3739</v>
      </c>
      <c r="I1331" s="1">
        <f>+Territorio[[#This Row],[id]]</f>
        <v>1321</v>
      </c>
    </row>
    <row r="1332" spans="2:9" x14ac:dyDescent="0.25">
      <c r="B1332">
        <v>1322</v>
      </c>
      <c r="C1332" s="1" t="s">
        <v>3740</v>
      </c>
      <c r="D1332" s="1" t="s">
        <v>2888</v>
      </c>
      <c r="E1332" s="1" t="s">
        <v>2322</v>
      </c>
      <c r="F1332" s="1" t="s">
        <v>277</v>
      </c>
      <c r="G1332" s="1" t="s">
        <v>2092</v>
      </c>
      <c r="H1332" s="1" t="s">
        <v>3741</v>
      </c>
      <c r="I1332" s="1">
        <f>+Territorio[[#This Row],[id]]</f>
        <v>1322</v>
      </c>
    </row>
    <row r="1333" spans="2:9" x14ac:dyDescent="0.25">
      <c r="B1333">
        <v>1323</v>
      </c>
      <c r="C1333" s="1" t="s">
        <v>3742</v>
      </c>
      <c r="D1333" s="1" t="s">
        <v>2891</v>
      </c>
      <c r="E1333" s="1" t="s">
        <v>2322</v>
      </c>
      <c r="F1333" s="1" t="s">
        <v>277</v>
      </c>
      <c r="G1333" s="1" t="s">
        <v>2092</v>
      </c>
      <c r="H1333" s="1" t="s">
        <v>3743</v>
      </c>
      <c r="I1333" s="1">
        <f>+Territorio[[#This Row],[id]]</f>
        <v>1323</v>
      </c>
    </row>
    <row r="1334" spans="2:9" x14ac:dyDescent="0.25">
      <c r="B1334">
        <v>1324</v>
      </c>
      <c r="C1334" s="1" t="s">
        <v>3528</v>
      </c>
      <c r="D1334" s="1" t="s">
        <v>2894</v>
      </c>
      <c r="E1334" s="1" t="s">
        <v>2322</v>
      </c>
      <c r="F1334" s="1" t="s">
        <v>277</v>
      </c>
      <c r="G1334" s="1" t="s">
        <v>2092</v>
      </c>
      <c r="H1334" s="1" t="s">
        <v>3744</v>
      </c>
      <c r="I1334" s="1">
        <f>+Territorio[[#This Row],[id]]</f>
        <v>1324</v>
      </c>
    </row>
    <row r="1335" spans="2:9" x14ac:dyDescent="0.25">
      <c r="B1335">
        <v>1325</v>
      </c>
      <c r="C1335" s="1" t="s">
        <v>3229</v>
      </c>
      <c r="D1335" s="1" t="s">
        <v>3745</v>
      </c>
      <c r="E1335" s="1" t="s">
        <v>2322</v>
      </c>
      <c r="F1335" s="1" t="s">
        <v>277</v>
      </c>
      <c r="G1335" s="1" t="s">
        <v>2092</v>
      </c>
      <c r="H1335" s="1" t="s">
        <v>3746</v>
      </c>
      <c r="I1335" s="1">
        <f>+Territorio[[#This Row],[id]]</f>
        <v>1325</v>
      </c>
    </row>
    <row r="1336" spans="2:9" x14ac:dyDescent="0.25">
      <c r="B1336">
        <v>1326</v>
      </c>
      <c r="C1336" s="1" t="s">
        <v>3747</v>
      </c>
      <c r="D1336" s="1" t="s">
        <v>3748</v>
      </c>
      <c r="E1336" s="1" t="s">
        <v>2322</v>
      </c>
      <c r="F1336" s="1" t="s">
        <v>277</v>
      </c>
      <c r="G1336" s="1" t="s">
        <v>2092</v>
      </c>
      <c r="H1336" s="1" t="s">
        <v>3749</v>
      </c>
      <c r="I1336" s="1">
        <f>+Territorio[[#This Row],[id]]</f>
        <v>1326</v>
      </c>
    </row>
    <row r="1337" spans="2:9" x14ac:dyDescent="0.25">
      <c r="B1337">
        <v>1327</v>
      </c>
      <c r="C1337" s="1" t="s">
        <v>3750</v>
      </c>
      <c r="D1337" s="1" t="s">
        <v>3751</v>
      </c>
      <c r="E1337" s="1" t="s">
        <v>2322</v>
      </c>
      <c r="F1337" s="1" t="s">
        <v>277</v>
      </c>
      <c r="G1337" s="1" t="s">
        <v>2092</v>
      </c>
      <c r="H1337" s="1" t="s">
        <v>3752</v>
      </c>
      <c r="I1337" s="1">
        <f>+Territorio[[#This Row],[id]]</f>
        <v>1327</v>
      </c>
    </row>
    <row r="1338" spans="2:9" x14ac:dyDescent="0.25">
      <c r="B1338">
        <v>1328</v>
      </c>
      <c r="C1338" s="1" t="s">
        <v>3753</v>
      </c>
      <c r="D1338" s="1" t="s">
        <v>3754</v>
      </c>
      <c r="E1338" s="1" t="s">
        <v>2322</v>
      </c>
      <c r="F1338" s="1" t="s">
        <v>277</v>
      </c>
      <c r="G1338" s="1" t="s">
        <v>2092</v>
      </c>
      <c r="H1338" s="1" t="s">
        <v>3755</v>
      </c>
      <c r="I1338" s="1">
        <f>+Territorio[[#This Row],[id]]</f>
        <v>1328</v>
      </c>
    </row>
    <row r="1339" spans="2:9" x14ac:dyDescent="0.25">
      <c r="B1339">
        <v>1329</v>
      </c>
      <c r="C1339" s="1" t="s">
        <v>3756</v>
      </c>
      <c r="D1339" s="1" t="s">
        <v>3757</v>
      </c>
      <c r="E1339" s="1" t="s">
        <v>2322</v>
      </c>
      <c r="F1339" s="1" t="s">
        <v>277</v>
      </c>
      <c r="G1339" s="1" t="s">
        <v>2092</v>
      </c>
      <c r="H1339" s="1" t="s">
        <v>3758</v>
      </c>
      <c r="I1339" s="1">
        <f>+Territorio[[#This Row],[id]]</f>
        <v>1329</v>
      </c>
    </row>
    <row r="1340" spans="2:9" x14ac:dyDescent="0.25">
      <c r="B1340">
        <v>1330</v>
      </c>
      <c r="C1340" s="1" t="s">
        <v>3759</v>
      </c>
      <c r="D1340" s="1" t="s">
        <v>2896</v>
      </c>
      <c r="E1340" s="1" t="s">
        <v>2322</v>
      </c>
      <c r="F1340" s="1" t="s">
        <v>277</v>
      </c>
      <c r="G1340" s="1" t="s">
        <v>2092</v>
      </c>
      <c r="H1340" s="1" t="s">
        <v>3760</v>
      </c>
      <c r="I1340" s="1">
        <f>+Territorio[[#This Row],[id]]</f>
        <v>1330</v>
      </c>
    </row>
    <row r="1341" spans="2:9" x14ac:dyDescent="0.25">
      <c r="B1341">
        <v>1331</v>
      </c>
      <c r="C1341" s="1" t="s">
        <v>1011</v>
      </c>
      <c r="D1341" s="1" t="s">
        <v>2899</v>
      </c>
      <c r="E1341" s="1" t="s">
        <v>2322</v>
      </c>
      <c r="F1341" s="1" t="s">
        <v>277</v>
      </c>
      <c r="G1341" s="1" t="s">
        <v>2092</v>
      </c>
      <c r="H1341" s="1" t="s">
        <v>3761</v>
      </c>
      <c r="I1341" s="1">
        <f>+Territorio[[#This Row],[id]]</f>
        <v>1331</v>
      </c>
    </row>
    <row r="1342" spans="2:9" x14ac:dyDescent="0.25">
      <c r="B1342">
        <v>1332</v>
      </c>
      <c r="C1342" s="1" t="s">
        <v>1481</v>
      </c>
      <c r="D1342" s="1" t="s">
        <v>2902</v>
      </c>
      <c r="E1342" s="1" t="s">
        <v>2322</v>
      </c>
      <c r="F1342" s="1" t="s">
        <v>277</v>
      </c>
      <c r="G1342" s="1" t="s">
        <v>2092</v>
      </c>
      <c r="H1342" s="1" t="s">
        <v>3762</v>
      </c>
      <c r="I1342" s="1">
        <f>+Territorio[[#This Row],[id]]</f>
        <v>1332</v>
      </c>
    </row>
    <row r="1343" spans="2:9" x14ac:dyDescent="0.25">
      <c r="B1343">
        <v>1333</v>
      </c>
      <c r="C1343" s="1" t="s">
        <v>3763</v>
      </c>
      <c r="D1343" s="1" t="s">
        <v>2904</v>
      </c>
      <c r="E1343" s="1" t="s">
        <v>2322</v>
      </c>
      <c r="F1343" s="1" t="s">
        <v>277</v>
      </c>
      <c r="G1343" s="1" t="s">
        <v>2092</v>
      </c>
      <c r="H1343" s="1" t="s">
        <v>3764</v>
      </c>
      <c r="I1343" s="1">
        <f>+Territorio[[#This Row],[id]]</f>
        <v>1333</v>
      </c>
    </row>
    <row r="1344" spans="2:9" x14ac:dyDescent="0.25">
      <c r="B1344">
        <v>1334</v>
      </c>
      <c r="C1344" s="1" t="s">
        <v>3765</v>
      </c>
      <c r="D1344" s="1" t="s">
        <v>2907</v>
      </c>
      <c r="E1344" s="1" t="s">
        <v>2322</v>
      </c>
      <c r="F1344" s="1" t="s">
        <v>277</v>
      </c>
      <c r="G1344" s="1" t="s">
        <v>2092</v>
      </c>
      <c r="H1344" s="1" t="s">
        <v>3766</v>
      </c>
      <c r="I1344" s="1">
        <f>+Territorio[[#This Row],[id]]</f>
        <v>1334</v>
      </c>
    </row>
    <row r="1345" spans="2:9" x14ac:dyDescent="0.25">
      <c r="B1345">
        <v>1335</v>
      </c>
      <c r="C1345" s="1" t="s">
        <v>3767</v>
      </c>
      <c r="D1345" s="1" t="s">
        <v>2910</v>
      </c>
      <c r="E1345" s="1" t="s">
        <v>2322</v>
      </c>
      <c r="F1345" s="1" t="s">
        <v>277</v>
      </c>
      <c r="G1345" s="1" t="s">
        <v>2092</v>
      </c>
      <c r="H1345" s="1" t="s">
        <v>3768</v>
      </c>
      <c r="I1345" s="1">
        <f>+Territorio[[#This Row],[id]]</f>
        <v>1335</v>
      </c>
    </row>
    <row r="1346" spans="2:9" x14ac:dyDescent="0.25">
      <c r="B1346">
        <v>1336</v>
      </c>
      <c r="C1346" s="1" t="s">
        <v>3525</v>
      </c>
      <c r="D1346" s="1" t="s">
        <v>2913</v>
      </c>
      <c r="E1346" s="1" t="s">
        <v>2322</v>
      </c>
      <c r="F1346" s="1" t="s">
        <v>277</v>
      </c>
      <c r="G1346" s="1" t="s">
        <v>2092</v>
      </c>
      <c r="H1346" s="1" t="s">
        <v>3769</v>
      </c>
      <c r="I1346" s="1">
        <f>+Territorio[[#This Row],[id]]</f>
        <v>1336</v>
      </c>
    </row>
    <row r="1347" spans="2:9" x14ac:dyDescent="0.25">
      <c r="B1347">
        <v>1337</v>
      </c>
      <c r="C1347" s="1" t="s">
        <v>3770</v>
      </c>
      <c r="D1347" s="1" t="s">
        <v>2916</v>
      </c>
      <c r="E1347" s="1" t="s">
        <v>2322</v>
      </c>
      <c r="F1347" s="1" t="s">
        <v>277</v>
      </c>
      <c r="G1347" s="1" t="s">
        <v>2092</v>
      </c>
      <c r="H1347" s="1" t="s">
        <v>3771</v>
      </c>
      <c r="I1347" s="1">
        <f>+Territorio[[#This Row],[id]]</f>
        <v>1337</v>
      </c>
    </row>
    <row r="1348" spans="2:9" x14ac:dyDescent="0.25">
      <c r="B1348">
        <v>1338</v>
      </c>
      <c r="C1348" s="1" t="s">
        <v>653</v>
      </c>
      <c r="D1348" s="1" t="s">
        <v>2919</v>
      </c>
      <c r="E1348" s="1" t="s">
        <v>2322</v>
      </c>
      <c r="F1348" s="1" t="s">
        <v>277</v>
      </c>
      <c r="G1348" s="1" t="s">
        <v>2092</v>
      </c>
      <c r="H1348" s="1" t="s">
        <v>3772</v>
      </c>
      <c r="I1348" s="1">
        <f>+Territorio[[#This Row],[id]]</f>
        <v>1338</v>
      </c>
    </row>
    <row r="1349" spans="2:9" x14ac:dyDescent="0.25">
      <c r="B1349">
        <v>1339</v>
      </c>
      <c r="C1349" s="1" t="s">
        <v>1490</v>
      </c>
      <c r="D1349" s="1" t="s">
        <v>2922</v>
      </c>
      <c r="E1349" s="1" t="s">
        <v>2322</v>
      </c>
      <c r="F1349" s="1" t="s">
        <v>277</v>
      </c>
      <c r="G1349" s="1" t="s">
        <v>2092</v>
      </c>
      <c r="H1349" s="1" t="s">
        <v>3773</v>
      </c>
      <c r="I1349" s="1">
        <f>+Territorio[[#This Row],[id]]</f>
        <v>1339</v>
      </c>
    </row>
    <row r="1350" spans="2:9" x14ac:dyDescent="0.25">
      <c r="B1350">
        <v>1340</v>
      </c>
      <c r="C1350" s="1" t="s">
        <v>3774</v>
      </c>
      <c r="D1350" s="1" t="s">
        <v>2925</v>
      </c>
      <c r="E1350" s="1" t="s">
        <v>2322</v>
      </c>
      <c r="F1350" s="1" t="s">
        <v>277</v>
      </c>
      <c r="G1350" s="1" t="s">
        <v>2092</v>
      </c>
      <c r="H1350" s="1" t="s">
        <v>3775</v>
      </c>
      <c r="I1350" s="1">
        <f>+Territorio[[#This Row],[id]]</f>
        <v>1340</v>
      </c>
    </row>
    <row r="1351" spans="2:9" x14ac:dyDescent="0.25">
      <c r="B1351">
        <v>1341</v>
      </c>
      <c r="C1351" s="1" t="s">
        <v>1025</v>
      </c>
      <c r="D1351" s="1" t="s">
        <v>2928</v>
      </c>
      <c r="E1351" s="1" t="s">
        <v>2322</v>
      </c>
      <c r="F1351" s="1" t="s">
        <v>277</v>
      </c>
      <c r="G1351" s="1" t="s">
        <v>2092</v>
      </c>
      <c r="H1351" s="1" t="s">
        <v>3776</v>
      </c>
      <c r="I1351" s="1">
        <f>+Territorio[[#This Row],[id]]</f>
        <v>1341</v>
      </c>
    </row>
    <row r="1352" spans="2:9" x14ac:dyDescent="0.25">
      <c r="B1352">
        <v>1342</v>
      </c>
      <c r="C1352" s="1" t="s">
        <v>3777</v>
      </c>
      <c r="D1352" s="1" t="s">
        <v>2931</v>
      </c>
      <c r="E1352" s="1" t="s">
        <v>2322</v>
      </c>
      <c r="F1352" s="1" t="s">
        <v>277</v>
      </c>
      <c r="G1352" s="1" t="s">
        <v>2092</v>
      </c>
      <c r="H1352" s="1" t="s">
        <v>3778</v>
      </c>
      <c r="I1352" s="1">
        <f>+Territorio[[#This Row],[id]]</f>
        <v>1342</v>
      </c>
    </row>
    <row r="1353" spans="2:9" x14ac:dyDescent="0.25">
      <c r="B1353">
        <v>1343</v>
      </c>
      <c r="C1353" s="1" t="s">
        <v>3779</v>
      </c>
      <c r="D1353" s="1" t="s">
        <v>2934</v>
      </c>
      <c r="E1353" s="1" t="s">
        <v>2322</v>
      </c>
      <c r="F1353" s="1" t="s">
        <v>277</v>
      </c>
      <c r="G1353" s="1" t="s">
        <v>2092</v>
      </c>
      <c r="H1353" s="1" t="s">
        <v>3780</v>
      </c>
      <c r="I1353" s="1">
        <f>+Territorio[[#This Row],[id]]</f>
        <v>1343</v>
      </c>
    </row>
    <row r="1354" spans="2:9" x14ac:dyDescent="0.25">
      <c r="B1354">
        <v>1344</v>
      </c>
      <c r="C1354" s="1" t="s">
        <v>1246</v>
      </c>
      <c r="D1354" s="1" t="s">
        <v>2936</v>
      </c>
      <c r="E1354" s="1" t="s">
        <v>2322</v>
      </c>
      <c r="F1354" s="1" t="s">
        <v>277</v>
      </c>
      <c r="G1354" s="1" t="s">
        <v>2092</v>
      </c>
      <c r="H1354" s="1" t="s">
        <v>3781</v>
      </c>
      <c r="I1354" s="1">
        <f>+Territorio[[#This Row],[id]]</f>
        <v>1344</v>
      </c>
    </row>
    <row r="1355" spans="2:9" x14ac:dyDescent="0.25">
      <c r="B1355">
        <v>1345</v>
      </c>
      <c r="C1355" s="1" t="s">
        <v>3451</v>
      </c>
      <c r="D1355" s="1" t="s">
        <v>2939</v>
      </c>
      <c r="E1355" s="1" t="s">
        <v>2322</v>
      </c>
      <c r="F1355" s="1" t="s">
        <v>277</v>
      </c>
      <c r="G1355" s="1" t="s">
        <v>2092</v>
      </c>
      <c r="H1355" s="1" t="s">
        <v>3782</v>
      </c>
      <c r="I1355" s="1">
        <f>+Territorio[[#This Row],[id]]</f>
        <v>1345</v>
      </c>
    </row>
    <row r="1356" spans="2:9" x14ac:dyDescent="0.25">
      <c r="B1356">
        <v>1346</v>
      </c>
      <c r="C1356" s="1" t="s">
        <v>2089</v>
      </c>
      <c r="D1356" s="1" t="s">
        <v>3783</v>
      </c>
      <c r="E1356" s="1" t="s">
        <v>2322</v>
      </c>
      <c r="F1356" s="1" t="s">
        <v>277</v>
      </c>
      <c r="G1356" s="1" t="s">
        <v>2092</v>
      </c>
      <c r="H1356" s="1" t="s">
        <v>3784</v>
      </c>
      <c r="I1356" s="1">
        <f>+Territorio[[#This Row],[id]]</f>
        <v>1346</v>
      </c>
    </row>
    <row r="1357" spans="2:9" x14ac:dyDescent="0.25">
      <c r="B1357">
        <v>1347</v>
      </c>
      <c r="C1357" s="1" t="s">
        <v>3785</v>
      </c>
      <c r="D1357" s="1" t="s">
        <v>3786</v>
      </c>
      <c r="E1357" s="1" t="s">
        <v>2322</v>
      </c>
      <c r="F1357" s="1" t="s">
        <v>277</v>
      </c>
      <c r="G1357" s="1" t="s">
        <v>2092</v>
      </c>
      <c r="H1357" s="1" t="s">
        <v>3787</v>
      </c>
      <c r="I1357" s="1">
        <f>+Territorio[[#This Row],[id]]</f>
        <v>1347</v>
      </c>
    </row>
    <row r="1358" spans="2:9" x14ac:dyDescent="0.25">
      <c r="B1358">
        <v>1348</v>
      </c>
      <c r="C1358" s="1" t="s">
        <v>3788</v>
      </c>
      <c r="D1358" s="1" t="s">
        <v>3789</v>
      </c>
      <c r="E1358" s="1" t="s">
        <v>2322</v>
      </c>
      <c r="F1358" s="1" t="s">
        <v>277</v>
      </c>
      <c r="G1358" s="1" t="s">
        <v>2092</v>
      </c>
      <c r="H1358" s="1" t="s">
        <v>3790</v>
      </c>
      <c r="I1358" s="1">
        <f>+Territorio[[#This Row],[id]]</f>
        <v>1348</v>
      </c>
    </row>
    <row r="1359" spans="2:9" x14ac:dyDescent="0.25">
      <c r="B1359">
        <v>1349</v>
      </c>
      <c r="C1359" s="1" t="s">
        <v>1962</v>
      </c>
      <c r="D1359" s="1" t="s">
        <v>3791</v>
      </c>
      <c r="E1359" s="1" t="s">
        <v>2322</v>
      </c>
      <c r="F1359" s="1" t="s">
        <v>277</v>
      </c>
      <c r="G1359" s="1" t="s">
        <v>2092</v>
      </c>
      <c r="H1359" s="1" t="s">
        <v>3792</v>
      </c>
      <c r="I1359" s="1">
        <f>+Territorio[[#This Row],[id]]</f>
        <v>1349</v>
      </c>
    </row>
    <row r="1360" spans="2:9" x14ac:dyDescent="0.25">
      <c r="B1360">
        <v>1350</v>
      </c>
      <c r="C1360" s="1" t="s">
        <v>2429</v>
      </c>
      <c r="D1360" s="1" t="s">
        <v>3793</v>
      </c>
      <c r="E1360" s="1" t="s">
        <v>2322</v>
      </c>
      <c r="F1360" s="1" t="s">
        <v>277</v>
      </c>
      <c r="G1360" s="1" t="s">
        <v>2092</v>
      </c>
      <c r="H1360" s="1" t="s">
        <v>3794</v>
      </c>
      <c r="I1360" s="1">
        <f>+Territorio[[#This Row],[id]]</f>
        <v>1350</v>
      </c>
    </row>
    <row r="1361" spans="2:9" x14ac:dyDescent="0.25">
      <c r="B1361">
        <v>1351</v>
      </c>
      <c r="C1361" s="1" t="s">
        <v>3795</v>
      </c>
      <c r="D1361" s="1" t="s">
        <v>3796</v>
      </c>
      <c r="E1361" s="1" t="s">
        <v>2322</v>
      </c>
      <c r="F1361" s="1" t="s">
        <v>277</v>
      </c>
      <c r="G1361" s="1" t="s">
        <v>2092</v>
      </c>
      <c r="H1361" s="1" t="s">
        <v>3797</v>
      </c>
      <c r="I1361" s="1">
        <f>+Territorio[[#This Row],[id]]</f>
        <v>1351</v>
      </c>
    </row>
    <row r="1362" spans="2:9" x14ac:dyDescent="0.25">
      <c r="B1362">
        <v>1352</v>
      </c>
      <c r="C1362" s="1" t="s">
        <v>3798</v>
      </c>
      <c r="D1362" s="1" t="s">
        <v>3799</v>
      </c>
      <c r="E1362" s="1" t="s">
        <v>2322</v>
      </c>
      <c r="F1362" s="1" t="s">
        <v>277</v>
      </c>
      <c r="G1362" s="1" t="s">
        <v>2092</v>
      </c>
      <c r="H1362" s="1" t="s">
        <v>3800</v>
      </c>
      <c r="I1362" s="1">
        <f>+Territorio[[#This Row],[id]]</f>
        <v>1352</v>
      </c>
    </row>
    <row r="1363" spans="2:9" x14ac:dyDescent="0.25">
      <c r="B1363">
        <v>1353</v>
      </c>
      <c r="C1363" s="1" t="s">
        <v>3801</v>
      </c>
      <c r="D1363" s="1" t="s">
        <v>2941</v>
      </c>
      <c r="E1363" s="1" t="s">
        <v>2322</v>
      </c>
      <c r="F1363" s="1" t="s">
        <v>277</v>
      </c>
      <c r="G1363" s="1" t="s">
        <v>2092</v>
      </c>
      <c r="H1363" s="1" t="s">
        <v>3802</v>
      </c>
      <c r="I1363" s="1">
        <f>+Territorio[[#This Row],[id]]</f>
        <v>1353</v>
      </c>
    </row>
    <row r="1364" spans="2:9" x14ac:dyDescent="0.25">
      <c r="B1364">
        <v>1354</v>
      </c>
      <c r="C1364" s="1" t="s">
        <v>3803</v>
      </c>
      <c r="D1364" s="1" t="s">
        <v>2944</v>
      </c>
      <c r="E1364" s="1" t="s">
        <v>2322</v>
      </c>
      <c r="F1364" s="1" t="s">
        <v>277</v>
      </c>
      <c r="G1364" s="1" t="s">
        <v>2092</v>
      </c>
      <c r="H1364" s="1" t="s">
        <v>3804</v>
      </c>
      <c r="I1364" s="1">
        <f>+Territorio[[#This Row],[id]]</f>
        <v>1354</v>
      </c>
    </row>
    <row r="1365" spans="2:9" x14ac:dyDescent="0.25">
      <c r="B1365">
        <v>1355</v>
      </c>
      <c r="C1365" s="1" t="s">
        <v>3805</v>
      </c>
      <c r="D1365" s="1" t="s">
        <v>2947</v>
      </c>
      <c r="E1365" s="1" t="s">
        <v>2322</v>
      </c>
      <c r="F1365" s="1" t="s">
        <v>277</v>
      </c>
      <c r="G1365" s="1" t="s">
        <v>2092</v>
      </c>
      <c r="H1365" s="1" t="s">
        <v>3806</v>
      </c>
      <c r="I1365" s="1">
        <f>+Territorio[[#This Row],[id]]</f>
        <v>1355</v>
      </c>
    </row>
    <row r="1366" spans="2:9" x14ac:dyDescent="0.25">
      <c r="B1366">
        <v>1356</v>
      </c>
      <c r="C1366" s="1" t="s">
        <v>3807</v>
      </c>
      <c r="D1366" s="1" t="s">
        <v>2950</v>
      </c>
      <c r="E1366" s="1" t="s">
        <v>2322</v>
      </c>
      <c r="F1366" s="1" t="s">
        <v>277</v>
      </c>
      <c r="G1366" s="1" t="s">
        <v>2092</v>
      </c>
      <c r="H1366" s="1" t="s">
        <v>3808</v>
      </c>
      <c r="I1366" s="1">
        <f>+Territorio[[#This Row],[id]]</f>
        <v>1356</v>
      </c>
    </row>
    <row r="1367" spans="2:9" x14ac:dyDescent="0.25">
      <c r="B1367">
        <v>1357</v>
      </c>
      <c r="C1367" s="1" t="s">
        <v>3809</v>
      </c>
      <c r="D1367" s="1" t="s">
        <v>2953</v>
      </c>
      <c r="E1367" s="1" t="s">
        <v>2322</v>
      </c>
      <c r="F1367" s="1" t="s">
        <v>277</v>
      </c>
      <c r="G1367" s="1" t="s">
        <v>2092</v>
      </c>
      <c r="H1367" s="1" t="s">
        <v>3810</v>
      </c>
      <c r="I1367" s="1">
        <f>+Territorio[[#This Row],[id]]</f>
        <v>1357</v>
      </c>
    </row>
    <row r="1368" spans="2:9" x14ac:dyDescent="0.25">
      <c r="B1368">
        <v>1358</v>
      </c>
      <c r="C1368" s="1" t="s">
        <v>3811</v>
      </c>
      <c r="D1368" s="1" t="s">
        <v>2956</v>
      </c>
      <c r="E1368" s="1" t="s">
        <v>2322</v>
      </c>
      <c r="F1368" s="1" t="s">
        <v>277</v>
      </c>
      <c r="G1368" s="1" t="s">
        <v>2092</v>
      </c>
      <c r="H1368" s="1" t="s">
        <v>3812</v>
      </c>
      <c r="I1368" s="1">
        <f>+Territorio[[#This Row],[id]]</f>
        <v>1358</v>
      </c>
    </row>
    <row r="1369" spans="2:9" x14ac:dyDescent="0.25">
      <c r="B1369">
        <v>1359</v>
      </c>
      <c r="C1369" s="1" t="s">
        <v>3813</v>
      </c>
      <c r="D1369" s="1" t="s">
        <v>2959</v>
      </c>
      <c r="E1369" s="1" t="s">
        <v>2322</v>
      </c>
      <c r="F1369" s="1" t="s">
        <v>277</v>
      </c>
      <c r="G1369" s="1" t="s">
        <v>2092</v>
      </c>
      <c r="H1369" s="1" t="s">
        <v>3814</v>
      </c>
      <c r="I1369" s="1">
        <f>+Territorio[[#This Row],[id]]</f>
        <v>1359</v>
      </c>
    </row>
    <row r="1370" spans="2:9" x14ac:dyDescent="0.25">
      <c r="B1370">
        <v>1360</v>
      </c>
      <c r="C1370" s="1" t="s">
        <v>3815</v>
      </c>
      <c r="D1370" s="1" t="s">
        <v>2962</v>
      </c>
      <c r="E1370" s="1" t="s">
        <v>2322</v>
      </c>
      <c r="F1370" s="1" t="s">
        <v>277</v>
      </c>
      <c r="G1370" s="1" t="s">
        <v>2092</v>
      </c>
      <c r="H1370" s="1" t="s">
        <v>3816</v>
      </c>
      <c r="I1370" s="1">
        <f>+Territorio[[#This Row],[id]]</f>
        <v>1360</v>
      </c>
    </row>
    <row r="1371" spans="2:9" x14ac:dyDescent="0.25">
      <c r="B1371">
        <v>1361</v>
      </c>
      <c r="C1371" s="1" t="s">
        <v>3817</v>
      </c>
      <c r="D1371" s="1" t="s">
        <v>2964</v>
      </c>
      <c r="E1371" s="1" t="s">
        <v>2322</v>
      </c>
      <c r="F1371" s="1" t="s">
        <v>277</v>
      </c>
      <c r="G1371" s="1" t="s">
        <v>2092</v>
      </c>
      <c r="H1371" s="1" t="s">
        <v>3818</v>
      </c>
      <c r="I1371" s="1">
        <f>+Territorio[[#This Row],[id]]</f>
        <v>1361</v>
      </c>
    </row>
    <row r="1372" spans="2:9" x14ac:dyDescent="0.25">
      <c r="B1372">
        <v>1362</v>
      </c>
      <c r="C1372" s="1" t="s">
        <v>3819</v>
      </c>
      <c r="D1372" s="1" t="s">
        <v>2967</v>
      </c>
      <c r="E1372" s="1" t="s">
        <v>2322</v>
      </c>
      <c r="F1372" s="1" t="s">
        <v>277</v>
      </c>
      <c r="G1372" s="1" t="s">
        <v>2092</v>
      </c>
      <c r="H1372" s="1" t="s">
        <v>3820</v>
      </c>
      <c r="I1372" s="1">
        <f>+Territorio[[#This Row],[id]]</f>
        <v>1362</v>
      </c>
    </row>
    <row r="1373" spans="2:9" x14ac:dyDescent="0.25">
      <c r="B1373">
        <v>1363</v>
      </c>
      <c r="C1373" s="1" t="s">
        <v>3821</v>
      </c>
      <c r="D1373" s="1" t="s">
        <v>2970</v>
      </c>
      <c r="E1373" s="1" t="s">
        <v>2322</v>
      </c>
      <c r="F1373" s="1" t="s">
        <v>277</v>
      </c>
      <c r="G1373" s="1" t="s">
        <v>2092</v>
      </c>
      <c r="H1373" s="1" t="s">
        <v>3822</v>
      </c>
      <c r="I1373" s="1">
        <f>+Territorio[[#This Row],[id]]</f>
        <v>1363</v>
      </c>
    </row>
    <row r="1374" spans="2:9" x14ac:dyDescent="0.25">
      <c r="B1374">
        <v>1364</v>
      </c>
      <c r="C1374" s="1" t="s">
        <v>3823</v>
      </c>
      <c r="D1374" s="1" t="s">
        <v>2973</v>
      </c>
      <c r="E1374" s="1" t="s">
        <v>2322</v>
      </c>
      <c r="F1374" s="1" t="s">
        <v>277</v>
      </c>
      <c r="G1374" s="1" t="s">
        <v>2092</v>
      </c>
      <c r="H1374" s="1" t="s">
        <v>3824</v>
      </c>
      <c r="I1374" s="1">
        <f>+Territorio[[#This Row],[id]]</f>
        <v>1364</v>
      </c>
    </row>
    <row r="1375" spans="2:9" x14ac:dyDescent="0.25">
      <c r="B1375">
        <v>1365</v>
      </c>
      <c r="C1375" s="1" t="s">
        <v>650</v>
      </c>
      <c r="D1375" s="1" t="s">
        <v>2981</v>
      </c>
      <c r="E1375" s="1" t="s">
        <v>2322</v>
      </c>
      <c r="F1375" s="1" t="s">
        <v>277</v>
      </c>
      <c r="G1375" s="1" t="s">
        <v>2092</v>
      </c>
      <c r="H1375" s="1" t="s">
        <v>3825</v>
      </c>
      <c r="I1375" s="1">
        <f>+Territorio[[#This Row],[id]]</f>
        <v>1365</v>
      </c>
    </row>
    <row r="1376" spans="2:9" x14ac:dyDescent="0.25">
      <c r="B1376">
        <v>1366</v>
      </c>
      <c r="C1376" s="1" t="s">
        <v>3826</v>
      </c>
      <c r="D1376" s="1" t="s">
        <v>2984</v>
      </c>
      <c r="E1376" s="1" t="s">
        <v>2322</v>
      </c>
      <c r="F1376" s="1" t="s">
        <v>277</v>
      </c>
      <c r="G1376" s="1" t="s">
        <v>2092</v>
      </c>
      <c r="H1376" s="1" t="s">
        <v>3827</v>
      </c>
      <c r="I1376" s="1">
        <f>+Territorio[[#This Row],[id]]</f>
        <v>1366</v>
      </c>
    </row>
    <row r="1377" spans="2:9" x14ac:dyDescent="0.25">
      <c r="B1377">
        <v>1367</v>
      </c>
      <c r="C1377" s="1" t="s">
        <v>3828</v>
      </c>
      <c r="D1377" s="1" t="s">
        <v>2986</v>
      </c>
      <c r="E1377" s="1" t="s">
        <v>2322</v>
      </c>
      <c r="F1377" s="1" t="s">
        <v>277</v>
      </c>
      <c r="G1377" s="1" t="s">
        <v>2092</v>
      </c>
      <c r="H1377" s="1" t="s">
        <v>3829</v>
      </c>
      <c r="I1377" s="1">
        <f>+Territorio[[#This Row],[id]]</f>
        <v>1367</v>
      </c>
    </row>
    <row r="1378" spans="2:9" x14ac:dyDescent="0.25">
      <c r="B1378">
        <v>1368</v>
      </c>
      <c r="C1378" s="1" t="s">
        <v>3830</v>
      </c>
      <c r="D1378" s="1" t="s">
        <v>2989</v>
      </c>
      <c r="E1378" s="1" t="s">
        <v>2322</v>
      </c>
      <c r="F1378" s="1" t="s">
        <v>277</v>
      </c>
      <c r="G1378" s="1" t="s">
        <v>2092</v>
      </c>
      <c r="H1378" s="1" t="s">
        <v>3831</v>
      </c>
      <c r="I1378" s="1">
        <f>+Territorio[[#This Row],[id]]</f>
        <v>1368</v>
      </c>
    </row>
    <row r="1379" spans="2:9" x14ac:dyDescent="0.25">
      <c r="B1379">
        <v>1369</v>
      </c>
      <c r="C1379" s="1" t="s">
        <v>3832</v>
      </c>
      <c r="D1379" s="1" t="s">
        <v>2992</v>
      </c>
      <c r="E1379" s="1" t="s">
        <v>2322</v>
      </c>
      <c r="F1379" s="1" t="s">
        <v>277</v>
      </c>
      <c r="G1379" s="1" t="s">
        <v>2092</v>
      </c>
      <c r="H1379" s="1" t="s">
        <v>3833</v>
      </c>
      <c r="I1379" s="1">
        <f>+Territorio[[#This Row],[id]]</f>
        <v>1369</v>
      </c>
    </row>
    <row r="1380" spans="2:9" x14ac:dyDescent="0.25">
      <c r="B1380">
        <v>1370</v>
      </c>
      <c r="C1380" s="1" t="s">
        <v>3834</v>
      </c>
      <c r="D1380" s="1" t="s">
        <v>2995</v>
      </c>
      <c r="E1380" s="1" t="s">
        <v>2322</v>
      </c>
      <c r="F1380" s="1" t="s">
        <v>277</v>
      </c>
      <c r="G1380" s="1" t="s">
        <v>2092</v>
      </c>
      <c r="H1380" s="1" t="s">
        <v>3835</v>
      </c>
      <c r="I1380" s="1">
        <f>+Territorio[[#This Row],[id]]</f>
        <v>1370</v>
      </c>
    </row>
    <row r="1381" spans="2:9" x14ac:dyDescent="0.25">
      <c r="B1381">
        <v>1371</v>
      </c>
      <c r="C1381" s="1" t="s">
        <v>3836</v>
      </c>
      <c r="D1381" s="1" t="s">
        <v>2998</v>
      </c>
      <c r="E1381" s="1" t="s">
        <v>2322</v>
      </c>
      <c r="F1381" s="1" t="s">
        <v>277</v>
      </c>
      <c r="G1381" s="1" t="s">
        <v>2092</v>
      </c>
      <c r="H1381" s="1" t="s">
        <v>3837</v>
      </c>
      <c r="I1381" s="1">
        <f>+Territorio[[#This Row],[id]]</f>
        <v>1371</v>
      </c>
    </row>
    <row r="1382" spans="2:9" x14ac:dyDescent="0.25">
      <c r="B1382">
        <v>1372</v>
      </c>
      <c r="C1382" s="1" t="s">
        <v>3838</v>
      </c>
      <c r="D1382" s="1" t="s">
        <v>3001</v>
      </c>
      <c r="E1382" s="1" t="s">
        <v>2322</v>
      </c>
      <c r="F1382" s="1" t="s">
        <v>277</v>
      </c>
      <c r="G1382" s="1" t="s">
        <v>2092</v>
      </c>
      <c r="H1382" s="1" t="s">
        <v>3839</v>
      </c>
      <c r="I1382" s="1">
        <f>+Territorio[[#This Row],[id]]</f>
        <v>1372</v>
      </c>
    </row>
    <row r="1383" spans="2:9" x14ac:dyDescent="0.25">
      <c r="B1383">
        <v>1373</v>
      </c>
      <c r="C1383" s="1" t="s">
        <v>3840</v>
      </c>
      <c r="D1383" s="1" t="s">
        <v>3004</v>
      </c>
      <c r="E1383" s="1" t="s">
        <v>2322</v>
      </c>
      <c r="F1383" s="1" t="s">
        <v>277</v>
      </c>
      <c r="G1383" s="1" t="s">
        <v>2092</v>
      </c>
      <c r="H1383" s="1" t="s">
        <v>3841</v>
      </c>
      <c r="I1383" s="1">
        <f>+Territorio[[#This Row],[id]]</f>
        <v>1373</v>
      </c>
    </row>
    <row r="1384" spans="2:9" x14ac:dyDescent="0.25">
      <c r="B1384">
        <v>1374</v>
      </c>
      <c r="C1384" s="1" t="s">
        <v>3842</v>
      </c>
      <c r="D1384" s="1" t="s">
        <v>3007</v>
      </c>
      <c r="E1384" s="1" t="s">
        <v>2322</v>
      </c>
      <c r="F1384" s="1" t="s">
        <v>277</v>
      </c>
      <c r="G1384" s="1" t="s">
        <v>2092</v>
      </c>
      <c r="H1384" s="1" t="s">
        <v>3843</v>
      </c>
      <c r="I1384" s="1">
        <f>+Territorio[[#This Row],[id]]</f>
        <v>1374</v>
      </c>
    </row>
    <row r="1385" spans="2:9" x14ac:dyDescent="0.25">
      <c r="B1385">
        <v>1375</v>
      </c>
      <c r="C1385" s="1" t="s">
        <v>3844</v>
      </c>
      <c r="D1385" s="1" t="s">
        <v>3010</v>
      </c>
      <c r="E1385" s="1" t="s">
        <v>2322</v>
      </c>
      <c r="F1385" s="1" t="s">
        <v>277</v>
      </c>
      <c r="G1385" s="1" t="s">
        <v>2092</v>
      </c>
      <c r="H1385" s="1" t="s">
        <v>3845</v>
      </c>
      <c r="I1385" s="1">
        <f>+Territorio[[#This Row],[id]]</f>
        <v>1375</v>
      </c>
    </row>
    <row r="1386" spans="2:9" x14ac:dyDescent="0.25">
      <c r="B1386">
        <v>1376</v>
      </c>
      <c r="C1386" s="1" t="s">
        <v>3846</v>
      </c>
      <c r="D1386" s="1" t="s">
        <v>3013</v>
      </c>
      <c r="E1386" s="1" t="s">
        <v>2322</v>
      </c>
      <c r="F1386" s="1" t="s">
        <v>277</v>
      </c>
      <c r="G1386" s="1" t="s">
        <v>2092</v>
      </c>
      <c r="H1386" s="1" t="s">
        <v>3847</v>
      </c>
      <c r="I1386" s="1">
        <f>+Territorio[[#This Row],[id]]</f>
        <v>1376</v>
      </c>
    </row>
    <row r="1387" spans="2:9" x14ac:dyDescent="0.25">
      <c r="B1387">
        <v>1377</v>
      </c>
      <c r="C1387" s="1" t="s">
        <v>2229</v>
      </c>
      <c r="D1387" s="1" t="s">
        <v>3016</v>
      </c>
      <c r="E1387" s="1" t="s">
        <v>2322</v>
      </c>
      <c r="F1387" s="1" t="s">
        <v>277</v>
      </c>
      <c r="G1387" s="1" t="s">
        <v>2092</v>
      </c>
      <c r="H1387" s="1" t="s">
        <v>3848</v>
      </c>
      <c r="I1387" s="1">
        <f>+Territorio[[#This Row],[id]]</f>
        <v>1377</v>
      </c>
    </row>
    <row r="1388" spans="2:9" x14ac:dyDescent="0.25">
      <c r="B1388">
        <v>1378</v>
      </c>
      <c r="C1388" s="1" t="s">
        <v>2089</v>
      </c>
      <c r="D1388" s="1" t="s">
        <v>3019</v>
      </c>
      <c r="E1388" s="1" t="s">
        <v>2322</v>
      </c>
      <c r="F1388" s="1" t="s">
        <v>277</v>
      </c>
      <c r="G1388" s="1" t="s">
        <v>2092</v>
      </c>
      <c r="H1388" s="1" t="s">
        <v>3849</v>
      </c>
      <c r="I1388" s="1">
        <f>+Territorio[[#This Row],[id]]</f>
        <v>1378</v>
      </c>
    </row>
    <row r="1389" spans="2:9" x14ac:dyDescent="0.25">
      <c r="B1389">
        <v>1379</v>
      </c>
      <c r="C1389" s="1" t="s">
        <v>3850</v>
      </c>
      <c r="D1389" s="1" t="s">
        <v>3851</v>
      </c>
      <c r="E1389" s="1" t="s">
        <v>2322</v>
      </c>
      <c r="F1389" s="1" t="s">
        <v>277</v>
      </c>
      <c r="G1389" s="1" t="s">
        <v>2092</v>
      </c>
      <c r="H1389" s="1" t="s">
        <v>3852</v>
      </c>
      <c r="I1389" s="1">
        <f>+Territorio[[#This Row],[id]]</f>
        <v>1379</v>
      </c>
    </row>
    <row r="1390" spans="2:9" x14ac:dyDescent="0.25">
      <c r="B1390">
        <v>1380</v>
      </c>
      <c r="C1390" s="1" t="s">
        <v>3853</v>
      </c>
      <c r="D1390" s="1" t="s">
        <v>3854</v>
      </c>
      <c r="E1390" s="1" t="s">
        <v>2322</v>
      </c>
      <c r="F1390" s="1" t="s">
        <v>277</v>
      </c>
      <c r="G1390" s="1" t="s">
        <v>2092</v>
      </c>
      <c r="H1390" s="1" t="s">
        <v>3855</v>
      </c>
      <c r="I1390" s="1">
        <f>+Territorio[[#This Row],[id]]</f>
        <v>1380</v>
      </c>
    </row>
    <row r="1391" spans="2:9" x14ac:dyDescent="0.25">
      <c r="B1391">
        <v>1381</v>
      </c>
      <c r="C1391" s="1" t="s">
        <v>3856</v>
      </c>
      <c r="D1391" s="1" t="s">
        <v>3024</v>
      </c>
      <c r="E1391" s="1" t="s">
        <v>2322</v>
      </c>
      <c r="F1391" s="1" t="s">
        <v>277</v>
      </c>
      <c r="G1391" s="1" t="s">
        <v>2092</v>
      </c>
      <c r="H1391" s="1" t="s">
        <v>3857</v>
      </c>
      <c r="I1391" s="1">
        <f>+Territorio[[#This Row],[id]]</f>
        <v>1381</v>
      </c>
    </row>
    <row r="1392" spans="2:9" x14ac:dyDescent="0.25">
      <c r="B1392">
        <v>1382</v>
      </c>
      <c r="C1392" s="1" t="s">
        <v>3858</v>
      </c>
      <c r="D1392" s="1" t="s">
        <v>3027</v>
      </c>
      <c r="E1392" s="1" t="s">
        <v>2322</v>
      </c>
      <c r="F1392" s="1" t="s">
        <v>277</v>
      </c>
      <c r="G1392" s="1" t="s">
        <v>2092</v>
      </c>
      <c r="H1392" s="1" t="s">
        <v>3859</v>
      </c>
      <c r="I1392" s="1">
        <f>+Territorio[[#This Row],[id]]</f>
        <v>1382</v>
      </c>
    </row>
    <row r="1393" spans="2:9" x14ac:dyDescent="0.25">
      <c r="B1393">
        <v>1383</v>
      </c>
      <c r="C1393" s="1" t="s">
        <v>3860</v>
      </c>
      <c r="D1393" s="1" t="s">
        <v>3030</v>
      </c>
      <c r="E1393" s="1" t="s">
        <v>2322</v>
      </c>
      <c r="F1393" s="1" t="s">
        <v>277</v>
      </c>
      <c r="G1393" s="1" t="s">
        <v>2092</v>
      </c>
      <c r="H1393" s="1" t="s">
        <v>3861</v>
      </c>
      <c r="I1393" s="1">
        <f>+Territorio[[#This Row],[id]]</f>
        <v>1383</v>
      </c>
    </row>
    <row r="1394" spans="2:9" x14ac:dyDescent="0.25">
      <c r="B1394">
        <v>1384</v>
      </c>
      <c r="C1394" s="1" t="s">
        <v>653</v>
      </c>
      <c r="D1394" s="1" t="s">
        <v>3033</v>
      </c>
      <c r="E1394" s="1" t="s">
        <v>2322</v>
      </c>
      <c r="F1394" s="1" t="s">
        <v>277</v>
      </c>
      <c r="G1394" s="1" t="s">
        <v>2092</v>
      </c>
      <c r="H1394" s="1" t="s">
        <v>3862</v>
      </c>
      <c r="I1394" s="1">
        <f>+Territorio[[#This Row],[id]]</f>
        <v>1384</v>
      </c>
    </row>
    <row r="1395" spans="2:9" x14ac:dyDescent="0.25">
      <c r="B1395">
        <v>1385</v>
      </c>
      <c r="C1395" s="1" t="s">
        <v>3863</v>
      </c>
      <c r="D1395" s="1" t="s">
        <v>3036</v>
      </c>
      <c r="E1395" s="1" t="s">
        <v>2322</v>
      </c>
      <c r="F1395" s="1" t="s">
        <v>277</v>
      </c>
      <c r="G1395" s="1" t="s">
        <v>2092</v>
      </c>
      <c r="H1395" s="1" t="s">
        <v>3864</v>
      </c>
      <c r="I1395" s="1">
        <f>+Territorio[[#This Row],[id]]</f>
        <v>1385</v>
      </c>
    </row>
    <row r="1396" spans="2:9" x14ac:dyDescent="0.25">
      <c r="B1396">
        <v>1386</v>
      </c>
      <c r="C1396" s="1" t="s">
        <v>3865</v>
      </c>
      <c r="D1396" s="1" t="s">
        <v>3039</v>
      </c>
      <c r="E1396" s="1" t="s">
        <v>2322</v>
      </c>
      <c r="F1396" s="1" t="s">
        <v>277</v>
      </c>
      <c r="G1396" s="1" t="s">
        <v>2092</v>
      </c>
      <c r="H1396" s="1" t="s">
        <v>3866</v>
      </c>
      <c r="I1396" s="1">
        <f>+Territorio[[#This Row],[id]]</f>
        <v>1386</v>
      </c>
    </row>
    <row r="1397" spans="2:9" x14ac:dyDescent="0.25">
      <c r="B1397">
        <v>1387</v>
      </c>
      <c r="C1397" s="1" t="s">
        <v>3867</v>
      </c>
      <c r="D1397" s="1" t="s">
        <v>3042</v>
      </c>
      <c r="E1397" s="1" t="s">
        <v>2322</v>
      </c>
      <c r="F1397" s="1" t="s">
        <v>277</v>
      </c>
      <c r="G1397" s="1" t="s">
        <v>2092</v>
      </c>
      <c r="H1397" s="1" t="s">
        <v>3868</v>
      </c>
      <c r="I1397" s="1">
        <f>+Territorio[[#This Row],[id]]</f>
        <v>1387</v>
      </c>
    </row>
    <row r="1398" spans="2:9" x14ac:dyDescent="0.25">
      <c r="B1398">
        <v>1388</v>
      </c>
      <c r="C1398" s="1" t="s">
        <v>3869</v>
      </c>
      <c r="D1398" s="1" t="s">
        <v>3044</v>
      </c>
      <c r="E1398" s="1" t="s">
        <v>2322</v>
      </c>
      <c r="F1398" s="1" t="s">
        <v>277</v>
      </c>
      <c r="G1398" s="1" t="s">
        <v>2092</v>
      </c>
      <c r="H1398" s="1" t="s">
        <v>3870</v>
      </c>
      <c r="I1398" s="1">
        <f>+Territorio[[#This Row],[id]]</f>
        <v>1388</v>
      </c>
    </row>
    <row r="1399" spans="2:9" x14ac:dyDescent="0.25">
      <c r="B1399">
        <v>1389</v>
      </c>
      <c r="C1399" s="1" t="s">
        <v>3871</v>
      </c>
      <c r="D1399" s="1" t="s">
        <v>3047</v>
      </c>
      <c r="E1399" s="1" t="s">
        <v>2322</v>
      </c>
      <c r="F1399" s="1" t="s">
        <v>277</v>
      </c>
      <c r="G1399" s="1" t="s">
        <v>2092</v>
      </c>
      <c r="H1399" s="1" t="s">
        <v>3872</v>
      </c>
      <c r="I1399" s="1">
        <f>+Territorio[[#This Row],[id]]</f>
        <v>1389</v>
      </c>
    </row>
    <row r="1400" spans="2:9" x14ac:dyDescent="0.25">
      <c r="B1400">
        <v>1390</v>
      </c>
      <c r="C1400" s="1" t="s">
        <v>3809</v>
      </c>
      <c r="D1400" s="1" t="s">
        <v>3050</v>
      </c>
      <c r="E1400" s="1" t="s">
        <v>2322</v>
      </c>
      <c r="F1400" s="1" t="s">
        <v>277</v>
      </c>
      <c r="G1400" s="1" t="s">
        <v>2092</v>
      </c>
      <c r="H1400" s="1" t="s">
        <v>3873</v>
      </c>
      <c r="I1400" s="1">
        <f>+Territorio[[#This Row],[id]]</f>
        <v>1390</v>
      </c>
    </row>
    <row r="1401" spans="2:9" x14ac:dyDescent="0.25">
      <c r="B1401">
        <v>1391</v>
      </c>
      <c r="C1401" s="1" t="s">
        <v>3846</v>
      </c>
      <c r="D1401" s="1" t="s">
        <v>3053</v>
      </c>
      <c r="E1401" s="1" t="s">
        <v>2322</v>
      </c>
      <c r="F1401" s="1" t="s">
        <v>277</v>
      </c>
      <c r="G1401" s="1" t="s">
        <v>2092</v>
      </c>
      <c r="H1401" s="1" t="s">
        <v>3874</v>
      </c>
      <c r="I1401" s="1">
        <f>+Territorio[[#This Row],[id]]</f>
        <v>1391</v>
      </c>
    </row>
    <row r="1402" spans="2:9" x14ac:dyDescent="0.25">
      <c r="B1402">
        <v>1392</v>
      </c>
      <c r="C1402" s="1" t="s">
        <v>3875</v>
      </c>
      <c r="D1402" s="1" t="s">
        <v>3056</v>
      </c>
      <c r="E1402" s="1" t="s">
        <v>2322</v>
      </c>
      <c r="F1402" s="1" t="s">
        <v>277</v>
      </c>
      <c r="G1402" s="1" t="s">
        <v>2092</v>
      </c>
      <c r="H1402" s="1" t="s">
        <v>3876</v>
      </c>
      <c r="I1402" s="1">
        <f>+Territorio[[#This Row],[id]]</f>
        <v>1392</v>
      </c>
    </row>
    <row r="1403" spans="2:9" x14ac:dyDescent="0.25">
      <c r="B1403">
        <v>1393</v>
      </c>
      <c r="C1403" s="1" t="s">
        <v>3877</v>
      </c>
      <c r="D1403" s="1" t="s">
        <v>3059</v>
      </c>
      <c r="E1403" s="1" t="s">
        <v>2322</v>
      </c>
      <c r="F1403" s="1" t="s">
        <v>277</v>
      </c>
      <c r="G1403" s="1" t="s">
        <v>2092</v>
      </c>
      <c r="H1403" s="1" t="s">
        <v>3878</v>
      </c>
      <c r="I1403" s="1">
        <f>+Territorio[[#This Row],[id]]</f>
        <v>1393</v>
      </c>
    </row>
    <row r="1404" spans="2:9" x14ac:dyDescent="0.25">
      <c r="B1404">
        <v>1394</v>
      </c>
      <c r="C1404" s="1" t="s">
        <v>3879</v>
      </c>
      <c r="D1404" s="1" t="s">
        <v>3062</v>
      </c>
      <c r="E1404" s="1" t="s">
        <v>2322</v>
      </c>
      <c r="F1404" s="1" t="s">
        <v>277</v>
      </c>
      <c r="G1404" s="1" t="s">
        <v>2092</v>
      </c>
      <c r="H1404" s="1" t="s">
        <v>3880</v>
      </c>
      <c r="I1404" s="1">
        <f>+Territorio[[#This Row],[id]]</f>
        <v>1394</v>
      </c>
    </row>
    <row r="1405" spans="2:9" x14ac:dyDescent="0.25">
      <c r="B1405">
        <v>1395</v>
      </c>
      <c r="C1405" s="1" t="s">
        <v>3881</v>
      </c>
      <c r="D1405" s="1" t="s">
        <v>3065</v>
      </c>
      <c r="E1405" s="1" t="s">
        <v>2322</v>
      </c>
      <c r="F1405" s="1" t="s">
        <v>277</v>
      </c>
      <c r="G1405" s="1" t="s">
        <v>2092</v>
      </c>
      <c r="H1405" s="1" t="s">
        <v>3882</v>
      </c>
      <c r="I1405" s="1">
        <f>+Territorio[[#This Row],[id]]</f>
        <v>1395</v>
      </c>
    </row>
    <row r="1406" spans="2:9" x14ac:dyDescent="0.25">
      <c r="B1406">
        <v>1396</v>
      </c>
      <c r="C1406" s="1" t="s">
        <v>3883</v>
      </c>
      <c r="D1406" s="1" t="s">
        <v>3068</v>
      </c>
      <c r="E1406" s="1" t="s">
        <v>2322</v>
      </c>
      <c r="F1406" s="1" t="s">
        <v>277</v>
      </c>
      <c r="G1406" s="1" t="s">
        <v>2092</v>
      </c>
      <c r="H1406" s="1" t="s">
        <v>3884</v>
      </c>
      <c r="I1406" s="1">
        <f>+Territorio[[#This Row],[id]]</f>
        <v>1396</v>
      </c>
    </row>
    <row r="1407" spans="2:9" x14ac:dyDescent="0.25">
      <c r="B1407">
        <v>1397</v>
      </c>
      <c r="C1407" s="1" t="s">
        <v>3885</v>
      </c>
      <c r="D1407" s="1" t="s">
        <v>3071</v>
      </c>
      <c r="E1407" s="1" t="s">
        <v>2322</v>
      </c>
      <c r="F1407" s="1" t="s">
        <v>277</v>
      </c>
      <c r="G1407" s="1" t="s">
        <v>2092</v>
      </c>
      <c r="H1407" s="1" t="s">
        <v>3886</v>
      </c>
      <c r="I1407" s="1">
        <f>+Territorio[[#This Row],[id]]</f>
        <v>1397</v>
      </c>
    </row>
    <row r="1408" spans="2:9" x14ac:dyDescent="0.25">
      <c r="B1408">
        <v>1398</v>
      </c>
      <c r="C1408" s="1" t="s">
        <v>3887</v>
      </c>
      <c r="D1408" s="1" t="s">
        <v>3074</v>
      </c>
      <c r="E1408" s="1" t="s">
        <v>2322</v>
      </c>
      <c r="F1408" s="1" t="s">
        <v>277</v>
      </c>
      <c r="G1408" s="1" t="s">
        <v>2092</v>
      </c>
      <c r="H1408" s="1" t="s">
        <v>3888</v>
      </c>
      <c r="I1408" s="1">
        <f>+Territorio[[#This Row],[id]]</f>
        <v>1398</v>
      </c>
    </row>
    <row r="1409" spans="2:9" x14ac:dyDescent="0.25">
      <c r="B1409">
        <v>1399</v>
      </c>
      <c r="C1409" s="1" t="s">
        <v>3889</v>
      </c>
      <c r="D1409" s="1" t="s">
        <v>3077</v>
      </c>
      <c r="E1409" s="1" t="s">
        <v>2322</v>
      </c>
      <c r="F1409" s="1" t="s">
        <v>277</v>
      </c>
      <c r="G1409" s="1" t="s">
        <v>2092</v>
      </c>
      <c r="H1409" s="1" t="s">
        <v>3890</v>
      </c>
      <c r="I1409" s="1">
        <f>+Territorio[[#This Row],[id]]</f>
        <v>1399</v>
      </c>
    </row>
    <row r="1410" spans="2:9" x14ac:dyDescent="0.25">
      <c r="B1410">
        <v>1400</v>
      </c>
      <c r="C1410" s="1" t="s">
        <v>3891</v>
      </c>
      <c r="D1410" s="1" t="s">
        <v>3079</v>
      </c>
      <c r="E1410" s="1" t="s">
        <v>2322</v>
      </c>
      <c r="F1410" s="1" t="s">
        <v>277</v>
      </c>
      <c r="G1410" s="1" t="s">
        <v>2092</v>
      </c>
      <c r="H1410" s="1" t="s">
        <v>3892</v>
      </c>
      <c r="I1410" s="1">
        <f>+Territorio[[#This Row],[id]]</f>
        <v>1400</v>
      </c>
    </row>
    <row r="1411" spans="2:9" x14ac:dyDescent="0.25">
      <c r="B1411">
        <v>1401</v>
      </c>
      <c r="C1411" s="1" t="s">
        <v>3893</v>
      </c>
      <c r="D1411" s="1" t="s">
        <v>3082</v>
      </c>
      <c r="E1411" s="1" t="s">
        <v>2322</v>
      </c>
      <c r="F1411" s="1" t="s">
        <v>277</v>
      </c>
      <c r="G1411" s="1" t="s">
        <v>2092</v>
      </c>
      <c r="H1411" s="1" t="s">
        <v>3894</v>
      </c>
      <c r="I1411" s="1">
        <f>+Territorio[[#This Row],[id]]</f>
        <v>1401</v>
      </c>
    </row>
    <row r="1412" spans="2:9" x14ac:dyDescent="0.25">
      <c r="B1412">
        <v>1402</v>
      </c>
      <c r="C1412" s="1" t="s">
        <v>3895</v>
      </c>
      <c r="D1412" s="1" t="s">
        <v>3085</v>
      </c>
      <c r="E1412" s="1" t="s">
        <v>2322</v>
      </c>
      <c r="F1412" s="1" t="s">
        <v>277</v>
      </c>
      <c r="G1412" s="1" t="s">
        <v>2092</v>
      </c>
      <c r="H1412" s="1" t="s">
        <v>3896</v>
      </c>
      <c r="I1412" s="1">
        <f>+Territorio[[#This Row],[id]]</f>
        <v>1402</v>
      </c>
    </row>
    <row r="1413" spans="2:9" x14ac:dyDescent="0.25">
      <c r="B1413">
        <v>1403</v>
      </c>
      <c r="C1413" s="1" t="s">
        <v>3897</v>
      </c>
      <c r="D1413" s="1" t="s">
        <v>3088</v>
      </c>
      <c r="E1413" s="1" t="s">
        <v>2322</v>
      </c>
      <c r="F1413" s="1" t="s">
        <v>277</v>
      </c>
      <c r="G1413" s="1" t="s">
        <v>2092</v>
      </c>
      <c r="H1413" s="1" t="s">
        <v>3898</v>
      </c>
      <c r="I1413" s="1">
        <f>+Territorio[[#This Row],[id]]</f>
        <v>1403</v>
      </c>
    </row>
    <row r="1414" spans="2:9" x14ac:dyDescent="0.25">
      <c r="B1414">
        <v>1404</v>
      </c>
      <c r="C1414" s="1" t="s">
        <v>3685</v>
      </c>
      <c r="D1414" s="1" t="s">
        <v>3091</v>
      </c>
      <c r="E1414" s="1" t="s">
        <v>2322</v>
      </c>
      <c r="F1414" s="1" t="s">
        <v>277</v>
      </c>
      <c r="G1414" s="1" t="s">
        <v>2092</v>
      </c>
      <c r="H1414" s="1" t="s">
        <v>3899</v>
      </c>
      <c r="I1414" s="1">
        <f>+Territorio[[#This Row],[id]]</f>
        <v>1404</v>
      </c>
    </row>
    <row r="1415" spans="2:9" x14ac:dyDescent="0.25">
      <c r="B1415">
        <v>1405</v>
      </c>
      <c r="C1415" s="1" t="s">
        <v>3900</v>
      </c>
      <c r="D1415" s="1" t="s">
        <v>3094</v>
      </c>
      <c r="E1415" s="1" t="s">
        <v>2322</v>
      </c>
      <c r="F1415" s="1" t="s">
        <v>277</v>
      </c>
      <c r="G1415" s="1" t="s">
        <v>2092</v>
      </c>
      <c r="H1415" s="1" t="s">
        <v>3901</v>
      </c>
      <c r="I1415" s="1">
        <f>+Territorio[[#This Row],[id]]</f>
        <v>1405</v>
      </c>
    </row>
    <row r="1416" spans="2:9" x14ac:dyDescent="0.25">
      <c r="B1416">
        <v>1406</v>
      </c>
      <c r="C1416" s="1" t="s">
        <v>1020</v>
      </c>
      <c r="D1416" s="1" t="s">
        <v>3097</v>
      </c>
      <c r="E1416" s="1" t="s">
        <v>2322</v>
      </c>
      <c r="F1416" s="1" t="s">
        <v>277</v>
      </c>
      <c r="G1416" s="1" t="s">
        <v>2092</v>
      </c>
      <c r="H1416" s="1" t="s">
        <v>3902</v>
      </c>
      <c r="I1416" s="1">
        <f>+Territorio[[#This Row],[id]]</f>
        <v>1406</v>
      </c>
    </row>
    <row r="1417" spans="2:9" x14ac:dyDescent="0.25">
      <c r="B1417">
        <v>1407</v>
      </c>
      <c r="C1417" s="1" t="s">
        <v>3903</v>
      </c>
      <c r="D1417" s="1" t="s">
        <v>3100</v>
      </c>
      <c r="E1417" s="1" t="s">
        <v>2322</v>
      </c>
      <c r="F1417" s="1" t="s">
        <v>277</v>
      </c>
      <c r="G1417" s="1" t="s">
        <v>2092</v>
      </c>
      <c r="H1417" s="1" t="s">
        <v>3904</v>
      </c>
      <c r="I1417" s="1">
        <f>+Territorio[[#This Row],[id]]</f>
        <v>1407</v>
      </c>
    </row>
    <row r="1418" spans="2:9" x14ac:dyDescent="0.25">
      <c r="B1418">
        <v>1408</v>
      </c>
      <c r="C1418" s="1" t="s">
        <v>3905</v>
      </c>
      <c r="D1418" s="1" t="s">
        <v>3906</v>
      </c>
      <c r="E1418" s="1" t="s">
        <v>2322</v>
      </c>
      <c r="F1418" s="1" t="s">
        <v>277</v>
      </c>
      <c r="G1418" s="1" t="s">
        <v>2092</v>
      </c>
      <c r="H1418" s="1" t="s">
        <v>3907</v>
      </c>
      <c r="I1418" s="1">
        <f>+Territorio[[#This Row],[id]]</f>
        <v>1408</v>
      </c>
    </row>
    <row r="1419" spans="2:9" x14ac:dyDescent="0.25">
      <c r="B1419">
        <v>1409</v>
      </c>
      <c r="C1419" s="1" t="s">
        <v>3908</v>
      </c>
      <c r="D1419" s="1" t="s">
        <v>3909</v>
      </c>
      <c r="E1419" s="1" t="s">
        <v>2322</v>
      </c>
      <c r="F1419" s="1" t="s">
        <v>277</v>
      </c>
      <c r="G1419" s="1" t="s">
        <v>2092</v>
      </c>
      <c r="H1419" s="1" t="s">
        <v>3910</v>
      </c>
      <c r="I1419" s="1">
        <f>+Territorio[[#This Row],[id]]</f>
        <v>1409</v>
      </c>
    </row>
    <row r="1420" spans="2:9" x14ac:dyDescent="0.25">
      <c r="B1420">
        <v>1410</v>
      </c>
      <c r="C1420" s="1" t="s">
        <v>3911</v>
      </c>
      <c r="D1420" s="1" t="s">
        <v>3912</v>
      </c>
      <c r="E1420" s="1" t="s">
        <v>2322</v>
      </c>
      <c r="F1420" s="1" t="s">
        <v>277</v>
      </c>
      <c r="G1420" s="1" t="s">
        <v>2092</v>
      </c>
      <c r="H1420" s="1" t="s">
        <v>3913</v>
      </c>
      <c r="I1420" s="1">
        <f>+Territorio[[#This Row],[id]]</f>
        <v>1410</v>
      </c>
    </row>
    <row r="1421" spans="2:9" x14ac:dyDescent="0.25">
      <c r="B1421">
        <v>1411</v>
      </c>
      <c r="C1421" s="1" t="s">
        <v>3914</v>
      </c>
      <c r="D1421" s="1" t="s">
        <v>3915</v>
      </c>
      <c r="E1421" s="1" t="s">
        <v>2322</v>
      </c>
      <c r="F1421" s="1" t="s">
        <v>277</v>
      </c>
      <c r="G1421" s="1" t="s">
        <v>2092</v>
      </c>
      <c r="H1421" s="1" t="s">
        <v>3916</v>
      </c>
      <c r="I1421" s="1">
        <f>+Territorio[[#This Row],[id]]</f>
        <v>1411</v>
      </c>
    </row>
    <row r="1422" spans="2:9" x14ac:dyDescent="0.25">
      <c r="B1422">
        <v>1412</v>
      </c>
      <c r="C1422" s="1" t="s">
        <v>3917</v>
      </c>
      <c r="D1422" s="1" t="s">
        <v>3918</v>
      </c>
      <c r="E1422" s="1" t="s">
        <v>2322</v>
      </c>
      <c r="F1422" s="1" t="s">
        <v>277</v>
      </c>
      <c r="G1422" s="1" t="s">
        <v>2092</v>
      </c>
      <c r="H1422" s="1" t="s">
        <v>3919</v>
      </c>
      <c r="I1422" s="1">
        <f>+Territorio[[#This Row],[id]]</f>
        <v>1412</v>
      </c>
    </row>
    <row r="1423" spans="2:9" x14ac:dyDescent="0.25">
      <c r="B1423">
        <v>1413</v>
      </c>
      <c r="C1423" s="1" t="s">
        <v>3920</v>
      </c>
      <c r="D1423" s="1" t="s">
        <v>3921</v>
      </c>
      <c r="E1423" s="1" t="s">
        <v>2322</v>
      </c>
      <c r="F1423" s="1" t="s">
        <v>277</v>
      </c>
      <c r="G1423" s="1" t="s">
        <v>2092</v>
      </c>
      <c r="H1423" s="1" t="s">
        <v>3922</v>
      </c>
      <c r="I1423" s="1">
        <f>+Territorio[[#This Row],[id]]</f>
        <v>1413</v>
      </c>
    </row>
    <row r="1424" spans="2:9" x14ac:dyDescent="0.25">
      <c r="B1424">
        <v>1414</v>
      </c>
      <c r="C1424" s="1" t="s">
        <v>3923</v>
      </c>
      <c r="D1424" s="1" t="s">
        <v>3924</v>
      </c>
      <c r="E1424" s="1" t="s">
        <v>2322</v>
      </c>
      <c r="F1424" s="1" t="s">
        <v>277</v>
      </c>
      <c r="G1424" s="1" t="s">
        <v>2092</v>
      </c>
      <c r="H1424" s="1" t="s">
        <v>3925</v>
      </c>
      <c r="I1424" s="1">
        <f>+Territorio[[#This Row],[id]]</f>
        <v>1414</v>
      </c>
    </row>
    <row r="1425" spans="2:9" x14ac:dyDescent="0.25">
      <c r="B1425">
        <v>1415</v>
      </c>
      <c r="C1425" s="1" t="s">
        <v>3926</v>
      </c>
      <c r="D1425" s="1" t="s">
        <v>3927</v>
      </c>
      <c r="E1425" s="1" t="s">
        <v>2322</v>
      </c>
      <c r="F1425" s="1" t="s">
        <v>277</v>
      </c>
      <c r="G1425" s="1" t="s">
        <v>2092</v>
      </c>
      <c r="H1425" s="1" t="s">
        <v>3928</v>
      </c>
      <c r="I1425" s="1">
        <f>+Territorio[[#This Row],[id]]</f>
        <v>1415</v>
      </c>
    </row>
    <row r="1426" spans="2:9" x14ac:dyDescent="0.25">
      <c r="B1426">
        <v>1416</v>
      </c>
      <c r="C1426" s="1" t="s">
        <v>3929</v>
      </c>
      <c r="D1426" s="1" t="s">
        <v>3930</v>
      </c>
      <c r="E1426" s="1" t="s">
        <v>2322</v>
      </c>
      <c r="F1426" s="1" t="s">
        <v>277</v>
      </c>
      <c r="G1426" s="1" t="s">
        <v>2092</v>
      </c>
      <c r="H1426" s="1" t="s">
        <v>3931</v>
      </c>
      <c r="I1426" s="1">
        <f>+Territorio[[#This Row],[id]]</f>
        <v>1416</v>
      </c>
    </row>
    <row r="1427" spans="2:9" x14ac:dyDescent="0.25">
      <c r="B1427">
        <v>1417</v>
      </c>
      <c r="C1427" s="1" t="s">
        <v>3932</v>
      </c>
      <c r="D1427" s="1" t="s">
        <v>3933</v>
      </c>
      <c r="E1427" s="1" t="s">
        <v>2322</v>
      </c>
      <c r="F1427" s="1" t="s">
        <v>277</v>
      </c>
      <c r="G1427" s="1" t="s">
        <v>2092</v>
      </c>
      <c r="H1427" s="1" t="s">
        <v>3934</v>
      </c>
      <c r="I1427" s="1">
        <f>+Territorio[[#This Row],[id]]</f>
        <v>1417</v>
      </c>
    </row>
    <row r="1428" spans="2:9" x14ac:dyDescent="0.25">
      <c r="B1428">
        <v>1418</v>
      </c>
      <c r="C1428" s="1" t="s">
        <v>2047</v>
      </c>
      <c r="D1428" s="1" t="s">
        <v>3935</v>
      </c>
      <c r="E1428" s="1" t="s">
        <v>2322</v>
      </c>
      <c r="F1428" s="1" t="s">
        <v>277</v>
      </c>
      <c r="G1428" s="1" t="s">
        <v>2092</v>
      </c>
      <c r="H1428" s="1" t="s">
        <v>3936</v>
      </c>
      <c r="I1428" s="1">
        <f>+Territorio[[#This Row],[id]]</f>
        <v>1418</v>
      </c>
    </row>
    <row r="1429" spans="2:9" x14ac:dyDescent="0.25">
      <c r="B1429">
        <v>1419</v>
      </c>
      <c r="C1429" s="1" t="s">
        <v>3937</v>
      </c>
      <c r="D1429" s="1" t="s">
        <v>3938</v>
      </c>
      <c r="E1429" s="1" t="s">
        <v>2322</v>
      </c>
      <c r="F1429" s="1" t="s">
        <v>277</v>
      </c>
      <c r="G1429" s="1" t="s">
        <v>2092</v>
      </c>
      <c r="H1429" s="1" t="s">
        <v>3939</v>
      </c>
      <c r="I1429" s="1">
        <f>+Territorio[[#This Row],[id]]</f>
        <v>1419</v>
      </c>
    </row>
    <row r="1430" spans="2:9" x14ac:dyDescent="0.25">
      <c r="B1430">
        <v>1420</v>
      </c>
      <c r="C1430" s="1" t="s">
        <v>3940</v>
      </c>
      <c r="D1430" s="1" t="s">
        <v>3941</v>
      </c>
      <c r="E1430" s="1" t="s">
        <v>2322</v>
      </c>
      <c r="F1430" s="1" t="s">
        <v>277</v>
      </c>
      <c r="G1430" s="1" t="s">
        <v>2092</v>
      </c>
      <c r="H1430" s="1" t="s">
        <v>3942</v>
      </c>
      <c r="I1430" s="1">
        <f>+Territorio[[#This Row],[id]]</f>
        <v>1420</v>
      </c>
    </row>
    <row r="1431" spans="2:9" x14ac:dyDescent="0.25">
      <c r="B1431">
        <v>1421</v>
      </c>
      <c r="C1431" s="1" t="s">
        <v>1040</v>
      </c>
      <c r="D1431" s="1" t="s">
        <v>3943</v>
      </c>
      <c r="E1431" s="1" t="s">
        <v>2322</v>
      </c>
      <c r="F1431" s="1" t="s">
        <v>277</v>
      </c>
      <c r="G1431" s="1" t="s">
        <v>2092</v>
      </c>
      <c r="H1431" s="1" t="s">
        <v>3944</v>
      </c>
      <c r="I1431" s="1">
        <f>+Territorio[[#This Row],[id]]</f>
        <v>1421</v>
      </c>
    </row>
    <row r="1432" spans="2:9" x14ac:dyDescent="0.25">
      <c r="B1432">
        <v>1422</v>
      </c>
      <c r="C1432" s="1" t="s">
        <v>510</v>
      </c>
      <c r="D1432" s="1" t="s">
        <v>3945</v>
      </c>
      <c r="E1432" s="1" t="s">
        <v>2322</v>
      </c>
      <c r="F1432" s="1" t="s">
        <v>277</v>
      </c>
      <c r="G1432" s="1" t="s">
        <v>2092</v>
      </c>
      <c r="H1432" s="1" t="s">
        <v>3946</v>
      </c>
      <c r="I1432" s="1">
        <f>+Territorio[[#This Row],[id]]</f>
        <v>1422</v>
      </c>
    </row>
    <row r="1433" spans="2:9" x14ac:dyDescent="0.25">
      <c r="B1433">
        <v>1423</v>
      </c>
      <c r="C1433" s="1" t="s">
        <v>3947</v>
      </c>
      <c r="D1433" s="1" t="s">
        <v>3948</v>
      </c>
      <c r="E1433" s="1" t="s">
        <v>2322</v>
      </c>
      <c r="F1433" s="1" t="s">
        <v>277</v>
      </c>
      <c r="G1433" s="1" t="s">
        <v>2092</v>
      </c>
      <c r="H1433" s="1" t="s">
        <v>3949</v>
      </c>
      <c r="I1433" s="1">
        <f>+Territorio[[#This Row],[id]]</f>
        <v>1423</v>
      </c>
    </row>
    <row r="1434" spans="2:9" x14ac:dyDescent="0.25">
      <c r="B1434">
        <v>1424</v>
      </c>
      <c r="C1434" s="1" t="s">
        <v>3950</v>
      </c>
      <c r="D1434" s="1" t="s">
        <v>3951</v>
      </c>
      <c r="E1434" s="1" t="s">
        <v>2322</v>
      </c>
      <c r="F1434" s="1" t="s">
        <v>277</v>
      </c>
      <c r="G1434" s="1" t="s">
        <v>2092</v>
      </c>
      <c r="H1434" s="1" t="s">
        <v>3952</v>
      </c>
      <c r="I1434" s="1">
        <f>+Territorio[[#This Row],[id]]</f>
        <v>1424</v>
      </c>
    </row>
    <row r="1435" spans="2:9" x14ac:dyDescent="0.25">
      <c r="B1435">
        <v>1425</v>
      </c>
      <c r="C1435" s="1" t="s">
        <v>3953</v>
      </c>
      <c r="D1435" s="1" t="s">
        <v>3954</v>
      </c>
      <c r="E1435" s="1" t="s">
        <v>2322</v>
      </c>
      <c r="F1435" s="1" t="s">
        <v>277</v>
      </c>
      <c r="G1435" s="1" t="s">
        <v>2092</v>
      </c>
      <c r="H1435" s="1" t="s">
        <v>3955</v>
      </c>
      <c r="I1435" s="1">
        <f>+Territorio[[#This Row],[id]]</f>
        <v>1425</v>
      </c>
    </row>
    <row r="1436" spans="2:9" x14ac:dyDescent="0.25">
      <c r="B1436">
        <v>1426</v>
      </c>
      <c r="C1436" s="1" t="s">
        <v>3956</v>
      </c>
      <c r="D1436" s="1" t="s">
        <v>3957</v>
      </c>
      <c r="E1436" s="1" t="s">
        <v>2322</v>
      </c>
      <c r="F1436" s="1" t="s">
        <v>277</v>
      </c>
      <c r="G1436" s="1" t="s">
        <v>2092</v>
      </c>
      <c r="H1436" s="1" t="s">
        <v>3958</v>
      </c>
      <c r="I1436" s="1">
        <f>+Territorio[[#This Row],[id]]</f>
        <v>1426</v>
      </c>
    </row>
    <row r="1437" spans="2:9" x14ac:dyDescent="0.25">
      <c r="B1437">
        <v>1427</v>
      </c>
      <c r="C1437" s="1" t="s">
        <v>3959</v>
      </c>
      <c r="D1437" s="1" t="s">
        <v>3960</v>
      </c>
      <c r="E1437" s="1" t="s">
        <v>2322</v>
      </c>
      <c r="F1437" s="1" t="s">
        <v>277</v>
      </c>
      <c r="G1437" s="1" t="s">
        <v>2092</v>
      </c>
      <c r="H1437" s="1" t="s">
        <v>3961</v>
      </c>
      <c r="I1437" s="1">
        <f>+Territorio[[#This Row],[id]]</f>
        <v>1427</v>
      </c>
    </row>
    <row r="1438" spans="2:9" x14ac:dyDescent="0.25">
      <c r="B1438">
        <v>1428</v>
      </c>
      <c r="C1438" s="1" t="s">
        <v>3962</v>
      </c>
      <c r="D1438" s="1" t="s">
        <v>3102</v>
      </c>
      <c r="E1438" s="1" t="s">
        <v>2322</v>
      </c>
      <c r="F1438" s="1" t="s">
        <v>277</v>
      </c>
      <c r="G1438" s="1" t="s">
        <v>2092</v>
      </c>
      <c r="H1438" s="1" t="s">
        <v>3963</v>
      </c>
      <c r="I1438" s="1">
        <f>+Territorio[[#This Row],[id]]</f>
        <v>1428</v>
      </c>
    </row>
    <row r="1439" spans="2:9" x14ac:dyDescent="0.25">
      <c r="B1439">
        <v>1429</v>
      </c>
      <c r="C1439" s="1" t="s">
        <v>3964</v>
      </c>
      <c r="D1439" s="1" t="s">
        <v>3105</v>
      </c>
      <c r="E1439" s="1" t="s">
        <v>2322</v>
      </c>
      <c r="F1439" s="1" t="s">
        <v>277</v>
      </c>
      <c r="G1439" s="1" t="s">
        <v>2092</v>
      </c>
      <c r="H1439" s="1" t="s">
        <v>3965</v>
      </c>
      <c r="I1439" s="1">
        <f>+Territorio[[#This Row],[id]]</f>
        <v>1429</v>
      </c>
    </row>
    <row r="1440" spans="2:9" x14ac:dyDescent="0.25">
      <c r="B1440">
        <v>1430</v>
      </c>
      <c r="C1440" s="1" t="s">
        <v>3966</v>
      </c>
      <c r="D1440" s="1" t="s">
        <v>3108</v>
      </c>
      <c r="E1440" s="1" t="s">
        <v>2322</v>
      </c>
      <c r="F1440" s="1" t="s">
        <v>277</v>
      </c>
      <c r="G1440" s="1" t="s">
        <v>2092</v>
      </c>
      <c r="H1440" s="1" t="s">
        <v>3967</v>
      </c>
      <c r="I1440" s="1">
        <f>+Territorio[[#This Row],[id]]</f>
        <v>1430</v>
      </c>
    </row>
    <row r="1441" spans="2:9" x14ac:dyDescent="0.25">
      <c r="B1441">
        <v>1431</v>
      </c>
      <c r="C1441" s="1" t="s">
        <v>3968</v>
      </c>
      <c r="D1441" s="1" t="s">
        <v>3111</v>
      </c>
      <c r="E1441" s="1" t="s">
        <v>2322</v>
      </c>
      <c r="F1441" s="1" t="s">
        <v>277</v>
      </c>
      <c r="G1441" s="1" t="s">
        <v>2092</v>
      </c>
      <c r="H1441" s="1" t="s">
        <v>3969</v>
      </c>
      <c r="I1441" s="1">
        <f>+Territorio[[#This Row],[id]]</f>
        <v>1431</v>
      </c>
    </row>
    <row r="1442" spans="2:9" x14ac:dyDescent="0.25">
      <c r="B1442">
        <v>1432</v>
      </c>
      <c r="C1442" s="1" t="s">
        <v>3970</v>
      </c>
      <c r="D1442" s="1" t="s">
        <v>3114</v>
      </c>
      <c r="E1442" s="1" t="s">
        <v>2322</v>
      </c>
      <c r="F1442" s="1" t="s">
        <v>277</v>
      </c>
      <c r="G1442" s="1" t="s">
        <v>2092</v>
      </c>
      <c r="H1442" s="1" t="s">
        <v>3971</v>
      </c>
      <c r="I1442" s="1">
        <f>+Territorio[[#This Row],[id]]</f>
        <v>1432</v>
      </c>
    </row>
    <row r="1443" spans="2:9" x14ac:dyDescent="0.25">
      <c r="B1443">
        <v>1433</v>
      </c>
      <c r="C1443" s="1" t="s">
        <v>3972</v>
      </c>
      <c r="D1443" s="1" t="s">
        <v>3117</v>
      </c>
      <c r="E1443" s="1" t="s">
        <v>2322</v>
      </c>
      <c r="F1443" s="1" t="s">
        <v>277</v>
      </c>
      <c r="G1443" s="1" t="s">
        <v>2092</v>
      </c>
      <c r="H1443" s="1" t="s">
        <v>3973</v>
      </c>
      <c r="I1443" s="1">
        <f>+Territorio[[#This Row],[id]]</f>
        <v>1433</v>
      </c>
    </row>
    <row r="1444" spans="2:9" x14ac:dyDescent="0.25">
      <c r="B1444">
        <v>1434</v>
      </c>
      <c r="C1444" s="1" t="s">
        <v>3165</v>
      </c>
      <c r="D1444" s="1" t="s">
        <v>2565</v>
      </c>
      <c r="E1444" s="1" t="s">
        <v>2322</v>
      </c>
      <c r="F1444" s="1" t="s">
        <v>277</v>
      </c>
      <c r="G1444" s="1" t="s">
        <v>2092</v>
      </c>
      <c r="H1444" s="1" t="s">
        <v>3974</v>
      </c>
      <c r="I1444" s="1">
        <f>+Territorio[[#This Row],[id]]</f>
        <v>1434</v>
      </c>
    </row>
    <row r="1445" spans="2:9" x14ac:dyDescent="0.25">
      <c r="B1445">
        <v>1435</v>
      </c>
      <c r="C1445" s="1" t="s">
        <v>3975</v>
      </c>
      <c r="D1445" s="1" t="s">
        <v>2568</v>
      </c>
      <c r="E1445" s="1" t="s">
        <v>2322</v>
      </c>
      <c r="F1445" s="1" t="s">
        <v>277</v>
      </c>
      <c r="G1445" s="1" t="s">
        <v>2092</v>
      </c>
      <c r="H1445" s="1" t="s">
        <v>3976</v>
      </c>
      <c r="I1445" s="1">
        <f>+Territorio[[#This Row],[id]]</f>
        <v>1435</v>
      </c>
    </row>
    <row r="1446" spans="2:9" x14ac:dyDescent="0.25">
      <c r="B1446">
        <v>1436</v>
      </c>
      <c r="C1446" s="1" t="s">
        <v>3977</v>
      </c>
      <c r="D1446" s="1" t="s">
        <v>3176</v>
      </c>
      <c r="E1446" s="1" t="s">
        <v>2322</v>
      </c>
      <c r="F1446" s="1" t="s">
        <v>277</v>
      </c>
      <c r="G1446" s="1" t="s">
        <v>2092</v>
      </c>
      <c r="H1446" s="1" t="s">
        <v>3978</v>
      </c>
      <c r="I1446" s="1">
        <f>+Territorio[[#This Row],[id]]</f>
        <v>1436</v>
      </c>
    </row>
    <row r="1447" spans="2:9" x14ac:dyDescent="0.25">
      <c r="B1447">
        <v>1437</v>
      </c>
      <c r="C1447" s="1" t="s">
        <v>1481</v>
      </c>
      <c r="D1447" s="1" t="s">
        <v>3179</v>
      </c>
      <c r="E1447" s="1" t="s">
        <v>2322</v>
      </c>
      <c r="F1447" s="1" t="s">
        <v>277</v>
      </c>
      <c r="G1447" s="1" t="s">
        <v>2092</v>
      </c>
      <c r="H1447" s="1" t="s">
        <v>3979</v>
      </c>
      <c r="I1447" s="1">
        <f>+Territorio[[#This Row],[id]]</f>
        <v>1437</v>
      </c>
    </row>
    <row r="1448" spans="2:9" x14ac:dyDescent="0.25">
      <c r="B1448">
        <v>1438</v>
      </c>
      <c r="C1448" s="1" t="s">
        <v>3525</v>
      </c>
      <c r="D1448" s="1" t="s">
        <v>3182</v>
      </c>
      <c r="E1448" s="1" t="s">
        <v>2322</v>
      </c>
      <c r="F1448" s="1" t="s">
        <v>277</v>
      </c>
      <c r="G1448" s="1" t="s">
        <v>2092</v>
      </c>
      <c r="H1448" s="1" t="s">
        <v>3980</v>
      </c>
      <c r="I1448" s="1">
        <f>+Territorio[[#This Row],[id]]</f>
        <v>1438</v>
      </c>
    </row>
    <row r="1449" spans="2:9" x14ac:dyDescent="0.25">
      <c r="B1449">
        <v>1439</v>
      </c>
      <c r="C1449" s="1" t="s">
        <v>662</v>
      </c>
      <c r="D1449" s="1" t="s">
        <v>3185</v>
      </c>
      <c r="E1449" s="1" t="s">
        <v>2322</v>
      </c>
      <c r="F1449" s="1" t="s">
        <v>277</v>
      </c>
      <c r="G1449" s="1" t="s">
        <v>2092</v>
      </c>
      <c r="H1449" s="1" t="s">
        <v>3981</v>
      </c>
      <c r="I1449" s="1">
        <f>+Territorio[[#This Row],[id]]</f>
        <v>1439</v>
      </c>
    </row>
    <row r="1450" spans="2:9" x14ac:dyDescent="0.25">
      <c r="B1450">
        <v>1440</v>
      </c>
      <c r="C1450" s="1" t="s">
        <v>3982</v>
      </c>
      <c r="D1450" s="1" t="s">
        <v>3187</v>
      </c>
      <c r="E1450" s="1" t="s">
        <v>2322</v>
      </c>
      <c r="F1450" s="1" t="s">
        <v>277</v>
      </c>
      <c r="G1450" s="1" t="s">
        <v>2092</v>
      </c>
      <c r="H1450" s="1" t="s">
        <v>3983</v>
      </c>
      <c r="I1450" s="1">
        <f>+Territorio[[#This Row],[id]]</f>
        <v>1440</v>
      </c>
    </row>
    <row r="1451" spans="2:9" x14ac:dyDescent="0.25">
      <c r="B1451">
        <v>1441</v>
      </c>
      <c r="C1451" s="1" t="s">
        <v>3984</v>
      </c>
      <c r="D1451" s="1" t="s">
        <v>3190</v>
      </c>
      <c r="E1451" s="1" t="s">
        <v>2322</v>
      </c>
      <c r="F1451" s="1" t="s">
        <v>277</v>
      </c>
      <c r="G1451" s="1" t="s">
        <v>2092</v>
      </c>
      <c r="H1451" s="1" t="s">
        <v>3985</v>
      </c>
      <c r="I1451" s="1">
        <f>+Territorio[[#This Row],[id]]</f>
        <v>1441</v>
      </c>
    </row>
    <row r="1452" spans="2:9" x14ac:dyDescent="0.25">
      <c r="B1452">
        <v>1442</v>
      </c>
      <c r="C1452" s="1" t="s">
        <v>3986</v>
      </c>
      <c r="D1452" s="1" t="s">
        <v>3193</v>
      </c>
      <c r="E1452" s="1" t="s">
        <v>2322</v>
      </c>
      <c r="F1452" s="1" t="s">
        <v>277</v>
      </c>
      <c r="G1452" s="1" t="s">
        <v>2092</v>
      </c>
      <c r="H1452" s="1" t="s">
        <v>3987</v>
      </c>
      <c r="I1452" s="1">
        <f>+Territorio[[#This Row],[id]]</f>
        <v>1442</v>
      </c>
    </row>
    <row r="1453" spans="2:9" x14ac:dyDescent="0.25">
      <c r="B1453">
        <v>1443</v>
      </c>
      <c r="C1453" s="1" t="s">
        <v>1246</v>
      </c>
      <c r="D1453" s="1" t="s">
        <v>2570</v>
      </c>
      <c r="E1453" s="1" t="s">
        <v>2322</v>
      </c>
      <c r="F1453" s="1" t="s">
        <v>277</v>
      </c>
      <c r="G1453" s="1" t="s">
        <v>2092</v>
      </c>
      <c r="H1453" s="1" t="s">
        <v>3988</v>
      </c>
      <c r="I1453" s="1">
        <f>+Territorio[[#This Row],[id]]</f>
        <v>1443</v>
      </c>
    </row>
    <row r="1454" spans="2:9" x14ac:dyDescent="0.25">
      <c r="B1454">
        <v>1444</v>
      </c>
      <c r="C1454" s="1" t="s">
        <v>2229</v>
      </c>
      <c r="D1454" s="1" t="s">
        <v>2573</v>
      </c>
      <c r="E1454" s="1" t="s">
        <v>2322</v>
      </c>
      <c r="F1454" s="1" t="s">
        <v>277</v>
      </c>
      <c r="G1454" s="1" t="s">
        <v>2092</v>
      </c>
      <c r="H1454" s="1" t="s">
        <v>3989</v>
      </c>
      <c r="I1454" s="1">
        <f>+Territorio[[#This Row],[id]]</f>
        <v>1444</v>
      </c>
    </row>
    <row r="1455" spans="2:9" x14ac:dyDescent="0.25">
      <c r="B1455">
        <v>1445</v>
      </c>
      <c r="C1455" s="1" t="s">
        <v>885</v>
      </c>
      <c r="D1455" s="1" t="s">
        <v>3200</v>
      </c>
      <c r="E1455" s="1" t="s">
        <v>2322</v>
      </c>
      <c r="F1455" s="1" t="s">
        <v>277</v>
      </c>
      <c r="G1455" s="1" t="s">
        <v>2092</v>
      </c>
      <c r="H1455" s="1" t="s">
        <v>3990</v>
      </c>
      <c r="I1455" s="1">
        <f>+Territorio[[#This Row],[id]]</f>
        <v>1445</v>
      </c>
    </row>
    <row r="1456" spans="2:9" x14ac:dyDescent="0.25">
      <c r="B1456">
        <v>1446</v>
      </c>
      <c r="C1456" s="1" t="s">
        <v>3991</v>
      </c>
      <c r="D1456" s="1" t="s">
        <v>3203</v>
      </c>
      <c r="E1456" s="1" t="s">
        <v>2322</v>
      </c>
      <c r="F1456" s="1" t="s">
        <v>277</v>
      </c>
      <c r="G1456" s="1" t="s">
        <v>2092</v>
      </c>
      <c r="H1456" s="1" t="s">
        <v>3992</v>
      </c>
      <c r="I1456" s="1">
        <f>+Territorio[[#This Row],[id]]</f>
        <v>1446</v>
      </c>
    </row>
    <row r="1457" spans="2:9" x14ac:dyDescent="0.25">
      <c r="B1457">
        <v>1447</v>
      </c>
      <c r="C1457" s="1" t="s">
        <v>3940</v>
      </c>
      <c r="D1457" s="1" t="s">
        <v>3206</v>
      </c>
      <c r="E1457" s="1" t="s">
        <v>2322</v>
      </c>
      <c r="F1457" s="1" t="s">
        <v>277</v>
      </c>
      <c r="G1457" s="1" t="s">
        <v>2092</v>
      </c>
      <c r="H1457" s="1" t="s">
        <v>3993</v>
      </c>
      <c r="I1457" s="1">
        <f>+Territorio[[#This Row],[id]]</f>
        <v>1447</v>
      </c>
    </row>
    <row r="1458" spans="2:9" x14ac:dyDescent="0.25">
      <c r="B1458">
        <v>1448</v>
      </c>
      <c r="C1458" s="1" t="s">
        <v>510</v>
      </c>
      <c r="D1458" s="1" t="s">
        <v>3208</v>
      </c>
      <c r="E1458" s="1" t="s">
        <v>2322</v>
      </c>
      <c r="F1458" s="1" t="s">
        <v>277</v>
      </c>
      <c r="G1458" s="1" t="s">
        <v>2092</v>
      </c>
      <c r="H1458" s="1" t="s">
        <v>3994</v>
      </c>
      <c r="I1458" s="1">
        <f>+Territorio[[#This Row],[id]]</f>
        <v>1448</v>
      </c>
    </row>
    <row r="1459" spans="2:9" x14ac:dyDescent="0.25">
      <c r="B1459">
        <v>1449</v>
      </c>
      <c r="C1459" s="1" t="s">
        <v>3995</v>
      </c>
      <c r="D1459" s="1" t="s">
        <v>3211</v>
      </c>
      <c r="E1459" s="1" t="s">
        <v>2322</v>
      </c>
      <c r="F1459" s="1" t="s">
        <v>277</v>
      </c>
      <c r="G1459" s="1" t="s">
        <v>2092</v>
      </c>
      <c r="H1459" s="1" t="s">
        <v>3996</v>
      </c>
      <c r="I1459" s="1">
        <f>+Territorio[[#This Row],[id]]</f>
        <v>1449</v>
      </c>
    </row>
    <row r="1460" spans="2:9" x14ac:dyDescent="0.25">
      <c r="B1460">
        <v>1450</v>
      </c>
      <c r="C1460" s="1" t="s">
        <v>3997</v>
      </c>
      <c r="D1460" s="1" t="s">
        <v>3214</v>
      </c>
      <c r="E1460" s="1" t="s">
        <v>2322</v>
      </c>
      <c r="F1460" s="1" t="s">
        <v>277</v>
      </c>
      <c r="G1460" s="1" t="s">
        <v>2092</v>
      </c>
      <c r="H1460" s="1" t="s">
        <v>3998</v>
      </c>
      <c r="I1460" s="1">
        <f>+Territorio[[#This Row],[id]]</f>
        <v>1450</v>
      </c>
    </row>
    <row r="1461" spans="2:9" x14ac:dyDescent="0.25">
      <c r="B1461">
        <v>1451</v>
      </c>
      <c r="C1461" s="1" t="s">
        <v>3999</v>
      </c>
      <c r="D1461" s="1" t="s">
        <v>1062</v>
      </c>
      <c r="E1461" s="1" t="s">
        <v>2322</v>
      </c>
      <c r="F1461" s="1" t="s">
        <v>277</v>
      </c>
      <c r="G1461" s="1" t="s">
        <v>2092</v>
      </c>
      <c r="H1461" s="1" t="s">
        <v>4000</v>
      </c>
      <c r="I1461" s="1">
        <f>+Territorio[[#This Row],[id]]</f>
        <v>1451</v>
      </c>
    </row>
    <row r="1462" spans="2:9" x14ac:dyDescent="0.25">
      <c r="B1462">
        <v>1452</v>
      </c>
      <c r="C1462" s="1" t="s">
        <v>4001</v>
      </c>
      <c r="D1462" s="1" t="s">
        <v>2578</v>
      </c>
      <c r="E1462" s="1" t="s">
        <v>2322</v>
      </c>
      <c r="F1462" s="1" t="s">
        <v>277</v>
      </c>
      <c r="G1462" s="1" t="s">
        <v>2092</v>
      </c>
      <c r="H1462" s="1" t="s">
        <v>4002</v>
      </c>
      <c r="I1462" s="1">
        <f>+Territorio[[#This Row],[id]]</f>
        <v>1452</v>
      </c>
    </row>
    <row r="1463" spans="2:9" x14ac:dyDescent="0.25">
      <c r="B1463">
        <v>1453</v>
      </c>
      <c r="C1463" s="1" t="s">
        <v>4003</v>
      </c>
      <c r="D1463" s="1" t="s">
        <v>3232</v>
      </c>
      <c r="E1463" s="1" t="s">
        <v>2322</v>
      </c>
      <c r="F1463" s="1" t="s">
        <v>277</v>
      </c>
      <c r="G1463" s="1" t="s">
        <v>2092</v>
      </c>
      <c r="H1463" s="1" t="s">
        <v>4004</v>
      </c>
      <c r="I1463" s="1">
        <f>+Territorio[[#This Row],[id]]</f>
        <v>1453</v>
      </c>
    </row>
    <row r="1464" spans="2:9" x14ac:dyDescent="0.25">
      <c r="B1464">
        <v>1454</v>
      </c>
      <c r="C1464" s="1" t="s">
        <v>4005</v>
      </c>
      <c r="D1464" s="1" t="s">
        <v>2581</v>
      </c>
      <c r="E1464" s="1" t="s">
        <v>2322</v>
      </c>
      <c r="F1464" s="1" t="s">
        <v>277</v>
      </c>
      <c r="G1464" s="1" t="s">
        <v>2092</v>
      </c>
      <c r="H1464" s="1" t="s">
        <v>4006</v>
      </c>
      <c r="I1464" s="1">
        <f>+Territorio[[#This Row],[id]]</f>
        <v>1454</v>
      </c>
    </row>
    <row r="1465" spans="2:9" x14ac:dyDescent="0.25">
      <c r="B1465">
        <v>1455</v>
      </c>
      <c r="C1465" s="1" t="s">
        <v>668</v>
      </c>
      <c r="D1465" s="1" t="s">
        <v>2618</v>
      </c>
      <c r="E1465" s="1" t="s">
        <v>2322</v>
      </c>
      <c r="F1465" s="1" t="s">
        <v>277</v>
      </c>
      <c r="G1465" s="1" t="s">
        <v>2092</v>
      </c>
      <c r="H1465" s="1" t="s">
        <v>4007</v>
      </c>
      <c r="I1465" s="1">
        <f>+Territorio[[#This Row],[id]]</f>
        <v>1455</v>
      </c>
    </row>
    <row r="1466" spans="2:9" x14ac:dyDescent="0.25">
      <c r="B1466">
        <v>1456</v>
      </c>
      <c r="C1466" s="1" t="s">
        <v>4008</v>
      </c>
      <c r="D1466" s="1" t="s">
        <v>2621</v>
      </c>
      <c r="E1466" s="1" t="s">
        <v>2322</v>
      </c>
      <c r="F1466" s="1" t="s">
        <v>277</v>
      </c>
      <c r="G1466" s="1" t="s">
        <v>2092</v>
      </c>
      <c r="H1466" s="1" t="s">
        <v>4009</v>
      </c>
      <c r="I1466" s="1">
        <f>+Territorio[[#This Row],[id]]</f>
        <v>1456</v>
      </c>
    </row>
    <row r="1467" spans="2:9" x14ac:dyDescent="0.25">
      <c r="B1467">
        <v>1457</v>
      </c>
      <c r="C1467" s="1" t="s">
        <v>4010</v>
      </c>
      <c r="D1467" s="1" t="s">
        <v>2624</v>
      </c>
      <c r="E1467" s="1" t="s">
        <v>2322</v>
      </c>
      <c r="F1467" s="1" t="s">
        <v>277</v>
      </c>
      <c r="G1467" s="1" t="s">
        <v>2092</v>
      </c>
      <c r="H1467" s="1" t="s">
        <v>4011</v>
      </c>
      <c r="I1467" s="1">
        <f>+Territorio[[#This Row],[id]]</f>
        <v>1457</v>
      </c>
    </row>
    <row r="1468" spans="2:9" x14ac:dyDescent="0.25">
      <c r="B1468">
        <v>1458</v>
      </c>
      <c r="C1468" s="1" t="s">
        <v>4012</v>
      </c>
      <c r="D1468" s="1" t="s">
        <v>2627</v>
      </c>
      <c r="E1468" s="1" t="s">
        <v>2322</v>
      </c>
      <c r="F1468" s="1" t="s">
        <v>277</v>
      </c>
      <c r="G1468" s="1" t="s">
        <v>2092</v>
      </c>
      <c r="H1468" s="1" t="s">
        <v>4013</v>
      </c>
      <c r="I1468" s="1">
        <f>+Territorio[[#This Row],[id]]</f>
        <v>1458</v>
      </c>
    </row>
    <row r="1469" spans="2:9" x14ac:dyDescent="0.25">
      <c r="B1469">
        <v>1459</v>
      </c>
      <c r="C1469" s="1" t="s">
        <v>4014</v>
      </c>
      <c r="D1469" s="1" t="s">
        <v>2630</v>
      </c>
      <c r="E1469" s="1" t="s">
        <v>2322</v>
      </c>
      <c r="F1469" s="1" t="s">
        <v>277</v>
      </c>
      <c r="G1469" s="1" t="s">
        <v>2092</v>
      </c>
      <c r="H1469" s="1" t="s">
        <v>4015</v>
      </c>
      <c r="I1469" s="1">
        <f>+Territorio[[#This Row],[id]]</f>
        <v>1459</v>
      </c>
    </row>
    <row r="1470" spans="2:9" x14ac:dyDescent="0.25">
      <c r="B1470">
        <v>1460</v>
      </c>
      <c r="C1470" s="1" t="s">
        <v>4016</v>
      </c>
      <c r="D1470" s="1" t="s">
        <v>2633</v>
      </c>
      <c r="E1470" s="1" t="s">
        <v>2322</v>
      </c>
      <c r="F1470" s="1" t="s">
        <v>277</v>
      </c>
      <c r="G1470" s="1" t="s">
        <v>2092</v>
      </c>
      <c r="H1470" s="1" t="s">
        <v>4017</v>
      </c>
      <c r="I1470" s="1">
        <f>+Territorio[[#This Row],[id]]</f>
        <v>1460</v>
      </c>
    </row>
    <row r="1471" spans="2:9" x14ac:dyDescent="0.25">
      <c r="B1471">
        <v>1461</v>
      </c>
      <c r="C1471" s="1" t="s">
        <v>4018</v>
      </c>
      <c r="D1471" s="1" t="s">
        <v>2636</v>
      </c>
      <c r="E1471" s="1" t="s">
        <v>2322</v>
      </c>
      <c r="F1471" s="1" t="s">
        <v>277</v>
      </c>
      <c r="G1471" s="1" t="s">
        <v>2092</v>
      </c>
      <c r="H1471" s="1" t="s">
        <v>4019</v>
      </c>
      <c r="I1471" s="1">
        <f>+Territorio[[#This Row],[id]]</f>
        <v>1461</v>
      </c>
    </row>
    <row r="1472" spans="2:9" x14ac:dyDescent="0.25">
      <c r="B1472">
        <v>1462</v>
      </c>
      <c r="C1472" s="1" t="s">
        <v>4020</v>
      </c>
      <c r="D1472" s="1" t="s">
        <v>2639</v>
      </c>
      <c r="E1472" s="1" t="s">
        <v>2322</v>
      </c>
      <c r="F1472" s="1" t="s">
        <v>277</v>
      </c>
      <c r="G1472" s="1" t="s">
        <v>2092</v>
      </c>
      <c r="H1472" s="1" t="s">
        <v>4021</v>
      </c>
      <c r="I1472" s="1">
        <f>+Territorio[[#This Row],[id]]</f>
        <v>1462</v>
      </c>
    </row>
    <row r="1473" spans="2:9" x14ac:dyDescent="0.25">
      <c r="B1473">
        <v>1463</v>
      </c>
      <c r="C1473" s="1" t="s">
        <v>4022</v>
      </c>
      <c r="D1473" s="1" t="s">
        <v>2642</v>
      </c>
      <c r="E1473" s="1" t="s">
        <v>2322</v>
      </c>
      <c r="F1473" s="1" t="s">
        <v>277</v>
      </c>
      <c r="G1473" s="1" t="s">
        <v>2092</v>
      </c>
      <c r="H1473" s="1" t="s">
        <v>4023</v>
      </c>
      <c r="I1473" s="1">
        <f>+Territorio[[#This Row],[id]]</f>
        <v>1463</v>
      </c>
    </row>
    <row r="1474" spans="2:9" x14ac:dyDescent="0.25">
      <c r="B1474">
        <v>1464</v>
      </c>
      <c r="C1474" s="1" t="s">
        <v>4024</v>
      </c>
      <c r="D1474" s="1" t="s">
        <v>2645</v>
      </c>
      <c r="E1474" s="1" t="s">
        <v>2322</v>
      </c>
      <c r="F1474" s="1" t="s">
        <v>277</v>
      </c>
      <c r="G1474" s="1" t="s">
        <v>2092</v>
      </c>
      <c r="H1474" s="1" t="s">
        <v>4025</v>
      </c>
      <c r="I1474" s="1">
        <f>+Territorio[[#This Row],[id]]</f>
        <v>1464</v>
      </c>
    </row>
    <row r="1475" spans="2:9" x14ac:dyDescent="0.25">
      <c r="B1475">
        <v>1465</v>
      </c>
      <c r="C1475" s="1" t="s">
        <v>4026</v>
      </c>
      <c r="D1475" s="1" t="s">
        <v>2648</v>
      </c>
      <c r="E1475" s="1" t="s">
        <v>2322</v>
      </c>
      <c r="F1475" s="1" t="s">
        <v>277</v>
      </c>
      <c r="G1475" s="1" t="s">
        <v>2092</v>
      </c>
      <c r="H1475" s="1" t="s">
        <v>4027</v>
      </c>
      <c r="I1475" s="1">
        <f>+Territorio[[#This Row],[id]]</f>
        <v>1465</v>
      </c>
    </row>
    <row r="1476" spans="2:9" x14ac:dyDescent="0.25">
      <c r="B1476">
        <v>1466</v>
      </c>
      <c r="C1476" s="1" t="s">
        <v>2089</v>
      </c>
      <c r="D1476" s="1" t="s">
        <v>2651</v>
      </c>
      <c r="E1476" s="1" t="s">
        <v>2322</v>
      </c>
      <c r="F1476" s="1" t="s">
        <v>277</v>
      </c>
      <c r="G1476" s="1" t="s">
        <v>2092</v>
      </c>
      <c r="H1476" s="1" t="s">
        <v>4028</v>
      </c>
      <c r="I1476" s="1">
        <f>+Territorio[[#This Row],[id]]</f>
        <v>1466</v>
      </c>
    </row>
    <row r="1477" spans="2:9" x14ac:dyDescent="0.25">
      <c r="B1477">
        <v>1467</v>
      </c>
      <c r="C1477" s="1" t="s">
        <v>885</v>
      </c>
      <c r="D1477" s="1" t="s">
        <v>2653</v>
      </c>
      <c r="E1477" s="1" t="s">
        <v>2322</v>
      </c>
      <c r="F1477" s="1" t="s">
        <v>277</v>
      </c>
      <c r="G1477" s="1" t="s">
        <v>2092</v>
      </c>
      <c r="H1477" s="1" t="s">
        <v>4029</v>
      </c>
      <c r="I1477" s="1">
        <f>+Territorio[[#This Row],[id]]</f>
        <v>1467</v>
      </c>
    </row>
    <row r="1478" spans="2:9" x14ac:dyDescent="0.25">
      <c r="B1478">
        <v>1468</v>
      </c>
      <c r="C1478" s="1" t="s">
        <v>4030</v>
      </c>
      <c r="D1478" s="1" t="s">
        <v>2656</v>
      </c>
      <c r="E1478" s="1" t="s">
        <v>2322</v>
      </c>
      <c r="F1478" s="1" t="s">
        <v>277</v>
      </c>
      <c r="G1478" s="1" t="s">
        <v>2092</v>
      </c>
      <c r="H1478" s="1" t="s">
        <v>4031</v>
      </c>
      <c r="I1478" s="1">
        <f>+Territorio[[#This Row],[id]]</f>
        <v>1468</v>
      </c>
    </row>
    <row r="1479" spans="2:9" x14ac:dyDescent="0.25">
      <c r="B1479">
        <v>1469</v>
      </c>
      <c r="C1479" s="1" t="s">
        <v>1040</v>
      </c>
      <c r="D1479" s="1" t="s">
        <v>2659</v>
      </c>
      <c r="E1479" s="1" t="s">
        <v>2322</v>
      </c>
      <c r="F1479" s="1" t="s">
        <v>277</v>
      </c>
      <c r="G1479" s="1" t="s">
        <v>2092</v>
      </c>
      <c r="H1479" s="1" t="s">
        <v>4032</v>
      </c>
      <c r="I1479" s="1">
        <f>+Territorio[[#This Row],[id]]</f>
        <v>1469</v>
      </c>
    </row>
    <row r="1480" spans="2:9" x14ac:dyDescent="0.25">
      <c r="B1480">
        <v>1470</v>
      </c>
      <c r="C1480" s="1" t="s">
        <v>2606</v>
      </c>
      <c r="D1480" s="1" t="s">
        <v>3275</v>
      </c>
      <c r="E1480" s="1" t="s">
        <v>2322</v>
      </c>
      <c r="F1480" s="1" t="s">
        <v>277</v>
      </c>
      <c r="G1480" s="1" t="s">
        <v>2092</v>
      </c>
      <c r="H1480" s="1" t="s">
        <v>4033</v>
      </c>
      <c r="I1480" s="1">
        <f>+Territorio[[#This Row],[id]]</f>
        <v>1470</v>
      </c>
    </row>
    <row r="1481" spans="2:9" x14ac:dyDescent="0.25">
      <c r="B1481">
        <v>1471</v>
      </c>
      <c r="C1481" s="1" t="s">
        <v>1279</v>
      </c>
      <c r="D1481" s="1" t="s">
        <v>2661</v>
      </c>
      <c r="E1481" s="1" t="s">
        <v>2322</v>
      </c>
      <c r="F1481" s="1" t="s">
        <v>277</v>
      </c>
      <c r="G1481" s="1" t="s">
        <v>2092</v>
      </c>
      <c r="H1481" s="1" t="s">
        <v>4034</v>
      </c>
      <c r="I1481" s="1">
        <f>+Territorio[[#This Row],[id]]</f>
        <v>1471</v>
      </c>
    </row>
    <row r="1482" spans="2:9" x14ac:dyDescent="0.25">
      <c r="B1482">
        <v>1472</v>
      </c>
      <c r="C1482" s="1" t="s">
        <v>4035</v>
      </c>
      <c r="D1482" s="1" t="s">
        <v>2664</v>
      </c>
      <c r="E1482" s="1" t="s">
        <v>2322</v>
      </c>
      <c r="F1482" s="1" t="s">
        <v>277</v>
      </c>
      <c r="G1482" s="1" t="s">
        <v>2092</v>
      </c>
      <c r="H1482" s="1" t="s">
        <v>4036</v>
      </c>
      <c r="I1482" s="1">
        <f>+Territorio[[#This Row],[id]]</f>
        <v>1472</v>
      </c>
    </row>
    <row r="1483" spans="2:9" x14ac:dyDescent="0.25">
      <c r="B1483">
        <v>1473</v>
      </c>
      <c r="C1483" s="1" t="s">
        <v>4037</v>
      </c>
      <c r="D1483" s="1" t="s">
        <v>2667</v>
      </c>
      <c r="E1483" s="1" t="s">
        <v>2322</v>
      </c>
      <c r="F1483" s="1" t="s">
        <v>277</v>
      </c>
      <c r="G1483" s="1" t="s">
        <v>2092</v>
      </c>
      <c r="H1483" s="1" t="s">
        <v>4038</v>
      </c>
      <c r="I1483" s="1">
        <f>+Territorio[[#This Row],[id]]</f>
        <v>1473</v>
      </c>
    </row>
    <row r="1484" spans="2:9" x14ac:dyDescent="0.25">
      <c r="B1484">
        <v>1474</v>
      </c>
      <c r="C1484" s="1" t="s">
        <v>4039</v>
      </c>
      <c r="D1484" s="1" t="s">
        <v>2673</v>
      </c>
      <c r="E1484" s="1" t="s">
        <v>2322</v>
      </c>
      <c r="F1484" s="1" t="s">
        <v>277</v>
      </c>
      <c r="G1484" s="1" t="s">
        <v>2092</v>
      </c>
      <c r="H1484" s="1" t="s">
        <v>4040</v>
      </c>
      <c r="I1484" s="1">
        <f>+Territorio[[#This Row],[id]]</f>
        <v>1474</v>
      </c>
    </row>
    <row r="1485" spans="2:9" x14ac:dyDescent="0.25">
      <c r="B1485">
        <v>1475</v>
      </c>
      <c r="C1485" s="1" t="s">
        <v>4041</v>
      </c>
      <c r="D1485" s="1" t="s">
        <v>2676</v>
      </c>
      <c r="E1485" s="1" t="s">
        <v>2322</v>
      </c>
      <c r="F1485" s="1" t="s">
        <v>277</v>
      </c>
      <c r="G1485" s="1" t="s">
        <v>2092</v>
      </c>
      <c r="H1485" s="1" t="s">
        <v>4042</v>
      </c>
      <c r="I1485" s="1">
        <f>+Territorio[[#This Row],[id]]</f>
        <v>1475</v>
      </c>
    </row>
    <row r="1486" spans="2:9" x14ac:dyDescent="0.25">
      <c r="B1486">
        <v>1476</v>
      </c>
      <c r="C1486" s="1" t="s">
        <v>4043</v>
      </c>
      <c r="D1486" s="1" t="s">
        <v>3317</v>
      </c>
      <c r="E1486" s="1" t="s">
        <v>2322</v>
      </c>
      <c r="F1486" s="1" t="s">
        <v>277</v>
      </c>
      <c r="G1486" s="1" t="s">
        <v>2092</v>
      </c>
      <c r="H1486" s="1" t="s">
        <v>4044</v>
      </c>
      <c r="I1486" s="1">
        <f>+Territorio[[#This Row],[id]]</f>
        <v>1476</v>
      </c>
    </row>
    <row r="1487" spans="2:9" x14ac:dyDescent="0.25">
      <c r="B1487">
        <v>1477</v>
      </c>
      <c r="C1487" s="1" t="s">
        <v>4045</v>
      </c>
      <c r="D1487" s="1" t="s">
        <v>2679</v>
      </c>
      <c r="E1487" s="1" t="s">
        <v>2322</v>
      </c>
      <c r="F1487" s="1" t="s">
        <v>277</v>
      </c>
      <c r="G1487" s="1" t="s">
        <v>2092</v>
      </c>
      <c r="H1487" s="1" t="s">
        <v>4046</v>
      </c>
      <c r="I1487" s="1">
        <f>+Territorio[[#This Row],[id]]</f>
        <v>1477</v>
      </c>
    </row>
    <row r="1488" spans="2:9" x14ac:dyDescent="0.25">
      <c r="B1488">
        <v>1478</v>
      </c>
      <c r="C1488" s="1" t="s">
        <v>4047</v>
      </c>
      <c r="D1488" s="1" t="s">
        <v>2682</v>
      </c>
      <c r="E1488" s="1" t="s">
        <v>2322</v>
      </c>
      <c r="F1488" s="1" t="s">
        <v>277</v>
      </c>
      <c r="G1488" s="1" t="s">
        <v>2092</v>
      </c>
      <c r="H1488" s="1" t="s">
        <v>4048</v>
      </c>
      <c r="I1488" s="1">
        <f>+Territorio[[#This Row],[id]]</f>
        <v>1478</v>
      </c>
    </row>
    <row r="1489" spans="2:9" x14ac:dyDescent="0.25">
      <c r="B1489">
        <v>1479</v>
      </c>
      <c r="C1489" s="1" t="s">
        <v>4049</v>
      </c>
      <c r="D1489" s="1" t="s">
        <v>2685</v>
      </c>
      <c r="E1489" s="1" t="s">
        <v>2322</v>
      </c>
      <c r="F1489" s="1" t="s">
        <v>277</v>
      </c>
      <c r="G1489" s="1" t="s">
        <v>2092</v>
      </c>
      <c r="H1489" s="1" t="s">
        <v>4050</v>
      </c>
      <c r="I1489" s="1">
        <f>+Territorio[[#This Row],[id]]</f>
        <v>1479</v>
      </c>
    </row>
    <row r="1490" spans="2:9" x14ac:dyDescent="0.25">
      <c r="B1490">
        <v>1480</v>
      </c>
      <c r="C1490" s="1" t="s">
        <v>4051</v>
      </c>
      <c r="D1490" s="1" t="s">
        <v>3326</v>
      </c>
      <c r="E1490" s="1" t="s">
        <v>2322</v>
      </c>
      <c r="F1490" s="1" t="s">
        <v>277</v>
      </c>
      <c r="G1490" s="1" t="s">
        <v>2092</v>
      </c>
      <c r="H1490" s="1" t="s">
        <v>4052</v>
      </c>
      <c r="I1490" s="1">
        <f>+Territorio[[#This Row],[id]]</f>
        <v>1480</v>
      </c>
    </row>
    <row r="1491" spans="2:9" x14ac:dyDescent="0.25">
      <c r="B1491">
        <v>1481</v>
      </c>
      <c r="C1491" s="1" t="s">
        <v>4053</v>
      </c>
      <c r="D1491" s="1" t="s">
        <v>2688</v>
      </c>
      <c r="E1491" s="1" t="s">
        <v>2322</v>
      </c>
      <c r="F1491" s="1" t="s">
        <v>277</v>
      </c>
      <c r="G1491" s="1" t="s">
        <v>2092</v>
      </c>
      <c r="H1491" s="1" t="s">
        <v>4054</v>
      </c>
      <c r="I1491" s="1">
        <f>+Territorio[[#This Row],[id]]</f>
        <v>1481</v>
      </c>
    </row>
    <row r="1492" spans="2:9" x14ac:dyDescent="0.25">
      <c r="B1492">
        <v>1482</v>
      </c>
      <c r="C1492" s="1" t="s">
        <v>4055</v>
      </c>
      <c r="D1492" s="1" t="s">
        <v>2691</v>
      </c>
      <c r="E1492" s="1" t="s">
        <v>2322</v>
      </c>
      <c r="F1492" s="1" t="s">
        <v>277</v>
      </c>
      <c r="G1492" s="1" t="s">
        <v>2092</v>
      </c>
      <c r="H1492" s="1" t="s">
        <v>4056</v>
      </c>
      <c r="I1492" s="1">
        <f>+Territorio[[#This Row],[id]]</f>
        <v>1482</v>
      </c>
    </row>
    <row r="1493" spans="2:9" x14ac:dyDescent="0.25">
      <c r="B1493">
        <v>1483</v>
      </c>
      <c r="C1493" s="1" t="s">
        <v>2421</v>
      </c>
      <c r="D1493" s="1" t="s">
        <v>2694</v>
      </c>
      <c r="E1493" s="1" t="s">
        <v>2322</v>
      </c>
      <c r="F1493" s="1" t="s">
        <v>277</v>
      </c>
      <c r="G1493" s="1" t="s">
        <v>2092</v>
      </c>
      <c r="H1493" s="1" t="s">
        <v>4057</v>
      </c>
      <c r="I1493" s="1">
        <f>+Territorio[[#This Row],[id]]</f>
        <v>1483</v>
      </c>
    </row>
    <row r="1494" spans="2:9" x14ac:dyDescent="0.25">
      <c r="B1494">
        <v>1484</v>
      </c>
      <c r="C1494" s="1" t="s">
        <v>1025</v>
      </c>
      <c r="D1494" s="1" t="s">
        <v>2697</v>
      </c>
      <c r="E1494" s="1" t="s">
        <v>2322</v>
      </c>
      <c r="F1494" s="1" t="s">
        <v>277</v>
      </c>
      <c r="G1494" s="1" t="s">
        <v>2092</v>
      </c>
      <c r="H1494" s="1" t="s">
        <v>4058</v>
      </c>
      <c r="I1494" s="1">
        <f>+Territorio[[#This Row],[id]]</f>
        <v>1484</v>
      </c>
    </row>
    <row r="1495" spans="2:9" x14ac:dyDescent="0.25">
      <c r="B1495">
        <v>1485</v>
      </c>
      <c r="C1495" s="1" t="s">
        <v>4059</v>
      </c>
      <c r="D1495" s="1" t="s">
        <v>2700</v>
      </c>
      <c r="E1495" s="1" t="s">
        <v>2322</v>
      </c>
      <c r="F1495" s="1" t="s">
        <v>277</v>
      </c>
      <c r="G1495" s="1" t="s">
        <v>2092</v>
      </c>
      <c r="H1495" s="1" t="s">
        <v>4060</v>
      </c>
      <c r="I1495" s="1">
        <f>+Territorio[[#This Row],[id]]</f>
        <v>1485</v>
      </c>
    </row>
    <row r="1496" spans="2:9" x14ac:dyDescent="0.25">
      <c r="B1496">
        <v>1486</v>
      </c>
      <c r="C1496" s="1" t="s">
        <v>4061</v>
      </c>
      <c r="D1496" s="1" t="s">
        <v>3336</v>
      </c>
      <c r="E1496" s="1" t="s">
        <v>2322</v>
      </c>
      <c r="F1496" s="1" t="s">
        <v>277</v>
      </c>
      <c r="G1496" s="1" t="s">
        <v>2092</v>
      </c>
      <c r="H1496" s="1" t="s">
        <v>4062</v>
      </c>
      <c r="I1496" s="1">
        <f>+Territorio[[#This Row],[id]]</f>
        <v>1486</v>
      </c>
    </row>
    <row r="1497" spans="2:9" x14ac:dyDescent="0.25">
      <c r="B1497">
        <v>1487</v>
      </c>
      <c r="C1497" s="1" t="s">
        <v>4063</v>
      </c>
      <c r="D1497" s="1" t="s">
        <v>2703</v>
      </c>
      <c r="E1497" s="1" t="s">
        <v>2322</v>
      </c>
      <c r="F1497" s="1" t="s">
        <v>277</v>
      </c>
      <c r="G1497" s="1" t="s">
        <v>2092</v>
      </c>
      <c r="H1497" s="1" t="s">
        <v>4064</v>
      </c>
      <c r="I1497" s="1">
        <f>+Territorio[[#This Row],[id]]</f>
        <v>1487</v>
      </c>
    </row>
    <row r="1498" spans="2:9" x14ac:dyDescent="0.25">
      <c r="B1498">
        <v>1488</v>
      </c>
      <c r="C1498" s="1" t="s">
        <v>4065</v>
      </c>
      <c r="D1498" s="1" t="s">
        <v>2706</v>
      </c>
      <c r="E1498" s="1" t="s">
        <v>2322</v>
      </c>
      <c r="F1498" s="1" t="s">
        <v>277</v>
      </c>
      <c r="G1498" s="1" t="s">
        <v>2092</v>
      </c>
      <c r="H1498" s="1" t="s">
        <v>4066</v>
      </c>
      <c r="I1498" s="1">
        <f>+Territorio[[#This Row],[id]]</f>
        <v>1488</v>
      </c>
    </row>
    <row r="1499" spans="2:9" x14ac:dyDescent="0.25">
      <c r="B1499">
        <v>1489</v>
      </c>
      <c r="C1499" s="1" t="s">
        <v>3515</v>
      </c>
      <c r="D1499" s="1" t="s">
        <v>2709</v>
      </c>
      <c r="E1499" s="1" t="s">
        <v>2322</v>
      </c>
      <c r="F1499" s="1" t="s">
        <v>277</v>
      </c>
      <c r="G1499" s="1" t="s">
        <v>2092</v>
      </c>
      <c r="H1499" s="1" t="s">
        <v>4067</v>
      </c>
      <c r="I1499" s="1">
        <f>+Territorio[[#This Row],[id]]</f>
        <v>1489</v>
      </c>
    </row>
    <row r="1500" spans="2:9" x14ac:dyDescent="0.25">
      <c r="B1500">
        <v>1490</v>
      </c>
      <c r="C1500" s="1" t="s">
        <v>3520</v>
      </c>
      <c r="D1500" s="1" t="s">
        <v>2711</v>
      </c>
      <c r="E1500" s="1" t="s">
        <v>2322</v>
      </c>
      <c r="F1500" s="1" t="s">
        <v>277</v>
      </c>
      <c r="G1500" s="1" t="s">
        <v>2092</v>
      </c>
      <c r="H1500" s="1" t="s">
        <v>4068</v>
      </c>
      <c r="I1500" s="1">
        <f>+Territorio[[#This Row],[id]]</f>
        <v>1490</v>
      </c>
    </row>
    <row r="1501" spans="2:9" x14ac:dyDescent="0.25">
      <c r="B1501">
        <v>1491</v>
      </c>
      <c r="C1501" s="1" t="s">
        <v>4069</v>
      </c>
      <c r="D1501" s="1" t="s">
        <v>2713</v>
      </c>
      <c r="E1501" s="1" t="s">
        <v>2322</v>
      </c>
      <c r="F1501" s="1" t="s">
        <v>277</v>
      </c>
      <c r="G1501" s="1" t="s">
        <v>2092</v>
      </c>
      <c r="H1501" s="1" t="s">
        <v>4070</v>
      </c>
      <c r="I1501" s="1">
        <f>+Territorio[[#This Row],[id]]</f>
        <v>1491</v>
      </c>
    </row>
    <row r="1502" spans="2:9" x14ac:dyDescent="0.25">
      <c r="B1502">
        <v>1492</v>
      </c>
      <c r="C1502" s="1" t="s">
        <v>4071</v>
      </c>
      <c r="D1502" s="1" t="s">
        <v>2716</v>
      </c>
      <c r="E1502" s="1" t="s">
        <v>2322</v>
      </c>
      <c r="F1502" s="1" t="s">
        <v>277</v>
      </c>
      <c r="G1502" s="1" t="s">
        <v>2092</v>
      </c>
      <c r="H1502" s="1" t="s">
        <v>4072</v>
      </c>
      <c r="I1502" s="1">
        <f>+Territorio[[#This Row],[id]]</f>
        <v>1492</v>
      </c>
    </row>
    <row r="1503" spans="2:9" x14ac:dyDescent="0.25">
      <c r="B1503">
        <v>1493</v>
      </c>
      <c r="C1503" s="1" t="s">
        <v>1418</v>
      </c>
      <c r="D1503" s="1" t="s">
        <v>2718</v>
      </c>
      <c r="E1503" s="1" t="s">
        <v>2322</v>
      </c>
      <c r="F1503" s="1" t="s">
        <v>277</v>
      </c>
      <c r="G1503" s="1" t="s">
        <v>2092</v>
      </c>
      <c r="H1503" s="1" t="s">
        <v>4073</v>
      </c>
      <c r="I1503" s="1">
        <f>+Territorio[[#This Row],[id]]</f>
        <v>1493</v>
      </c>
    </row>
    <row r="1504" spans="2:9" x14ac:dyDescent="0.25">
      <c r="B1504">
        <v>1494</v>
      </c>
      <c r="C1504" s="1" t="s">
        <v>3229</v>
      </c>
      <c r="D1504" s="1" t="s">
        <v>2721</v>
      </c>
      <c r="E1504" s="1" t="s">
        <v>2322</v>
      </c>
      <c r="F1504" s="1" t="s">
        <v>277</v>
      </c>
      <c r="G1504" s="1" t="s">
        <v>2092</v>
      </c>
      <c r="H1504" s="1" t="s">
        <v>4074</v>
      </c>
      <c r="I1504" s="1">
        <f>+Territorio[[#This Row],[id]]</f>
        <v>1494</v>
      </c>
    </row>
    <row r="1505" spans="2:9" x14ac:dyDescent="0.25">
      <c r="B1505">
        <v>1495</v>
      </c>
      <c r="C1505" s="1" t="s">
        <v>1389</v>
      </c>
      <c r="D1505" s="1" t="s">
        <v>2724</v>
      </c>
      <c r="E1505" s="1" t="s">
        <v>2322</v>
      </c>
      <c r="F1505" s="1" t="s">
        <v>277</v>
      </c>
      <c r="G1505" s="1" t="s">
        <v>2092</v>
      </c>
      <c r="H1505" s="1" t="s">
        <v>4075</v>
      </c>
      <c r="I1505" s="1">
        <f>+Territorio[[#This Row],[id]]</f>
        <v>1495</v>
      </c>
    </row>
    <row r="1506" spans="2:9" x14ac:dyDescent="0.25">
      <c r="B1506">
        <v>1496</v>
      </c>
      <c r="C1506" s="1" t="s">
        <v>4076</v>
      </c>
      <c r="D1506" s="1" t="s">
        <v>2727</v>
      </c>
      <c r="E1506" s="1" t="s">
        <v>2322</v>
      </c>
      <c r="F1506" s="1" t="s">
        <v>277</v>
      </c>
      <c r="G1506" s="1" t="s">
        <v>2092</v>
      </c>
      <c r="H1506" s="1" t="s">
        <v>4077</v>
      </c>
      <c r="I1506" s="1">
        <f>+Territorio[[#This Row],[id]]</f>
        <v>1496</v>
      </c>
    </row>
    <row r="1507" spans="2:9" x14ac:dyDescent="0.25">
      <c r="B1507">
        <v>1497</v>
      </c>
      <c r="C1507" s="1" t="s">
        <v>4078</v>
      </c>
      <c r="D1507" s="1" t="s">
        <v>2730</v>
      </c>
      <c r="E1507" s="1" t="s">
        <v>2322</v>
      </c>
      <c r="F1507" s="1" t="s">
        <v>277</v>
      </c>
      <c r="G1507" s="1" t="s">
        <v>2092</v>
      </c>
      <c r="H1507" s="1" t="s">
        <v>4079</v>
      </c>
      <c r="I1507" s="1">
        <f>+Territorio[[#This Row],[id]]</f>
        <v>1497</v>
      </c>
    </row>
    <row r="1508" spans="2:9" x14ac:dyDescent="0.25">
      <c r="B1508">
        <v>1498</v>
      </c>
      <c r="C1508" s="1" t="s">
        <v>4080</v>
      </c>
      <c r="D1508" s="1" t="s">
        <v>2733</v>
      </c>
      <c r="E1508" s="1" t="s">
        <v>2322</v>
      </c>
      <c r="F1508" s="1" t="s">
        <v>277</v>
      </c>
      <c r="G1508" s="1" t="s">
        <v>2092</v>
      </c>
      <c r="H1508" s="1" t="s">
        <v>4081</v>
      </c>
      <c r="I1508" s="1">
        <f>+Territorio[[#This Row],[id]]</f>
        <v>1498</v>
      </c>
    </row>
    <row r="1509" spans="2:9" x14ac:dyDescent="0.25">
      <c r="B1509">
        <v>1499</v>
      </c>
      <c r="C1509" s="1" t="s">
        <v>4082</v>
      </c>
      <c r="D1509" s="1" t="s">
        <v>2736</v>
      </c>
      <c r="E1509" s="1" t="s">
        <v>2322</v>
      </c>
      <c r="F1509" s="1" t="s">
        <v>277</v>
      </c>
      <c r="G1509" s="1" t="s">
        <v>2092</v>
      </c>
      <c r="H1509" s="1" t="s">
        <v>4083</v>
      </c>
      <c r="I1509" s="1">
        <f>+Territorio[[#This Row],[id]]</f>
        <v>1499</v>
      </c>
    </row>
    <row r="1510" spans="2:9" x14ac:dyDescent="0.25">
      <c r="B1510">
        <v>1500</v>
      </c>
      <c r="C1510" s="1" t="s">
        <v>4084</v>
      </c>
      <c r="D1510" s="1" t="s">
        <v>3365</v>
      </c>
      <c r="E1510" s="1" t="s">
        <v>2322</v>
      </c>
      <c r="F1510" s="1" t="s">
        <v>277</v>
      </c>
      <c r="G1510" s="1" t="s">
        <v>2092</v>
      </c>
      <c r="H1510" s="1" t="s">
        <v>4085</v>
      </c>
      <c r="I1510" s="1">
        <f>+Territorio[[#This Row],[id]]</f>
        <v>1500</v>
      </c>
    </row>
    <row r="1511" spans="2:9" x14ac:dyDescent="0.25">
      <c r="B1511">
        <v>1501</v>
      </c>
      <c r="C1511" s="1" t="s">
        <v>4086</v>
      </c>
      <c r="D1511" s="1" t="s">
        <v>3368</v>
      </c>
      <c r="E1511" s="1" t="s">
        <v>2322</v>
      </c>
      <c r="F1511" s="1" t="s">
        <v>277</v>
      </c>
      <c r="G1511" s="1" t="s">
        <v>2092</v>
      </c>
      <c r="H1511" s="1" t="s">
        <v>4087</v>
      </c>
      <c r="I1511" s="1">
        <f>+Territorio[[#This Row],[id]]</f>
        <v>1501</v>
      </c>
    </row>
    <row r="1512" spans="2:9" x14ac:dyDescent="0.25">
      <c r="B1512">
        <v>1502</v>
      </c>
      <c r="C1512" s="1" t="s">
        <v>674</v>
      </c>
      <c r="D1512" s="1" t="s">
        <v>1070</v>
      </c>
      <c r="E1512" s="1" t="s">
        <v>2322</v>
      </c>
      <c r="F1512" s="1" t="s">
        <v>277</v>
      </c>
      <c r="G1512" s="1" t="s">
        <v>2092</v>
      </c>
      <c r="H1512" s="1" t="s">
        <v>4088</v>
      </c>
      <c r="I1512" s="1">
        <f>+Territorio[[#This Row],[id]]</f>
        <v>1502</v>
      </c>
    </row>
    <row r="1513" spans="2:9" x14ac:dyDescent="0.25">
      <c r="B1513">
        <v>1503</v>
      </c>
      <c r="C1513" s="1" t="s">
        <v>4089</v>
      </c>
      <c r="D1513" s="1" t="s">
        <v>1073</v>
      </c>
      <c r="E1513" s="1" t="s">
        <v>2322</v>
      </c>
      <c r="F1513" s="1" t="s">
        <v>277</v>
      </c>
      <c r="G1513" s="1" t="s">
        <v>2092</v>
      </c>
      <c r="H1513" s="1" t="s">
        <v>4090</v>
      </c>
      <c r="I1513" s="1">
        <f>+Territorio[[#This Row],[id]]</f>
        <v>1503</v>
      </c>
    </row>
    <row r="1514" spans="2:9" x14ac:dyDescent="0.25">
      <c r="B1514">
        <v>1504</v>
      </c>
      <c r="C1514" s="1" t="s">
        <v>1481</v>
      </c>
      <c r="D1514" s="1" t="s">
        <v>1076</v>
      </c>
      <c r="E1514" s="1" t="s">
        <v>2322</v>
      </c>
      <c r="F1514" s="1" t="s">
        <v>277</v>
      </c>
      <c r="G1514" s="1" t="s">
        <v>2092</v>
      </c>
      <c r="H1514" s="1" t="s">
        <v>4091</v>
      </c>
      <c r="I1514" s="1">
        <f>+Territorio[[#This Row],[id]]</f>
        <v>1504</v>
      </c>
    </row>
    <row r="1515" spans="2:9" x14ac:dyDescent="0.25">
      <c r="B1515">
        <v>1505</v>
      </c>
      <c r="C1515" s="1" t="s">
        <v>4092</v>
      </c>
      <c r="D1515" s="1" t="s">
        <v>1079</v>
      </c>
      <c r="E1515" s="1" t="s">
        <v>2322</v>
      </c>
      <c r="F1515" s="1" t="s">
        <v>277</v>
      </c>
      <c r="G1515" s="1" t="s">
        <v>2092</v>
      </c>
      <c r="H1515" s="1" t="s">
        <v>4093</v>
      </c>
      <c r="I1515" s="1">
        <f>+Territorio[[#This Row],[id]]</f>
        <v>1505</v>
      </c>
    </row>
    <row r="1516" spans="2:9" x14ac:dyDescent="0.25">
      <c r="B1516">
        <v>1506</v>
      </c>
      <c r="C1516" s="1" t="s">
        <v>4094</v>
      </c>
      <c r="D1516" s="1" t="s">
        <v>1082</v>
      </c>
      <c r="E1516" s="1" t="s">
        <v>2322</v>
      </c>
      <c r="F1516" s="1" t="s">
        <v>277</v>
      </c>
      <c r="G1516" s="1" t="s">
        <v>2092</v>
      </c>
      <c r="H1516" s="1" t="s">
        <v>4095</v>
      </c>
      <c r="I1516" s="1">
        <f>+Territorio[[#This Row],[id]]</f>
        <v>1506</v>
      </c>
    </row>
    <row r="1517" spans="2:9" x14ac:dyDescent="0.25">
      <c r="B1517">
        <v>1507</v>
      </c>
      <c r="C1517" s="1" t="s">
        <v>4096</v>
      </c>
      <c r="D1517" s="1" t="s">
        <v>2747</v>
      </c>
      <c r="E1517" s="1" t="s">
        <v>2322</v>
      </c>
      <c r="F1517" s="1" t="s">
        <v>277</v>
      </c>
      <c r="G1517" s="1" t="s">
        <v>2092</v>
      </c>
      <c r="H1517" s="1" t="s">
        <v>4097</v>
      </c>
      <c r="I1517" s="1">
        <f>+Territorio[[#This Row],[id]]</f>
        <v>1507</v>
      </c>
    </row>
    <row r="1518" spans="2:9" x14ac:dyDescent="0.25">
      <c r="B1518">
        <v>1508</v>
      </c>
      <c r="C1518" s="1" t="s">
        <v>4098</v>
      </c>
      <c r="D1518" s="1" t="s">
        <v>2750</v>
      </c>
      <c r="E1518" s="1" t="s">
        <v>2322</v>
      </c>
      <c r="F1518" s="1" t="s">
        <v>277</v>
      </c>
      <c r="G1518" s="1" t="s">
        <v>2092</v>
      </c>
      <c r="H1518" s="1" t="s">
        <v>4099</v>
      </c>
      <c r="I1518" s="1">
        <f>+Territorio[[#This Row],[id]]</f>
        <v>1508</v>
      </c>
    </row>
    <row r="1519" spans="2:9" x14ac:dyDescent="0.25">
      <c r="B1519">
        <v>1509</v>
      </c>
      <c r="C1519" s="1" t="s">
        <v>4100</v>
      </c>
      <c r="D1519" s="1" t="s">
        <v>2752</v>
      </c>
      <c r="E1519" s="1" t="s">
        <v>2322</v>
      </c>
      <c r="F1519" s="1" t="s">
        <v>277</v>
      </c>
      <c r="G1519" s="1" t="s">
        <v>2092</v>
      </c>
      <c r="H1519" s="1" t="s">
        <v>4101</v>
      </c>
      <c r="I1519" s="1">
        <f>+Territorio[[#This Row],[id]]</f>
        <v>1509</v>
      </c>
    </row>
    <row r="1520" spans="2:9" x14ac:dyDescent="0.25">
      <c r="B1520">
        <v>1510</v>
      </c>
      <c r="C1520" s="1" t="s">
        <v>4102</v>
      </c>
      <c r="D1520" s="1" t="s">
        <v>3402</v>
      </c>
      <c r="E1520" s="1" t="s">
        <v>2322</v>
      </c>
      <c r="F1520" s="1" t="s">
        <v>277</v>
      </c>
      <c r="G1520" s="1" t="s">
        <v>2092</v>
      </c>
      <c r="H1520" s="1" t="s">
        <v>4103</v>
      </c>
      <c r="I1520" s="1">
        <f>+Territorio[[#This Row],[id]]</f>
        <v>1510</v>
      </c>
    </row>
    <row r="1521" spans="2:9" x14ac:dyDescent="0.25">
      <c r="B1521">
        <v>1511</v>
      </c>
      <c r="C1521" s="1" t="s">
        <v>1362</v>
      </c>
      <c r="D1521" s="1" t="s">
        <v>2755</v>
      </c>
      <c r="E1521" s="1" t="s">
        <v>2322</v>
      </c>
      <c r="F1521" s="1" t="s">
        <v>277</v>
      </c>
      <c r="G1521" s="1" t="s">
        <v>2092</v>
      </c>
      <c r="H1521" s="1" t="s">
        <v>4104</v>
      </c>
      <c r="I1521" s="1">
        <f>+Territorio[[#This Row],[id]]</f>
        <v>1511</v>
      </c>
    </row>
    <row r="1522" spans="2:9" x14ac:dyDescent="0.25">
      <c r="B1522">
        <v>1512</v>
      </c>
      <c r="C1522" s="1" t="s">
        <v>4105</v>
      </c>
      <c r="D1522" s="1" t="s">
        <v>2758</v>
      </c>
      <c r="E1522" s="1" t="s">
        <v>2322</v>
      </c>
      <c r="F1522" s="1" t="s">
        <v>277</v>
      </c>
      <c r="G1522" s="1" t="s">
        <v>2092</v>
      </c>
      <c r="H1522" s="1" t="s">
        <v>4106</v>
      </c>
      <c r="I1522" s="1">
        <f>+Territorio[[#This Row],[id]]</f>
        <v>1512</v>
      </c>
    </row>
    <row r="1523" spans="2:9" x14ac:dyDescent="0.25">
      <c r="B1523">
        <v>1513</v>
      </c>
      <c r="C1523" s="1" t="s">
        <v>2658</v>
      </c>
      <c r="D1523" s="1" t="s">
        <v>2761</v>
      </c>
      <c r="E1523" s="1" t="s">
        <v>2322</v>
      </c>
      <c r="F1523" s="1" t="s">
        <v>277</v>
      </c>
      <c r="G1523" s="1" t="s">
        <v>2092</v>
      </c>
      <c r="H1523" s="1" t="s">
        <v>4107</v>
      </c>
      <c r="I1523" s="1">
        <f>+Territorio[[#This Row],[id]]</f>
        <v>1513</v>
      </c>
    </row>
    <row r="1524" spans="2:9" x14ac:dyDescent="0.25">
      <c r="B1524">
        <v>1514</v>
      </c>
      <c r="C1524" s="1" t="s">
        <v>736</v>
      </c>
      <c r="D1524" s="1" t="s">
        <v>2764</v>
      </c>
      <c r="E1524" s="1" t="s">
        <v>2322</v>
      </c>
      <c r="F1524" s="1" t="s">
        <v>277</v>
      </c>
      <c r="G1524" s="1" t="s">
        <v>2092</v>
      </c>
      <c r="H1524" s="1" t="s">
        <v>4108</v>
      </c>
      <c r="I1524" s="1">
        <f>+Territorio[[#This Row],[id]]</f>
        <v>1514</v>
      </c>
    </row>
    <row r="1525" spans="2:9" x14ac:dyDescent="0.25">
      <c r="B1525">
        <v>1515</v>
      </c>
      <c r="C1525" s="1" t="s">
        <v>3706</v>
      </c>
      <c r="D1525" s="1" t="s">
        <v>3413</v>
      </c>
      <c r="E1525" s="1" t="s">
        <v>2322</v>
      </c>
      <c r="F1525" s="1" t="s">
        <v>277</v>
      </c>
      <c r="G1525" s="1" t="s">
        <v>2092</v>
      </c>
      <c r="H1525" s="1" t="s">
        <v>4109</v>
      </c>
      <c r="I1525" s="1">
        <f>+Territorio[[#This Row],[id]]</f>
        <v>1515</v>
      </c>
    </row>
    <row r="1526" spans="2:9" x14ac:dyDescent="0.25">
      <c r="B1526">
        <v>1516</v>
      </c>
      <c r="C1526" s="1" t="s">
        <v>4110</v>
      </c>
      <c r="D1526" s="1" t="s">
        <v>2767</v>
      </c>
      <c r="E1526" s="1" t="s">
        <v>2322</v>
      </c>
      <c r="F1526" s="1" t="s">
        <v>277</v>
      </c>
      <c r="G1526" s="1" t="s">
        <v>2092</v>
      </c>
      <c r="H1526" s="1" t="s">
        <v>4111</v>
      </c>
      <c r="I1526" s="1">
        <f>+Territorio[[#This Row],[id]]</f>
        <v>1516</v>
      </c>
    </row>
    <row r="1527" spans="2:9" x14ac:dyDescent="0.25">
      <c r="B1527">
        <v>1517</v>
      </c>
      <c r="C1527" s="1" t="s">
        <v>4112</v>
      </c>
      <c r="D1527" s="1" t="s">
        <v>2770</v>
      </c>
      <c r="E1527" s="1" t="s">
        <v>2322</v>
      </c>
      <c r="F1527" s="1" t="s">
        <v>277</v>
      </c>
      <c r="G1527" s="1" t="s">
        <v>2092</v>
      </c>
      <c r="H1527" s="1" t="s">
        <v>4113</v>
      </c>
      <c r="I1527" s="1">
        <f>+Territorio[[#This Row],[id]]</f>
        <v>1517</v>
      </c>
    </row>
    <row r="1528" spans="2:9" x14ac:dyDescent="0.25">
      <c r="B1528">
        <v>1518</v>
      </c>
      <c r="C1528" s="1" t="s">
        <v>4114</v>
      </c>
      <c r="D1528" s="1" t="s">
        <v>3434</v>
      </c>
      <c r="E1528" s="1" t="s">
        <v>2322</v>
      </c>
      <c r="F1528" s="1" t="s">
        <v>277</v>
      </c>
      <c r="G1528" s="1" t="s">
        <v>2092</v>
      </c>
      <c r="H1528" s="1" t="s">
        <v>4115</v>
      </c>
      <c r="I1528" s="1">
        <f>+Territorio[[#This Row],[id]]</f>
        <v>1518</v>
      </c>
    </row>
    <row r="1529" spans="2:9" x14ac:dyDescent="0.25">
      <c r="B1529">
        <v>1519</v>
      </c>
      <c r="C1529" s="1" t="s">
        <v>4116</v>
      </c>
      <c r="D1529" s="1" t="s">
        <v>3437</v>
      </c>
      <c r="E1529" s="1" t="s">
        <v>2322</v>
      </c>
      <c r="F1529" s="1" t="s">
        <v>277</v>
      </c>
      <c r="G1529" s="1" t="s">
        <v>2092</v>
      </c>
      <c r="H1529" s="1" t="s">
        <v>4117</v>
      </c>
      <c r="I1529" s="1">
        <f>+Territorio[[#This Row],[id]]</f>
        <v>1519</v>
      </c>
    </row>
    <row r="1530" spans="2:9" x14ac:dyDescent="0.25">
      <c r="B1530">
        <v>1520</v>
      </c>
      <c r="C1530" s="1" t="s">
        <v>4118</v>
      </c>
      <c r="D1530" s="1" t="s">
        <v>3440</v>
      </c>
      <c r="E1530" s="1" t="s">
        <v>2322</v>
      </c>
      <c r="F1530" s="1" t="s">
        <v>277</v>
      </c>
      <c r="G1530" s="1" t="s">
        <v>2092</v>
      </c>
      <c r="H1530" s="1" t="s">
        <v>4119</v>
      </c>
      <c r="I1530" s="1">
        <f>+Territorio[[#This Row],[id]]</f>
        <v>1520</v>
      </c>
    </row>
    <row r="1531" spans="2:9" x14ac:dyDescent="0.25">
      <c r="B1531">
        <v>1521</v>
      </c>
      <c r="C1531" s="1" t="s">
        <v>4120</v>
      </c>
      <c r="D1531" s="1" t="s">
        <v>3443</v>
      </c>
      <c r="E1531" s="1" t="s">
        <v>2322</v>
      </c>
      <c r="F1531" s="1" t="s">
        <v>277</v>
      </c>
      <c r="G1531" s="1" t="s">
        <v>2092</v>
      </c>
      <c r="H1531" s="1" t="s">
        <v>4121</v>
      </c>
      <c r="I1531" s="1">
        <f>+Territorio[[#This Row],[id]]</f>
        <v>1521</v>
      </c>
    </row>
    <row r="1532" spans="2:9" x14ac:dyDescent="0.25">
      <c r="B1532">
        <v>1522</v>
      </c>
      <c r="C1532" s="1" t="s">
        <v>4122</v>
      </c>
      <c r="D1532" s="1" t="s">
        <v>3446</v>
      </c>
      <c r="E1532" s="1" t="s">
        <v>2322</v>
      </c>
      <c r="F1532" s="1" t="s">
        <v>277</v>
      </c>
      <c r="G1532" s="1" t="s">
        <v>2092</v>
      </c>
      <c r="H1532" s="1" t="s">
        <v>4123</v>
      </c>
      <c r="I1532" s="1">
        <f>+Territorio[[#This Row],[id]]</f>
        <v>1522</v>
      </c>
    </row>
    <row r="1533" spans="2:9" x14ac:dyDescent="0.25">
      <c r="B1533">
        <v>1523</v>
      </c>
      <c r="C1533" s="1" t="s">
        <v>2534</v>
      </c>
      <c r="D1533" s="1" t="s">
        <v>3449</v>
      </c>
      <c r="E1533" s="1" t="s">
        <v>2322</v>
      </c>
      <c r="F1533" s="1" t="s">
        <v>277</v>
      </c>
      <c r="G1533" s="1" t="s">
        <v>2092</v>
      </c>
      <c r="H1533" s="1" t="s">
        <v>4124</v>
      </c>
      <c r="I1533" s="1">
        <f>+Territorio[[#This Row],[id]]</f>
        <v>1523</v>
      </c>
    </row>
    <row r="1534" spans="2:9" x14ac:dyDescent="0.25">
      <c r="B1534">
        <v>1524</v>
      </c>
      <c r="C1534" s="1" t="s">
        <v>4125</v>
      </c>
      <c r="D1534" s="1" t="s">
        <v>3452</v>
      </c>
      <c r="E1534" s="1" t="s">
        <v>2322</v>
      </c>
      <c r="F1534" s="1" t="s">
        <v>277</v>
      </c>
      <c r="G1534" s="1" t="s">
        <v>2092</v>
      </c>
      <c r="H1534" s="1" t="s">
        <v>4126</v>
      </c>
      <c r="I1534" s="1">
        <f>+Territorio[[#This Row],[id]]</f>
        <v>1524</v>
      </c>
    </row>
    <row r="1535" spans="2:9" x14ac:dyDescent="0.25">
      <c r="B1535">
        <v>1525</v>
      </c>
      <c r="C1535" s="1" t="s">
        <v>4127</v>
      </c>
      <c r="D1535" s="1" t="s">
        <v>3455</v>
      </c>
      <c r="E1535" s="1" t="s">
        <v>2322</v>
      </c>
      <c r="F1535" s="1" t="s">
        <v>277</v>
      </c>
      <c r="G1535" s="1" t="s">
        <v>2092</v>
      </c>
      <c r="H1535" s="1" t="s">
        <v>4128</v>
      </c>
      <c r="I1535" s="1">
        <f>+Territorio[[#This Row],[id]]</f>
        <v>1525</v>
      </c>
    </row>
    <row r="1536" spans="2:9" x14ac:dyDescent="0.25">
      <c r="B1536">
        <v>1526</v>
      </c>
      <c r="C1536" s="1" t="s">
        <v>4129</v>
      </c>
      <c r="D1536" s="1" t="s">
        <v>4130</v>
      </c>
      <c r="E1536" s="1" t="s">
        <v>2322</v>
      </c>
      <c r="F1536" s="1" t="s">
        <v>277</v>
      </c>
      <c r="G1536" s="1" t="s">
        <v>2092</v>
      </c>
      <c r="H1536" s="1" t="s">
        <v>4131</v>
      </c>
      <c r="I1536" s="1">
        <f>+Territorio[[#This Row],[id]]</f>
        <v>1526</v>
      </c>
    </row>
    <row r="1537" spans="2:9" x14ac:dyDescent="0.25">
      <c r="B1537">
        <v>1527</v>
      </c>
      <c r="C1537" s="1" t="s">
        <v>4132</v>
      </c>
      <c r="D1537" s="1" t="s">
        <v>4133</v>
      </c>
      <c r="E1537" s="1" t="s">
        <v>2322</v>
      </c>
      <c r="F1537" s="1" t="s">
        <v>277</v>
      </c>
      <c r="G1537" s="1" t="s">
        <v>2092</v>
      </c>
      <c r="H1537" s="1" t="s">
        <v>4134</v>
      </c>
      <c r="I1537" s="1">
        <f>+Territorio[[#This Row],[id]]</f>
        <v>1527</v>
      </c>
    </row>
    <row r="1538" spans="2:9" x14ac:dyDescent="0.25">
      <c r="B1538">
        <v>1528</v>
      </c>
      <c r="C1538" s="1" t="s">
        <v>4135</v>
      </c>
      <c r="D1538" s="1" t="s">
        <v>4136</v>
      </c>
      <c r="E1538" s="1" t="s">
        <v>2322</v>
      </c>
      <c r="F1538" s="1" t="s">
        <v>277</v>
      </c>
      <c r="G1538" s="1" t="s">
        <v>2092</v>
      </c>
      <c r="H1538" s="1" t="s">
        <v>4137</v>
      </c>
      <c r="I1538" s="1">
        <f>+Territorio[[#This Row],[id]]</f>
        <v>1528</v>
      </c>
    </row>
    <row r="1539" spans="2:9" x14ac:dyDescent="0.25">
      <c r="B1539">
        <v>1529</v>
      </c>
      <c r="C1539" s="1" t="s">
        <v>4138</v>
      </c>
      <c r="D1539" s="1" t="s">
        <v>4139</v>
      </c>
      <c r="E1539" s="1" t="s">
        <v>2322</v>
      </c>
      <c r="F1539" s="1" t="s">
        <v>277</v>
      </c>
      <c r="G1539" s="1" t="s">
        <v>2092</v>
      </c>
      <c r="H1539" s="1" t="s">
        <v>4140</v>
      </c>
      <c r="I1539" s="1">
        <f>+Territorio[[#This Row],[id]]</f>
        <v>1529</v>
      </c>
    </row>
    <row r="1540" spans="2:9" x14ac:dyDescent="0.25">
      <c r="B1540">
        <v>1530</v>
      </c>
      <c r="C1540" s="1" t="s">
        <v>1025</v>
      </c>
      <c r="D1540" s="1" t="s">
        <v>4141</v>
      </c>
      <c r="E1540" s="1" t="s">
        <v>2322</v>
      </c>
      <c r="F1540" s="1" t="s">
        <v>277</v>
      </c>
      <c r="G1540" s="1" t="s">
        <v>2092</v>
      </c>
      <c r="H1540" s="1" t="s">
        <v>4142</v>
      </c>
      <c r="I1540" s="1">
        <f>+Territorio[[#This Row],[id]]</f>
        <v>1530</v>
      </c>
    </row>
    <row r="1541" spans="2:9" x14ac:dyDescent="0.25">
      <c r="B1541">
        <v>1531</v>
      </c>
      <c r="C1541" s="1" t="s">
        <v>4143</v>
      </c>
      <c r="D1541" s="1" t="s">
        <v>4144</v>
      </c>
      <c r="E1541" s="1" t="s">
        <v>2322</v>
      </c>
      <c r="F1541" s="1" t="s">
        <v>277</v>
      </c>
      <c r="G1541" s="1" t="s">
        <v>2092</v>
      </c>
      <c r="H1541" s="1" t="s">
        <v>4145</v>
      </c>
      <c r="I1541" s="1">
        <f>+Territorio[[#This Row],[id]]</f>
        <v>1531</v>
      </c>
    </row>
    <row r="1542" spans="2:9" x14ac:dyDescent="0.25">
      <c r="B1542">
        <v>1532</v>
      </c>
      <c r="C1542" s="1" t="s">
        <v>4146</v>
      </c>
      <c r="D1542" s="1" t="s">
        <v>4147</v>
      </c>
      <c r="E1542" s="1" t="s">
        <v>2322</v>
      </c>
      <c r="F1542" s="1" t="s">
        <v>277</v>
      </c>
      <c r="G1542" s="1" t="s">
        <v>2092</v>
      </c>
      <c r="H1542" s="1" t="s">
        <v>4148</v>
      </c>
      <c r="I1542" s="1">
        <f>+Territorio[[#This Row],[id]]</f>
        <v>1532</v>
      </c>
    </row>
    <row r="1543" spans="2:9" x14ac:dyDescent="0.25">
      <c r="B1543">
        <v>1533</v>
      </c>
      <c r="C1543" s="1" t="s">
        <v>3433</v>
      </c>
      <c r="D1543" s="1" t="s">
        <v>4149</v>
      </c>
      <c r="E1543" s="1" t="s">
        <v>2322</v>
      </c>
      <c r="F1543" s="1" t="s">
        <v>277</v>
      </c>
      <c r="G1543" s="1" t="s">
        <v>2092</v>
      </c>
      <c r="H1543" s="1" t="s">
        <v>4150</v>
      </c>
      <c r="I1543" s="1">
        <f>+Territorio[[#This Row],[id]]</f>
        <v>1533</v>
      </c>
    </row>
    <row r="1544" spans="2:9" x14ac:dyDescent="0.25">
      <c r="B1544">
        <v>1534</v>
      </c>
      <c r="C1544" s="1" t="s">
        <v>1213</v>
      </c>
      <c r="D1544" s="1" t="s">
        <v>4151</v>
      </c>
      <c r="E1544" s="1" t="s">
        <v>2322</v>
      </c>
      <c r="F1544" s="1" t="s">
        <v>277</v>
      </c>
      <c r="G1544" s="1" t="s">
        <v>2092</v>
      </c>
      <c r="H1544" s="1" t="s">
        <v>4152</v>
      </c>
      <c r="I1544" s="1">
        <f>+Territorio[[#This Row],[id]]</f>
        <v>1534</v>
      </c>
    </row>
    <row r="1545" spans="2:9" x14ac:dyDescent="0.25">
      <c r="B1545">
        <v>1535</v>
      </c>
      <c r="C1545" s="1" t="s">
        <v>4153</v>
      </c>
      <c r="D1545" s="1" t="s">
        <v>4154</v>
      </c>
      <c r="E1545" s="1" t="s">
        <v>2322</v>
      </c>
      <c r="F1545" s="1" t="s">
        <v>277</v>
      </c>
      <c r="G1545" s="1" t="s">
        <v>2092</v>
      </c>
      <c r="H1545" s="1" t="s">
        <v>4155</v>
      </c>
      <c r="I1545" s="1">
        <f>+Territorio[[#This Row],[id]]</f>
        <v>1535</v>
      </c>
    </row>
    <row r="1546" spans="2:9" x14ac:dyDescent="0.25">
      <c r="B1546">
        <v>1536</v>
      </c>
      <c r="C1546" s="1" t="s">
        <v>4156</v>
      </c>
      <c r="D1546" s="1" t="s">
        <v>4157</v>
      </c>
      <c r="E1546" s="1" t="s">
        <v>2322</v>
      </c>
      <c r="F1546" s="1" t="s">
        <v>277</v>
      </c>
      <c r="G1546" s="1" t="s">
        <v>2092</v>
      </c>
      <c r="H1546" s="1" t="s">
        <v>4158</v>
      </c>
      <c r="I1546" s="1">
        <f>+Territorio[[#This Row],[id]]</f>
        <v>1536</v>
      </c>
    </row>
    <row r="1547" spans="2:9" x14ac:dyDescent="0.25">
      <c r="B1547">
        <v>1537</v>
      </c>
      <c r="C1547" s="1" t="s">
        <v>4159</v>
      </c>
      <c r="D1547" s="1" t="s">
        <v>4160</v>
      </c>
      <c r="E1547" s="1" t="s">
        <v>2322</v>
      </c>
      <c r="F1547" s="1" t="s">
        <v>277</v>
      </c>
      <c r="G1547" s="1" t="s">
        <v>2092</v>
      </c>
      <c r="H1547" s="1" t="s">
        <v>4161</v>
      </c>
      <c r="I1547" s="1">
        <f>+Territorio[[#This Row],[id]]</f>
        <v>1537</v>
      </c>
    </row>
    <row r="1548" spans="2:9" x14ac:dyDescent="0.25">
      <c r="B1548">
        <v>1538</v>
      </c>
      <c r="C1548" s="1" t="s">
        <v>4162</v>
      </c>
      <c r="D1548" s="1" t="s">
        <v>4163</v>
      </c>
      <c r="E1548" s="1" t="s">
        <v>2322</v>
      </c>
      <c r="F1548" s="1" t="s">
        <v>277</v>
      </c>
      <c r="G1548" s="1" t="s">
        <v>2092</v>
      </c>
      <c r="H1548" s="1" t="s">
        <v>4164</v>
      </c>
      <c r="I1548" s="1">
        <f>+Territorio[[#This Row],[id]]</f>
        <v>1538</v>
      </c>
    </row>
    <row r="1549" spans="2:9" x14ac:dyDescent="0.25">
      <c r="B1549">
        <v>1539</v>
      </c>
      <c r="C1549" s="1" t="s">
        <v>4165</v>
      </c>
      <c r="D1549" s="1" t="s">
        <v>4166</v>
      </c>
      <c r="E1549" s="1" t="s">
        <v>2322</v>
      </c>
      <c r="F1549" s="1" t="s">
        <v>277</v>
      </c>
      <c r="G1549" s="1" t="s">
        <v>2092</v>
      </c>
      <c r="H1549" s="1" t="s">
        <v>4167</v>
      </c>
      <c r="I1549" s="1">
        <f>+Territorio[[#This Row],[id]]</f>
        <v>1539</v>
      </c>
    </row>
    <row r="1550" spans="2:9" x14ac:dyDescent="0.25">
      <c r="B1550">
        <v>1540</v>
      </c>
      <c r="C1550" s="1" t="s">
        <v>4168</v>
      </c>
      <c r="D1550" s="1" t="s">
        <v>4169</v>
      </c>
      <c r="E1550" s="1" t="s">
        <v>2322</v>
      </c>
      <c r="F1550" s="1" t="s">
        <v>277</v>
      </c>
      <c r="G1550" s="1" t="s">
        <v>2092</v>
      </c>
      <c r="H1550" s="1" t="s">
        <v>4170</v>
      </c>
      <c r="I1550" s="1">
        <f>+Territorio[[#This Row],[id]]</f>
        <v>1540</v>
      </c>
    </row>
    <row r="1551" spans="2:9" x14ac:dyDescent="0.25">
      <c r="B1551">
        <v>1541</v>
      </c>
      <c r="C1551" s="1" t="s">
        <v>680</v>
      </c>
      <c r="D1551" s="1" t="s">
        <v>3458</v>
      </c>
      <c r="E1551" s="1" t="s">
        <v>2322</v>
      </c>
      <c r="F1551" s="1" t="s">
        <v>277</v>
      </c>
      <c r="G1551" s="1" t="s">
        <v>2092</v>
      </c>
      <c r="H1551" s="1" t="s">
        <v>4171</v>
      </c>
      <c r="I1551" s="1">
        <f>+Territorio[[#This Row],[id]]</f>
        <v>1541</v>
      </c>
    </row>
    <row r="1552" spans="2:9" x14ac:dyDescent="0.25">
      <c r="B1552">
        <v>1542</v>
      </c>
      <c r="C1552" s="1" t="s">
        <v>4172</v>
      </c>
      <c r="D1552" s="1" t="s">
        <v>3461</v>
      </c>
      <c r="E1552" s="1" t="s">
        <v>2322</v>
      </c>
      <c r="F1552" s="1" t="s">
        <v>277</v>
      </c>
      <c r="G1552" s="1" t="s">
        <v>2092</v>
      </c>
      <c r="H1552" s="1" t="s">
        <v>4173</v>
      </c>
      <c r="I1552" s="1">
        <f>+Territorio[[#This Row],[id]]</f>
        <v>1542</v>
      </c>
    </row>
    <row r="1553" spans="2:9" x14ac:dyDescent="0.25">
      <c r="B1553">
        <v>1543</v>
      </c>
      <c r="C1553" s="1" t="s">
        <v>4174</v>
      </c>
      <c r="D1553" s="1" t="s">
        <v>3464</v>
      </c>
      <c r="E1553" s="1" t="s">
        <v>2322</v>
      </c>
      <c r="F1553" s="1" t="s">
        <v>277</v>
      </c>
      <c r="G1553" s="1" t="s">
        <v>2092</v>
      </c>
      <c r="H1553" s="1" t="s">
        <v>4175</v>
      </c>
      <c r="I1553" s="1">
        <f>+Territorio[[#This Row],[id]]</f>
        <v>1543</v>
      </c>
    </row>
    <row r="1554" spans="2:9" x14ac:dyDescent="0.25">
      <c r="B1554">
        <v>1544</v>
      </c>
      <c r="C1554" s="1" t="s">
        <v>4176</v>
      </c>
      <c r="D1554" s="1" t="s">
        <v>3467</v>
      </c>
      <c r="E1554" s="1" t="s">
        <v>2322</v>
      </c>
      <c r="F1554" s="1" t="s">
        <v>277</v>
      </c>
      <c r="G1554" s="1" t="s">
        <v>2092</v>
      </c>
      <c r="H1554" s="1" t="s">
        <v>4177</v>
      </c>
      <c r="I1554" s="1">
        <f>+Territorio[[#This Row],[id]]</f>
        <v>1544</v>
      </c>
    </row>
    <row r="1555" spans="2:9" x14ac:dyDescent="0.25">
      <c r="B1555">
        <v>1545</v>
      </c>
      <c r="C1555" s="1" t="s">
        <v>4178</v>
      </c>
      <c r="D1555" s="1" t="s">
        <v>3470</v>
      </c>
      <c r="E1555" s="1" t="s">
        <v>2322</v>
      </c>
      <c r="F1555" s="1" t="s">
        <v>277</v>
      </c>
      <c r="G1555" s="1" t="s">
        <v>2092</v>
      </c>
      <c r="H1555" s="1" t="s">
        <v>4179</v>
      </c>
      <c r="I1555" s="1">
        <f>+Territorio[[#This Row],[id]]</f>
        <v>1545</v>
      </c>
    </row>
    <row r="1556" spans="2:9" x14ac:dyDescent="0.25">
      <c r="B1556">
        <v>1546</v>
      </c>
      <c r="C1556" s="1" t="s">
        <v>4180</v>
      </c>
      <c r="D1556" s="1" t="s">
        <v>3473</v>
      </c>
      <c r="E1556" s="1" t="s">
        <v>2322</v>
      </c>
      <c r="F1556" s="1" t="s">
        <v>277</v>
      </c>
      <c r="G1556" s="1" t="s">
        <v>2092</v>
      </c>
      <c r="H1556" s="1" t="s">
        <v>4181</v>
      </c>
      <c r="I1556" s="1">
        <f>+Territorio[[#This Row],[id]]</f>
        <v>1546</v>
      </c>
    </row>
    <row r="1557" spans="2:9" x14ac:dyDescent="0.25">
      <c r="B1557">
        <v>1547</v>
      </c>
      <c r="C1557" s="1" t="s">
        <v>4182</v>
      </c>
      <c r="D1557" s="1" t="s">
        <v>3476</v>
      </c>
      <c r="E1557" s="1" t="s">
        <v>2322</v>
      </c>
      <c r="F1557" s="1" t="s">
        <v>277</v>
      </c>
      <c r="G1557" s="1" t="s">
        <v>2092</v>
      </c>
      <c r="H1557" s="1" t="s">
        <v>4183</v>
      </c>
      <c r="I1557" s="1">
        <f>+Territorio[[#This Row],[id]]</f>
        <v>1547</v>
      </c>
    </row>
    <row r="1558" spans="2:9" x14ac:dyDescent="0.25">
      <c r="B1558">
        <v>1548</v>
      </c>
      <c r="C1558" s="1" t="s">
        <v>4184</v>
      </c>
      <c r="D1558" s="1" t="s">
        <v>3479</v>
      </c>
      <c r="E1558" s="1" t="s">
        <v>2322</v>
      </c>
      <c r="F1558" s="1" t="s">
        <v>277</v>
      </c>
      <c r="G1558" s="1" t="s">
        <v>2092</v>
      </c>
      <c r="H1558" s="1" t="s">
        <v>4185</v>
      </c>
      <c r="I1558" s="1">
        <f>+Territorio[[#This Row],[id]]</f>
        <v>1548</v>
      </c>
    </row>
    <row r="1559" spans="2:9" x14ac:dyDescent="0.25">
      <c r="B1559">
        <v>1549</v>
      </c>
      <c r="C1559" s="1" t="s">
        <v>4186</v>
      </c>
      <c r="D1559" s="1" t="s">
        <v>3482</v>
      </c>
      <c r="E1559" s="1" t="s">
        <v>2322</v>
      </c>
      <c r="F1559" s="1" t="s">
        <v>277</v>
      </c>
      <c r="G1559" s="1" t="s">
        <v>2092</v>
      </c>
      <c r="H1559" s="1" t="s">
        <v>4187</v>
      </c>
      <c r="I1559" s="1">
        <f>+Territorio[[#This Row],[id]]</f>
        <v>1549</v>
      </c>
    </row>
    <row r="1560" spans="2:9" x14ac:dyDescent="0.25">
      <c r="B1560">
        <v>1550</v>
      </c>
      <c r="C1560" s="1" t="s">
        <v>4188</v>
      </c>
      <c r="D1560" s="1" t="s">
        <v>3485</v>
      </c>
      <c r="E1560" s="1" t="s">
        <v>2322</v>
      </c>
      <c r="F1560" s="1" t="s">
        <v>277</v>
      </c>
      <c r="G1560" s="1" t="s">
        <v>2092</v>
      </c>
      <c r="H1560" s="1" t="s">
        <v>4189</v>
      </c>
      <c r="I1560" s="1">
        <f>+Territorio[[#This Row],[id]]</f>
        <v>1550</v>
      </c>
    </row>
    <row r="1561" spans="2:9" x14ac:dyDescent="0.25">
      <c r="B1561">
        <v>1551</v>
      </c>
      <c r="C1561" s="1" t="s">
        <v>4190</v>
      </c>
      <c r="D1561" s="1" t="s">
        <v>3488</v>
      </c>
      <c r="E1561" s="1" t="s">
        <v>2322</v>
      </c>
      <c r="F1561" s="1" t="s">
        <v>277</v>
      </c>
      <c r="G1561" s="1" t="s">
        <v>2092</v>
      </c>
      <c r="H1561" s="1" t="s">
        <v>4191</v>
      </c>
      <c r="I1561" s="1">
        <f>+Territorio[[#This Row],[id]]</f>
        <v>1551</v>
      </c>
    </row>
    <row r="1562" spans="2:9" x14ac:dyDescent="0.25">
      <c r="B1562">
        <v>1552</v>
      </c>
      <c r="C1562" s="1" t="s">
        <v>4192</v>
      </c>
      <c r="D1562" s="1" t="s">
        <v>3491</v>
      </c>
      <c r="E1562" s="1" t="s">
        <v>2322</v>
      </c>
      <c r="F1562" s="1" t="s">
        <v>277</v>
      </c>
      <c r="G1562" s="1" t="s">
        <v>2092</v>
      </c>
      <c r="H1562" s="1" t="s">
        <v>4193</v>
      </c>
      <c r="I1562" s="1">
        <f>+Territorio[[#This Row],[id]]</f>
        <v>1552</v>
      </c>
    </row>
    <row r="1563" spans="2:9" x14ac:dyDescent="0.25">
      <c r="B1563">
        <v>1553</v>
      </c>
      <c r="C1563" s="1" t="s">
        <v>4194</v>
      </c>
      <c r="D1563" s="1" t="s">
        <v>3494</v>
      </c>
      <c r="E1563" s="1" t="s">
        <v>2322</v>
      </c>
      <c r="F1563" s="1" t="s">
        <v>277</v>
      </c>
      <c r="G1563" s="1" t="s">
        <v>2092</v>
      </c>
      <c r="H1563" s="1" t="s">
        <v>4195</v>
      </c>
      <c r="I1563" s="1">
        <f>+Territorio[[#This Row],[id]]</f>
        <v>1553</v>
      </c>
    </row>
    <row r="1564" spans="2:9" x14ac:dyDescent="0.25">
      <c r="B1564">
        <v>1554</v>
      </c>
      <c r="C1564" s="1" t="s">
        <v>4196</v>
      </c>
      <c r="D1564" s="1" t="s">
        <v>3497</v>
      </c>
      <c r="E1564" s="1" t="s">
        <v>2322</v>
      </c>
      <c r="F1564" s="1" t="s">
        <v>277</v>
      </c>
      <c r="G1564" s="1" t="s">
        <v>2092</v>
      </c>
      <c r="H1564" s="1" t="s">
        <v>4197</v>
      </c>
      <c r="I1564" s="1">
        <f>+Territorio[[#This Row],[id]]</f>
        <v>1554</v>
      </c>
    </row>
    <row r="1565" spans="2:9" x14ac:dyDescent="0.25">
      <c r="B1565">
        <v>1555</v>
      </c>
      <c r="C1565" s="1" t="s">
        <v>4198</v>
      </c>
      <c r="D1565" s="1" t="s">
        <v>3500</v>
      </c>
      <c r="E1565" s="1" t="s">
        <v>2322</v>
      </c>
      <c r="F1565" s="1" t="s">
        <v>277</v>
      </c>
      <c r="G1565" s="1" t="s">
        <v>2092</v>
      </c>
      <c r="H1565" s="1" t="s">
        <v>4199</v>
      </c>
      <c r="I1565" s="1">
        <f>+Territorio[[#This Row],[id]]</f>
        <v>1555</v>
      </c>
    </row>
    <row r="1566" spans="2:9" x14ac:dyDescent="0.25">
      <c r="B1566">
        <v>1556</v>
      </c>
      <c r="C1566" s="1" t="s">
        <v>4200</v>
      </c>
      <c r="D1566" s="1" t="s">
        <v>3503</v>
      </c>
      <c r="E1566" s="1" t="s">
        <v>2322</v>
      </c>
      <c r="F1566" s="1" t="s">
        <v>277</v>
      </c>
      <c r="G1566" s="1" t="s">
        <v>2092</v>
      </c>
      <c r="H1566" s="1" t="s">
        <v>4201</v>
      </c>
      <c r="I1566" s="1">
        <f>+Territorio[[#This Row],[id]]</f>
        <v>1556</v>
      </c>
    </row>
    <row r="1567" spans="2:9" x14ac:dyDescent="0.25">
      <c r="B1567">
        <v>1557</v>
      </c>
      <c r="C1567" s="1" t="s">
        <v>4202</v>
      </c>
      <c r="D1567" s="1" t="s">
        <v>3506</v>
      </c>
      <c r="E1567" s="1" t="s">
        <v>2322</v>
      </c>
      <c r="F1567" s="1" t="s">
        <v>277</v>
      </c>
      <c r="G1567" s="1" t="s">
        <v>2092</v>
      </c>
      <c r="H1567" s="1" t="s">
        <v>4203</v>
      </c>
      <c r="I1567" s="1">
        <f>+Territorio[[#This Row],[id]]</f>
        <v>1557</v>
      </c>
    </row>
    <row r="1568" spans="2:9" x14ac:dyDescent="0.25">
      <c r="B1568">
        <v>1558</v>
      </c>
      <c r="C1568" s="1" t="s">
        <v>4204</v>
      </c>
      <c r="D1568" s="1" t="s">
        <v>4205</v>
      </c>
      <c r="E1568" s="1" t="s">
        <v>2322</v>
      </c>
      <c r="F1568" s="1" t="s">
        <v>277</v>
      </c>
      <c r="G1568" s="1" t="s">
        <v>2092</v>
      </c>
      <c r="H1568" s="1" t="s">
        <v>4206</v>
      </c>
      <c r="I1568" s="1">
        <f>+Territorio[[#This Row],[id]]</f>
        <v>1558</v>
      </c>
    </row>
    <row r="1569" spans="2:9" x14ac:dyDescent="0.25">
      <c r="B1569">
        <v>1559</v>
      </c>
      <c r="C1569" s="1" t="s">
        <v>4207</v>
      </c>
      <c r="D1569" s="1" t="s">
        <v>4208</v>
      </c>
      <c r="E1569" s="1" t="s">
        <v>2322</v>
      </c>
      <c r="F1569" s="1" t="s">
        <v>277</v>
      </c>
      <c r="G1569" s="1" t="s">
        <v>2092</v>
      </c>
      <c r="H1569" s="1" t="s">
        <v>4209</v>
      </c>
      <c r="I1569" s="1">
        <f>+Territorio[[#This Row],[id]]</f>
        <v>1559</v>
      </c>
    </row>
    <row r="1570" spans="2:9" x14ac:dyDescent="0.25">
      <c r="B1570">
        <v>1560</v>
      </c>
      <c r="C1570" s="1" t="s">
        <v>3528</v>
      </c>
      <c r="D1570" s="1" t="s">
        <v>4210</v>
      </c>
      <c r="E1570" s="1" t="s">
        <v>2322</v>
      </c>
      <c r="F1570" s="1" t="s">
        <v>277</v>
      </c>
      <c r="G1570" s="1" t="s">
        <v>2092</v>
      </c>
      <c r="H1570" s="1" t="s">
        <v>4211</v>
      </c>
      <c r="I1570" s="1">
        <f>+Territorio[[#This Row],[id]]</f>
        <v>1560</v>
      </c>
    </row>
    <row r="1571" spans="2:9" x14ac:dyDescent="0.25">
      <c r="B1571">
        <v>1561</v>
      </c>
      <c r="C1571" s="1" t="s">
        <v>736</v>
      </c>
      <c r="D1571" s="1" t="s">
        <v>4212</v>
      </c>
      <c r="E1571" s="1" t="s">
        <v>2322</v>
      </c>
      <c r="F1571" s="1" t="s">
        <v>277</v>
      </c>
      <c r="G1571" s="1" t="s">
        <v>2092</v>
      </c>
      <c r="H1571" s="1" t="s">
        <v>4213</v>
      </c>
      <c r="I1571" s="1">
        <f>+Territorio[[#This Row],[id]]</f>
        <v>1561</v>
      </c>
    </row>
    <row r="1572" spans="2:9" x14ac:dyDescent="0.25">
      <c r="B1572">
        <v>1562</v>
      </c>
      <c r="C1572" s="1" t="s">
        <v>2086</v>
      </c>
      <c r="D1572" s="1" t="s">
        <v>4214</v>
      </c>
      <c r="E1572" s="1" t="s">
        <v>2322</v>
      </c>
      <c r="F1572" s="1" t="s">
        <v>277</v>
      </c>
      <c r="G1572" s="1" t="s">
        <v>2092</v>
      </c>
      <c r="H1572" s="1" t="s">
        <v>4215</v>
      </c>
      <c r="I1572" s="1">
        <f>+Territorio[[#This Row],[id]]</f>
        <v>1562</v>
      </c>
    </row>
    <row r="1573" spans="2:9" x14ac:dyDescent="0.25">
      <c r="B1573">
        <v>1563</v>
      </c>
      <c r="C1573" s="1" t="s">
        <v>4216</v>
      </c>
      <c r="D1573" s="1" t="s">
        <v>4217</v>
      </c>
      <c r="E1573" s="1" t="s">
        <v>2322</v>
      </c>
      <c r="F1573" s="1" t="s">
        <v>277</v>
      </c>
      <c r="G1573" s="1" t="s">
        <v>2092</v>
      </c>
      <c r="H1573" s="1" t="s">
        <v>4218</v>
      </c>
      <c r="I1573" s="1">
        <f>+Territorio[[#This Row],[id]]</f>
        <v>1563</v>
      </c>
    </row>
    <row r="1574" spans="2:9" x14ac:dyDescent="0.25">
      <c r="B1574">
        <v>1564</v>
      </c>
      <c r="C1574" s="1" t="s">
        <v>4219</v>
      </c>
      <c r="D1574" s="1" t="s">
        <v>4220</v>
      </c>
      <c r="E1574" s="1" t="s">
        <v>2322</v>
      </c>
      <c r="F1574" s="1" t="s">
        <v>277</v>
      </c>
      <c r="G1574" s="1" t="s">
        <v>2092</v>
      </c>
      <c r="H1574" s="1" t="s">
        <v>4221</v>
      </c>
      <c r="I1574" s="1">
        <f>+Territorio[[#This Row],[id]]</f>
        <v>1564</v>
      </c>
    </row>
    <row r="1575" spans="2:9" x14ac:dyDescent="0.25">
      <c r="B1575">
        <v>1565</v>
      </c>
      <c r="C1575" s="1" t="s">
        <v>2429</v>
      </c>
      <c r="D1575" s="1" t="s">
        <v>4222</v>
      </c>
      <c r="E1575" s="1" t="s">
        <v>2322</v>
      </c>
      <c r="F1575" s="1" t="s">
        <v>277</v>
      </c>
      <c r="G1575" s="1" t="s">
        <v>2092</v>
      </c>
      <c r="H1575" s="1" t="s">
        <v>4223</v>
      </c>
      <c r="I1575" s="1">
        <f>+Territorio[[#This Row],[id]]</f>
        <v>1565</v>
      </c>
    </row>
    <row r="1576" spans="2:9" x14ac:dyDescent="0.25">
      <c r="B1576">
        <v>1566</v>
      </c>
      <c r="C1576" s="1" t="s">
        <v>4224</v>
      </c>
      <c r="D1576" s="1" t="s">
        <v>4225</v>
      </c>
      <c r="E1576" s="1" t="s">
        <v>2322</v>
      </c>
      <c r="F1576" s="1" t="s">
        <v>277</v>
      </c>
      <c r="G1576" s="1" t="s">
        <v>2092</v>
      </c>
      <c r="H1576" s="1" t="s">
        <v>4226</v>
      </c>
      <c r="I1576" s="1">
        <f>+Territorio[[#This Row],[id]]</f>
        <v>1566</v>
      </c>
    </row>
    <row r="1577" spans="2:9" x14ac:dyDescent="0.25">
      <c r="B1577">
        <v>1567</v>
      </c>
      <c r="C1577" s="1" t="s">
        <v>4227</v>
      </c>
      <c r="D1577" s="1" t="s">
        <v>4228</v>
      </c>
      <c r="E1577" s="1" t="s">
        <v>2322</v>
      </c>
      <c r="F1577" s="1" t="s">
        <v>277</v>
      </c>
      <c r="G1577" s="1" t="s">
        <v>2092</v>
      </c>
      <c r="H1577" s="1" t="s">
        <v>4229</v>
      </c>
      <c r="I1577" s="1">
        <f>+Territorio[[#This Row],[id]]</f>
        <v>1567</v>
      </c>
    </row>
    <row r="1578" spans="2:9" x14ac:dyDescent="0.25">
      <c r="B1578">
        <v>1568</v>
      </c>
      <c r="C1578" s="1" t="s">
        <v>4230</v>
      </c>
      <c r="D1578" s="1" t="s">
        <v>4231</v>
      </c>
      <c r="E1578" s="1" t="s">
        <v>2322</v>
      </c>
      <c r="F1578" s="1" t="s">
        <v>277</v>
      </c>
      <c r="G1578" s="1" t="s">
        <v>2092</v>
      </c>
      <c r="H1578" s="1" t="s">
        <v>4232</v>
      </c>
      <c r="I1578" s="1">
        <f>+Territorio[[#This Row],[id]]</f>
        <v>1568</v>
      </c>
    </row>
    <row r="1579" spans="2:9" x14ac:dyDescent="0.25">
      <c r="B1579">
        <v>1569</v>
      </c>
      <c r="C1579" s="1" t="s">
        <v>4233</v>
      </c>
      <c r="D1579" s="1" t="s">
        <v>3508</v>
      </c>
      <c r="E1579" s="1" t="s">
        <v>2322</v>
      </c>
      <c r="F1579" s="1" t="s">
        <v>277</v>
      </c>
      <c r="G1579" s="1" t="s">
        <v>2092</v>
      </c>
      <c r="H1579" s="1" t="s">
        <v>4234</v>
      </c>
      <c r="I1579" s="1">
        <f>+Territorio[[#This Row],[id]]</f>
        <v>1569</v>
      </c>
    </row>
    <row r="1580" spans="2:9" x14ac:dyDescent="0.25">
      <c r="B1580">
        <v>1570</v>
      </c>
      <c r="C1580" s="1" t="s">
        <v>4235</v>
      </c>
      <c r="D1580" s="1" t="s">
        <v>3510</v>
      </c>
      <c r="E1580" s="1" t="s">
        <v>2322</v>
      </c>
      <c r="F1580" s="1" t="s">
        <v>277</v>
      </c>
      <c r="G1580" s="1" t="s">
        <v>2092</v>
      </c>
      <c r="H1580" s="1" t="s">
        <v>4236</v>
      </c>
      <c r="I1580" s="1">
        <f>+Territorio[[#This Row],[id]]</f>
        <v>1570</v>
      </c>
    </row>
    <row r="1581" spans="2:9" x14ac:dyDescent="0.25">
      <c r="B1581">
        <v>1571</v>
      </c>
      <c r="C1581" s="1" t="s">
        <v>4237</v>
      </c>
      <c r="D1581" s="1" t="s">
        <v>3513</v>
      </c>
      <c r="E1581" s="1" t="s">
        <v>2322</v>
      </c>
      <c r="F1581" s="1" t="s">
        <v>277</v>
      </c>
      <c r="G1581" s="1" t="s">
        <v>2092</v>
      </c>
      <c r="H1581" s="1" t="s">
        <v>4238</v>
      </c>
      <c r="I1581" s="1">
        <f>+Territorio[[#This Row],[id]]</f>
        <v>1571</v>
      </c>
    </row>
    <row r="1582" spans="2:9" x14ac:dyDescent="0.25">
      <c r="B1582">
        <v>1572</v>
      </c>
      <c r="C1582" s="1" t="s">
        <v>4239</v>
      </c>
      <c r="D1582" s="1" t="s">
        <v>3516</v>
      </c>
      <c r="E1582" s="1" t="s">
        <v>2322</v>
      </c>
      <c r="F1582" s="1" t="s">
        <v>277</v>
      </c>
      <c r="G1582" s="1" t="s">
        <v>2092</v>
      </c>
      <c r="H1582" s="1" t="s">
        <v>4240</v>
      </c>
      <c r="I1582" s="1">
        <f>+Territorio[[#This Row],[id]]</f>
        <v>1572</v>
      </c>
    </row>
    <row r="1583" spans="2:9" x14ac:dyDescent="0.25">
      <c r="B1583">
        <v>1573</v>
      </c>
      <c r="C1583" s="1" t="s">
        <v>4241</v>
      </c>
      <c r="D1583" s="1" t="s">
        <v>3518</v>
      </c>
      <c r="E1583" s="1" t="s">
        <v>2322</v>
      </c>
      <c r="F1583" s="1" t="s">
        <v>277</v>
      </c>
      <c r="G1583" s="1" t="s">
        <v>2092</v>
      </c>
      <c r="H1583" s="1" t="s">
        <v>4242</v>
      </c>
      <c r="I1583" s="1">
        <f>+Territorio[[#This Row],[id]]</f>
        <v>1573</v>
      </c>
    </row>
    <row r="1584" spans="2:9" x14ac:dyDescent="0.25">
      <c r="B1584">
        <v>1574</v>
      </c>
      <c r="C1584" s="1" t="s">
        <v>4243</v>
      </c>
      <c r="D1584" s="1" t="s">
        <v>3521</v>
      </c>
      <c r="E1584" s="1" t="s">
        <v>2322</v>
      </c>
      <c r="F1584" s="1" t="s">
        <v>277</v>
      </c>
      <c r="G1584" s="1" t="s">
        <v>2092</v>
      </c>
      <c r="H1584" s="1" t="s">
        <v>4244</v>
      </c>
      <c r="I1584" s="1">
        <f>+Territorio[[#This Row],[id]]</f>
        <v>1574</v>
      </c>
    </row>
    <row r="1585" spans="2:9" x14ac:dyDescent="0.25">
      <c r="B1585">
        <v>1575</v>
      </c>
      <c r="C1585" s="1" t="s">
        <v>4245</v>
      </c>
      <c r="D1585" s="1" t="s">
        <v>3523</v>
      </c>
      <c r="E1585" s="1" t="s">
        <v>2322</v>
      </c>
      <c r="F1585" s="1" t="s">
        <v>277</v>
      </c>
      <c r="G1585" s="1" t="s">
        <v>2092</v>
      </c>
      <c r="H1585" s="1" t="s">
        <v>4246</v>
      </c>
      <c r="I1585" s="1">
        <f>+Territorio[[#This Row],[id]]</f>
        <v>1575</v>
      </c>
    </row>
    <row r="1586" spans="2:9" x14ac:dyDescent="0.25">
      <c r="B1586">
        <v>1576</v>
      </c>
      <c r="C1586" s="1" t="s">
        <v>4247</v>
      </c>
      <c r="D1586" s="1" t="s">
        <v>3526</v>
      </c>
      <c r="E1586" s="1" t="s">
        <v>2322</v>
      </c>
      <c r="F1586" s="1" t="s">
        <v>277</v>
      </c>
      <c r="G1586" s="1" t="s">
        <v>2092</v>
      </c>
      <c r="H1586" s="1" t="s">
        <v>4248</v>
      </c>
      <c r="I1586" s="1">
        <f>+Territorio[[#This Row],[id]]</f>
        <v>1576</v>
      </c>
    </row>
    <row r="1587" spans="2:9" x14ac:dyDescent="0.25">
      <c r="B1587">
        <v>1577</v>
      </c>
      <c r="C1587" s="1" t="s">
        <v>2338</v>
      </c>
      <c r="D1587" s="1" t="s">
        <v>3529</v>
      </c>
      <c r="E1587" s="1" t="s">
        <v>2322</v>
      </c>
      <c r="F1587" s="1" t="s">
        <v>277</v>
      </c>
      <c r="G1587" s="1" t="s">
        <v>2092</v>
      </c>
      <c r="H1587" s="1" t="s">
        <v>4249</v>
      </c>
      <c r="I1587" s="1">
        <f>+Territorio[[#This Row],[id]]</f>
        <v>1577</v>
      </c>
    </row>
    <row r="1588" spans="2:9" x14ac:dyDescent="0.25">
      <c r="B1588">
        <v>1578</v>
      </c>
      <c r="C1588" s="1" t="s">
        <v>686</v>
      </c>
      <c r="D1588" s="1" t="s">
        <v>3547</v>
      </c>
      <c r="E1588" s="1" t="s">
        <v>2322</v>
      </c>
      <c r="F1588" s="1" t="s">
        <v>277</v>
      </c>
      <c r="G1588" s="1" t="s">
        <v>2092</v>
      </c>
      <c r="H1588" s="1" t="s">
        <v>4250</v>
      </c>
      <c r="I1588" s="1">
        <f>+Territorio[[#This Row],[id]]</f>
        <v>1578</v>
      </c>
    </row>
    <row r="1589" spans="2:9" x14ac:dyDescent="0.25">
      <c r="B1589">
        <v>1579</v>
      </c>
      <c r="C1589" s="1" t="s">
        <v>4251</v>
      </c>
      <c r="D1589" s="1" t="s">
        <v>3550</v>
      </c>
      <c r="E1589" s="1" t="s">
        <v>2322</v>
      </c>
      <c r="F1589" s="1" t="s">
        <v>277</v>
      </c>
      <c r="G1589" s="1" t="s">
        <v>2092</v>
      </c>
      <c r="H1589" s="1" t="s">
        <v>4252</v>
      </c>
      <c r="I1589" s="1">
        <f>+Territorio[[#This Row],[id]]</f>
        <v>1579</v>
      </c>
    </row>
    <row r="1590" spans="2:9" x14ac:dyDescent="0.25">
      <c r="B1590">
        <v>1580</v>
      </c>
      <c r="C1590" s="1" t="s">
        <v>4253</v>
      </c>
      <c r="D1590" s="1" t="s">
        <v>3553</v>
      </c>
      <c r="E1590" s="1" t="s">
        <v>2322</v>
      </c>
      <c r="F1590" s="1" t="s">
        <v>277</v>
      </c>
      <c r="G1590" s="1" t="s">
        <v>2092</v>
      </c>
      <c r="H1590" s="1" t="s">
        <v>4254</v>
      </c>
      <c r="I1590" s="1">
        <f>+Territorio[[#This Row],[id]]</f>
        <v>1580</v>
      </c>
    </row>
    <row r="1591" spans="2:9" x14ac:dyDescent="0.25">
      <c r="B1591">
        <v>1581</v>
      </c>
      <c r="C1591" s="1" t="s">
        <v>701</v>
      </c>
      <c r="D1591" s="1" t="s">
        <v>3556</v>
      </c>
      <c r="E1591" s="1" t="s">
        <v>2322</v>
      </c>
      <c r="F1591" s="1" t="s">
        <v>277</v>
      </c>
      <c r="G1591" s="1" t="s">
        <v>2092</v>
      </c>
      <c r="H1591" s="1" t="s">
        <v>4255</v>
      </c>
      <c r="I1591" s="1">
        <f>+Territorio[[#This Row],[id]]</f>
        <v>1581</v>
      </c>
    </row>
    <row r="1592" spans="2:9" x14ac:dyDescent="0.25">
      <c r="B1592">
        <v>1582</v>
      </c>
      <c r="C1592" s="1" t="s">
        <v>4256</v>
      </c>
      <c r="D1592" s="1" t="s">
        <v>3559</v>
      </c>
      <c r="E1592" s="1" t="s">
        <v>2322</v>
      </c>
      <c r="F1592" s="1" t="s">
        <v>277</v>
      </c>
      <c r="G1592" s="1" t="s">
        <v>2092</v>
      </c>
      <c r="H1592" s="1" t="s">
        <v>4257</v>
      </c>
      <c r="I1592" s="1">
        <f>+Territorio[[#This Row],[id]]</f>
        <v>1582</v>
      </c>
    </row>
    <row r="1593" spans="2:9" x14ac:dyDescent="0.25">
      <c r="B1593">
        <v>1583</v>
      </c>
      <c r="C1593" s="1" t="s">
        <v>1028</v>
      </c>
      <c r="D1593" s="1" t="s">
        <v>4258</v>
      </c>
      <c r="E1593" s="1" t="s">
        <v>2322</v>
      </c>
      <c r="F1593" s="1" t="s">
        <v>277</v>
      </c>
      <c r="G1593" s="1" t="s">
        <v>2092</v>
      </c>
      <c r="H1593" s="1" t="s">
        <v>4259</v>
      </c>
      <c r="I1593" s="1">
        <f>+Territorio[[#This Row],[id]]</f>
        <v>1583</v>
      </c>
    </row>
    <row r="1594" spans="2:9" x14ac:dyDescent="0.25">
      <c r="B1594">
        <v>1584</v>
      </c>
      <c r="C1594" s="1" t="s">
        <v>4260</v>
      </c>
      <c r="D1594" s="1" t="s">
        <v>4261</v>
      </c>
      <c r="E1594" s="1" t="s">
        <v>2322</v>
      </c>
      <c r="F1594" s="1" t="s">
        <v>277</v>
      </c>
      <c r="G1594" s="1" t="s">
        <v>2092</v>
      </c>
      <c r="H1594" s="1" t="s">
        <v>4262</v>
      </c>
      <c r="I1594" s="1">
        <f>+Territorio[[#This Row],[id]]</f>
        <v>1584</v>
      </c>
    </row>
    <row r="1595" spans="2:9" x14ac:dyDescent="0.25">
      <c r="B1595">
        <v>1585</v>
      </c>
      <c r="C1595" s="1" t="s">
        <v>2429</v>
      </c>
      <c r="D1595" s="1" t="s">
        <v>4263</v>
      </c>
      <c r="E1595" s="1" t="s">
        <v>2322</v>
      </c>
      <c r="F1595" s="1" t="s">
        <v>277</v>
      </c>
      <c r="G1595" s="1" t="s">
        <v>2092</v>
      </c>
      <c r="H1595" s="1" t="s">
        <v>4264</v>
      </c>
      <c r="I1595" s="1">
        <f>+Territorio[[#This Row],[id]]</f>
        <v>1585</v>
      </c>
    </row>
    <row r="1596" spans="2:9" x14ac:dyDescent="0.25">
      <c r="B1596">
        <v>1586</v>
      </c>
      <c r="C1596" s="1" t="s">
        <v>4265</v>
      </c>
      <c r="D1596" s="1" t="s">
        <v>4266</v>
      </c>
      <c r="E1596" s="1" t="s">
        <v>2322</v>
      </c>
      <c r="F1596" s="1" t="s">
        <v>277</v>
      </c>
      <c r="G1596" s="1" t="s">
        <v>2092</v>
      </c>
      <c r="H1596" s="1" t="s">
        <v>4267</v>
      </c>
      <c r="I1596" s="1">
        <f>+Territorio[[#This Row],[id]]</f>
        <v>1586</v>
      </c>
    </row>
    <row r="1597" spans="2:9" x14ac:dyDescent="0.25">
      <c r="B1597">
        <v>1587</v>
      </c>
      <c r="C1597" s="1" t="s">
        <v>1672</v>
      </c>
      <c r="D1597" s="1" t="s">
        <v>4268</v>
      </c>
      <c r="E1597" s="1" t="s">
        <v>2322</v>
      </c>
      <c r="F1597" s="1" t="s">
        <v>277</v>
      </c>
      <c r="G1597" s="1" t="s">
        <v>2092</v>
      </c>
      <c r="H1597" s="1" t="s">
        <v>4269</v>
      </c>
      <c r="I1597" s="1">
        <f>+Territorio[[#This Row],[id]]</f>
        <v>1587</v>
      </c>
    </row>
    <row r="1598" spans="2:9" x14ac:dyDescent="0.25">
      <c r="B1598">
        <v>1588</v>
      </c>
      <c r="C1598" s="1" t="s">
        <v>4270</v>
      </c>
      <c r="D1598" s="1" t="s">
        <v>4271</v>
      </c>
      <c r="E1598" s="1" t="s">
        <v>2322</v>
      </c>
      <c r="F1598" s="1" t="s">
        <v>277</v>
      </c>
      <c r="G1598" s="1" t="s">
        <v>2092</v>
      </c>
      <c r="H1598" s="1" t="s">
        <v>4272</v>
      </c>
      <c r="I1598" s="1">
        <f>+Territorio[[#This Row],[id]]</f>
        <v>1588</v>
      </c>
    </row>
    <row r="1599" spans="2:9" x14ac:dyDescent="0.25">
      <c r="B1599">
        <v>1589</v>
      </c>
      <c r="C1599" s="1" t="s">
        <v>715</v>
      </c>
      <c r="D1599" s="1" t="s">
        <v>2254</v>
      </c>
      <c r="E1599" s="1" t="s">
        <v>2322</v>
      </c>
      <c r="F1599" s="1" t="s">
        <v>427</v>
      </c>
      <c r="G1599" s="1" t="s">
        <v>2092</v>
      </c>
      <c r="H1599" s="1" t="s">
        <v>4273</v>
      </c>
      <c r="I1599" s="1">
        <f>+Territorio[[#This Row],[id]]</f>
        <v>1589</v>
      </c>
    </row>
    <row r="1600" spans="2:9" x14ac:dyDescent="0.25">
      <c r="B1600">
        <v>1590</v>
      </c>
      <c r="C1600" s="1" t="s">
        <v>2836</v>
      </c>
      <c r="D1600" s="1" t="s">
        <v>2459</v>
      </c>
      <c r="E1600" s="1" t="s">
        <v>2322</v>
      </c>
      <c r="F1600" s="1" t="s">
        <v>427</v>
      </c>
      <c r="G1600" s="1" t="s">
        <v>2092</v>
      </c>
      <c r="H1600" s="1" t="s">
        <v>4274</v>
      </c>
      <c r="I1600" s="1">
        <f>+Territorio[[#This Row],[id]]</f>
        <v>1590</v>
      </c>
    </row>
    <row r="1601" spans="2:9" x14ac:dyDescent="0.25">
      <c r="B1601">
        <v>1591</v>
      </c>
      <c r="C1601" s="1" t="s">
        <v>1362</v>
      </c>
      <c r="D1601" s="1" t="s">
        <v>2471</v>
      </c>
      <c r="E1601" s="1" t="s">
        <v>2322</v>
      </c>
      <c r="F1601" s="1" t="s">
        <v>427</v>
      </c>
      <c r="G1601" s="1" t="s">
        <v>2092</v>
      </c>
      <c r="H1601" s="1" t="s">
        <v>4275</v>
      </c>
      <c r="I1601" s="1">
        <f>+Territorio[[#This Row],[id]]</f>
        <v>1591</v>
      </c>
    </row>
    <row r="1602" spans="2:9" x14ac:dyDescent="0.25">
      <c r="B1602">
        <v>1592</v>
      </c>
      <c r="C1602" s="1" t="s">
        <v>4276</v>
      </c>
      <c r="D1602" s="1" t="s">
        <v>4277</v>
      </c>
      <c r="E1602" s="1" t="s">
        <v>2322</v>
      </c>
      <c r="F1602" s="1" t="s">
        <v>427</v>
      </c>
      <c r="G1602" s="1" t="s">
        <v>2092</v>
      </c>
      <c r="H1602" s="1" t="s">
        <v>4278</v>
      </c>
      <c r="I1602" s="1">
        <f>+Territorio[[#This Row],[id]]</f>
        <v>1592</v>
      </c>
    </row>
    <row r="1603" spans="2:9" x14ac:dyDescent="0.25">
      <c r="B1603">
        <v>1593</v>
      </c>
      <c r="C1603" s="1" t="s">
        <v>4279</v>
      </c>
      <c r="D1603" s="1" t="s">
        <v>4280</v>
      </c>
      <c r="E1603" s="1" t="s">
        <v>2322</v>
      </c>
      <c r="F1603" s="1" t="s">
        <v>427</v>
      </c>
      <c r="G1603" s="1" t="s">
        <v>2092</v>
      </c>
      <c r="H1603" s="1" t="s">
        <v>4281</v>
      </c>
      <c r="I1603" s="1">
        <f>+Territorio[[#This Row],[id]]</f>
        <v>1593</v>
      </c>
    </row>
    <row r="1604" spans="2:9" x14ac:dyDescent="0.25">
      <c r="B1604">
        <v>1594</v>
      </c>
      <c r="C1604" s="1" t="s">
        <v>4192</v>
      </c>
      <c r="D1604" s="1" t="s">
        <v>4282</v>
      </c>
      <c r="E1604" s="1" t="s">
        <v>2322</v>
      </c>
      <c r="F1604" s="1" t="s">
        <v>427</v>
      </c>
      <c r="G1604" s="1" t="s">
        <v>2092</v>
      </c>
      <c r="H1604" s="1" t="s">
        <v>4283</v>
      </c>
      <c r="I1604" s="1">
        <f>+Territorio[[#This Row],[id]]</f>
        <v>1594</v>
      </c>
    </row>
    <row r="1605" spans="2:9" x14ac:dyDescent="0.25">
      <c r="B1605">
        <v>1595</v>
      </c>
      <c r="C1605" s="1" t="s">
        <v>1279</v>
      </c>
      <c r="D1605" s="1" t="s">
        <v>4284</v>
      </c>
      <c r="E1605" s="1" t="s">
        <v>2322</v>
      </c>
      <c r="F1605" s="1" t="s">
        <v>427</v>
      </c>
      <c r="G1605" s="1" t="s">
        <v>2092</v>
      </c>
      <c r="H1605" s="1" t="s">
        <v>4285</v>
      </c>
      <c r="I1605" s="1">
        <f>+Territorio[[#This Row],[id]]</f>
        <v>1595</v>
      </c>
    </row>
    <row r="1606" spans="2:9" x14ac:dyDescent="0.25">
      <c r="B1606">
        <v>1596</v>
      </c>
      <c r="C1606" s="1" t="s">
        <v>4286</v>
      </c>
      <c r="D1606" s="1" t="s">
        <v>4287</v>
      </c>
      <c r="E1606" s="1" t="s">
        <v>2322</v>
      </c>
      <c r="F1606" s="1" t="s">
        <v>427</v>
      </c>
      <c r="G1606" s="1" t="s">
        <v>2092</v>
      </c>
      <c r="H1606" s="1" t="s">
        <v>4288</v>
      </c>
      <c r="I1606" s="1">
        <f>+Territorio[[#This Row],[id]]</f>
        <v>1596</v>
      </c>
    </row>
    <row r="1607" spans="2:9" x14ac:dyDescent="0.25">
      <c r="B1607">
        <v>1597</v>
      </c>
      <c r="C1607" s="1" t="s">
        <v>4289</v>
      </c>
      <c r="D1607" s="1" t="s">
        <v>4290</v>
      </c>
      <c r="E1607" s="1" t="s">
        <v>2322</v>
      </c>
      <c r="F1607" s="1" t="s">
        <v>427</v>
      </c>
      <c r="G1607" s="1" t="s">
        <v>2092</v>
      </c>
      <c r="H1607" s="1" t="s">
        <v>4291</v>
      </c>
      <c r="I1607" s="1">
        <f>+Territorio[[#This Row],[id]]</f>
        <v>1597</v>
      </c>
    </row>
    <row r="1608" spans="2:9" x14ac:dyDescent="0.25">
      <c r="B1608">
        <v>1598</v>
      </c>
      <c r="C1608" s="1" t="s">
        <v>4292</v>
      </c>
      <c r="D1608" s="1" t="s">
        <v>4293</v>
      </c>
      <c r="E1608" s="1" t="s">
        <v>2322</v>
      </c>
      <c r="F1608" s="1" t="s">
        <v>427</v>
      </c>
      <c r="G1608" s="1" t="s">
        <v>2092</v>
      </c>
      <c r="H1608" s="1" t="s">
        <v>4294</v>
      </c>
      <c r="I1608" s="1">
        <f>+Territorio[[#This Row],[id]]</f>
        <v>1598</v>
      </c>
    </row>
    <row r="1609" spans="2:9" x14ac:dyDescent="0.25">
      <c r="B1609">
        <v>1599</v>
      </c>
      <c r="C1609" s="1" t="s">
        <v>4295</v>
      </c>
      <c r="D1609" s="1" t="s">
        <v>3182</v>
      </c>
      <c r="E1609" s="1" t="s">
        <v>2322</v>
      </c>
      <c r="F1609" s="1" t="s">
        <v>427</v>
      </c>
      <c r="G1609" s="1" t="s">
        <v>2092</v>
      </c>
      <c r="H1609" s="1" t="s">
        <v>4296</v>
      </c>
      <c r="I1609" s="1">
        <f>+Territorio[[#This Row],[id]]</f>
        <v>1599</v>
      </c>
    </row>
    <row r="1610" spans="2:9" x14ac:dyDescent="0.25">
      <c r="B1610">
        <v>1600</v>
      </c>
      <c r="C1610" s="1" t="s">
        <v>4297</v>
      </c>
      <c r="D1610" s="1" t="s">
        <v>2570</v>
      </c>
      <c r="E1610" s="1" t="s">
        <v>2322</v>
      </c>
      <c r="F1610" s="1" t="s">
        <v>427</v>
      </c>
      <c r="G1610" s="1" t="s">
        <v>2092</v>
      </c>
      <c r="H1610" s="1" t="s">
        <v>4298</v>
      </c>
      <c r="I1610" s="1">
        <f>+Territorio[[#This Row],[id]]</f>
        <v>1600</v>
      </c>
    </row>
    <row r="1611" spans="2:9" x14ac:dyDescent="0.25">
      <c r="B1611">
        <v>1601</v>
      </c>
      <c r="C1611" s="1" t="s">
        <v>4299</v>
      </c>
      <c r="D1611" s="1" t="s">
        <v>3200</v>
      </c>
      <c r="E1611" s="1" t="s">
        <v>2322</v>
      </c>
      <c r="F1611" s="1" t="s">
        <v>427</v>
      </c>
      <c r="G1611" s="1" t="s">
        <v>2092</v>
      </c>
      <c r="H1611" s="1" t="s">
        <v>4300</v>
      </c>
      <c r="I1611" s="1">
        <f>+Territorio[[#This Row],[id]]</f>
        <v>1601</v>
      </c>
    </row>
    <row r="1612" spans="2:9" x14ac:dyDescent="0.25">
      <c r="B1612">
        <v>1602</v>
      </c>
      <c r="C1612" s="1" t="s">
        <v>4301</v>
      </c>
      <c r="D1612" s="1" t="s">
        <v>3208</v>
      </c>
      <c r="E1612" s="1" t="s">
        <v>2322</v>
      </c>
      <c r="F1612" s="1" t="s">
        <v>427</v>
      </c>
      <c r="G1612" s="1" t="s">
        <v>2092</v>
      </c>
      <c r="H1612" s="1" t="s">
        <v>4302</v>
      </c>
      <c r="I1612" s="1">
        <f>+Territorio[[#This Row],[id]]</f>
        <v>1602</v>
      </c>
    </row>
    <row r="1613" spans="2:9" x14ac:dyDescent="0.25">
      <c r="B1613">
        <v>1603</v>
      </c>
      <c r="C1613" s="1" t="s">
        <v>4303</v>
      </c>
      <c r="D1613" s="1" t="s">
        <v>3223</v>
      </c>
      <c r="E1613" s="1" t="s">
        <v>2322</v>
      </c>
      <c r="F1613" s="1" t="s">
        <v>427</v>
      </c>
      <c r="G1613" s="1" t="s">
        <v>2092</v>
      </c>
      <c r="H1613" s="1" t="s">
        <v>4304</v>
      </c>
      <c r="I1613" s="1">
        <f>+Territorio[[#This Row],[id]]</f>
        <v>1603</v>
      </c>
    </row>
    <row r="1614" spans="2:9" x14ac:dyDescent="0.25">
      <c r="B1614">
        <v>1604</v>
      </c>
      <c r="C1614" s="1" t="s">
        <v>4305</v>
      </c>
      <c r="D1614" s="1" t="s">
        <v>4306</v>
      </c>
      <c r="E1614" s="1" t="s">
        <v>2322</v>
      </c>
      <c r="F1614" s="1" t="s">
        <v>427</v>
      </c>
      <c r="G1614" s="1" t="s">
        <v>2092</v>
      </c>
      <c r="H1614" s="1" t="s">
        <v>4307</v>
      </c>
      <c r="I1614" s="1">
        <f>+Territorio[[#This Row],[id]]</f>
        <v>1604</v>
      </c>
    </row>
    <row r="1615" spans="2:9" x14ac:dyDescent="0.25">
      <c r="B1615">
        <v>1605</v>
      </c>
      <c r="C1615" s="1" t="s">
        <v>941</v>
      </c>
      <c r="D1615" s="1" t="s">
        <v>4308</v>
      </c>
      <c r="E1615" s="1" t="s">
        <v>2322</v>
      </c>
      <c r="F1615" s="1" t="s">
        <v>427</v>
      </c>
      <c r="G1615" s="1" t="s">
        <v>2092</v>
      </c>
      <c r="H1615" s="1" t="s">
        <v>4309</v>
      </c>
      <c r="I1615" s="1">
        <f>+Territorio[[#This Row],[id]]</f>
        <v>1605</v>
      </c>
    </row>
    <row r="1616" spans="2:9" x14ac:dyDescent="0.25">
      <c r="B1616">
        <v>1606</v>
      </c>
      <c r="C1616" s="1" t="s">
        <v>4310</v>
      </c>
      <c r="D1616" s="1" t="s">
        <v>3602</v>
      </c>
      <c r="E1616" s="1" t="s">
        <v>2322</v>
      </c>
      <c r="F1616" s="1" t="s">
        <v>427</v>
      </c>
      <c r="G1616" s="1" t="s">
        <v>2092</v>
      </c>
      <c r="H1616" s="1" t="s">
        <v>4311</v>
      </c>
      <c r="I1616" s="1">
        <f>+Territorio[[#This Row],[id]]</f>
        <v>1606</v>
      </c>
    </row>
    <row r="1617" spans="2:9" x14ac:dyDescent="0.25">
      <c r="B1617">
        <v>1607</v>
      </c>
      <c r="C1617" s="1" t="s">
        <v>4312</v>
      </c>
      <c r="D1617" s="1" t="s">
        <v>3616</v>
      </c>
      <c r="E1617" s="1" t="s">
        <v>2322</v>
      </c>
      <c r="F1617" s="1" t="s">
        <v>427</v>
      </c>
      <c r="G1617" s="1" t="s">
        <v>2092</v>
      </c>
      <c r="H1617" s="1" t="s">
        <v>4313</v>
      </c>
      <c r="I1617" s="1">
        <f>+Territorio[[#This Row],[id]]</f>
        <v>1607</v>
      </c>
    </row>
    <row r="1618" spans="2:9" x14ac:dyDescent="0.25">
      <c r="B1618">
        <v>1608</v>
      </c>
      <c r="C1618" s="1" t="s">
        <v>4314</v>
      </c>
      <c r="D1618" s="1" t="s">
        <v>4315</v>
      </c>
      <c r="E1618" s="1" t="s">
        <v>2322</v>
      </c>
      <c r="F1618" s="1" t="s">
        <v>427</v>
      </c>
      <c r="G1618" s="1" t="s">
        <v>2092</v>
      </c>
      <c r="H1618" s="1" t="s">
        <v>4316</v>
      </c>
      <c r="I1618" s="1">
        <f>+Territorio[[#This Row],[id]]</f>
        <v>1608</v>
      </c>
    </row>
    <row r="1619" spans="2:9" x14ac:dyDescent="0.25">
      <c r="B1619">
        <v>1609</v>
      </c>
      <c r="C1619" s="1" t="s">
        <v>4317</v>
      </c>
      <c r="D1619" s="1" t="s">
        <v>4318</v>
      </c>
      <c r="E1619" s="1" t="s">
        <v>2322</v>
      </c>
      <c r="F1619" s="1" t="s">
        <v>427</v>
      </c>
      <c r="G1619" s="1" t="s">
        <v>2092</v>
      </c>
      <c r="H1619" s="1" t="s">
        <v>4319</v>
      </c>
      <c r="I1619" s="1">
        <f>+Territorio[[#This Row],[id]]</f>
        <v>1609</v>
      </c>
    </row>
    <row r="1620" spans="2:9" x14ac:dyDescent="0.25">
      <c r="B1620">
        <v>1610</v>
      </c>
      <c r="C1620" s="1" t="s">
        <v>4320</v>
      </c>
      <c r="D1620" s="1" t="s">
        <v>4321</v>
      </c>
      <c r="E1620" s="1" t="s">
        <v>2322</v>
      </c>
      <c r="F1620" s="1" t="s">
        <v>427</v>
      </c>
      <c r="G1620" s="1" t="s">
        <v>2092</v>
      </c>
      <c r="H1620" s="1" t="s">
        <v>4322</v>
      </c>
      <c r="I1620" s="1">
        <f>+Territorio[[#This Row],[id]]</f>
        <v>1610</v>
      </c>
    </row>
    <row r="1621" spans="2:9" x14ac:dyDescent="0.25">
      <c r="B1621">
        <v>1611</v>
      </c>
      <c r="C1621" s="1" t="s">
        <v>4323</v>
      </c>
      <c r="D1621" s="1" t="s">
        <v>4324</v>
      </c>
      <c r="E1621" s="1" t="s">
        <v>2322</v>
      </c>
      <c r="F1621" s="1" t="s">
        <v>427</v>
      </c>
      <c r="G1621" s="1" t="s">
        <v>2092</v>
      </c>
      <c r="H1621" s="1" t="s">
        <v>4325</v>
      </c>
      <c r="I1621" s="1">
        <f>+Territorio[[#This Row],[id]]</f>
        <v>1611</v>
      </c>
    </row>
    <row r="1622" spans="2:9" x14ac:dyDescent="0.25">
      <c r="B1622">
        <v>1612</v>
      </c>
      <c r="C1622" s="1" t="s">
        <v>3219</v>
      </c>
      <c r="D1622" s="1" t="s">
        <v>4326</v>
      </c>
      <c r="E1622" s="1" t="s">
        <v>2322</v>
      </c>
      <c r="F1622" s="1" t="s">
        <v>427</v>
      </c>
      <c r="G1622" s="1" t="s">
        <v>2092</v>
      </c>
      <c r="H1622" s="1" t="s">
        <v>4327</v>
      </c>
      <c r="I1622" s="1">
        <f>+Territorio[[#This Row],[id]]</f>
        <v>1612</v>
      </c>
    </row>
    <row r="1623" spans="2:9" x14ac:dyDescent="0.25">
      <c r="B1623">
        <v>1613</v>
      </c>
      <c r="C1623" s="1" t="s">
        <v>4328</v>
      </c>
      <c r="D1623" s="1" t="s">
        <v>4329</v>
      </c>
      <c r="E1623" s="1" t="s">
        <v>2322</v>
      </c>
      <c r="F1623" s="1" t="s">
        <v>427</v>
      </c>
      <c r="G1623" s="1" t="s">
        <v>2092</v>
      </c>
      <c r="H1623" s="1" t="s">
        <v>4330</v>
      </c>
      <c r="I1623" s="1">
        <f>+Territorio[[#This Row],[id]]</f>
        <v>1613</v>
      </c>
    </row>
    <row r="1624" spans="2:9" x14ac:dyDescent="0.25">
      <c r="B1624">
        <v>1614</v>
      </c>
      <c r="C1624" s="1" t="s">
        <v>936</v>
      </c>
      <c r="D1624" s="1" t="s">
        <v>4331</v>
      </c>
      <c r="E1624" s="1" t="s">
        <v>2322</v>
      </c>
      <c r="F1624" s="1" t="s">
        <v>427</v>
      </c>
      <c r="G1624" s="1" t="s">
        <v>2092</v>
      </c>
      <c r="H1624" s="1" t="s">
        <v>4332</v>
      </c>
      <c r="I1624" s="1">
        <f>+Territorio[[#This Row],[id]]</f>
        <v>1614</v>
      </c>
    </row>
    <row r="1625" spans="2:9" x14ac:dyDescent="0.25">
      <c r="B1625">
        <v>1615</v>
      </c>
      <c r="C1625" s="1" t="s">
        <v>4333</v>
      </c>
      <c r="D1625" s="1" t="s">
        <v>4334</v>
      </c>
      <c r="E1625" s="1" t="s">
        <v>2322</v>
      </c>
      <c r="F1625" s="1" t="s">
        <v>427</v>
      </c>
      <c r="G1625" s="1" t="s">
        <v>2092</v>
      </c>
      <c r="H1625" s="1" t="s">
        <v>4335</v>
      </c>
      <c r="I1625" s="1">
        <f>+Territorio[[#This Row],[id]]</f>
        <v>1615</v>
      </c>
    </row>
    <row r="1626" spans="2:9" x14ac:dyDescent="0.25">
      <c r="B1626">
        <v>1616</v>
      </c>
      <c r="C1626" s="1" t="s">
        <v>3729</v>
      </c>
      <c r="D1626" s="1" t="s">
        <v>4336</v>
      </c>
      <c r="E1626" s="1" t="s">
        <v>2322</v>
      </c>
      <c r="F1626" s="1" t="s">
        <v>427</v>
      </c>
      <c r="G1626" s="1" t="s">
        <v>2092</v>
      </c>
      <c r="H1626" s="1" t="s">
        <v>4337</v>
      </c>
      <c r="I1626" s="1">
        <f>+Territorio[[#This Row],[id]]</f>
        <v>1616</v>
      </c>
    </row>
    <row r="1627" spans="2:9" x14ac:dyDescent="0.25">
      <c r="B1627">
        <v>1617</v>
      </c>
      <c r="C1627" s="1" t="s">
        <v>2086</v>
      </c>
      <c r="D1627" s="1" t="s">
        <v>4338</v>
      </c>
      <c r="E1627" s="1" t="s">
        <v>2322</v>
      </c>
      <c r="F1627" s="1" t="s">
        <v>427</v>
      </c>
      <c r="G1627" s="1" t="s">
        <v>2092</v>
      </c>
      <c r="H1627" s="1" t="s">
        <v>4339</v>
      </c>
      <c r="I1627" s="1">
        <f>+Territorio[[#This Row],[id]]</f>
        <v>1617</v>
      </c>
    </row>
    <row r="1628" spans="2:9" x14ac:dyDescent="0.25">
      <c r="B1628">
        <v>1618</v>
      </c>
      <c r="C1628" s="1" t="s">
        <v>4340</v>
      </c>
      <c r="D1628" s="1" t="s">
        <v>4341</v>
      </c>
      <c r="E1628" s="1" t="s">
        <v>2322</v>
      </c>
      <c r="F1628" s="1" t="s">
        <v>427</v>
      </c>
      <c r="G1628" s="1" t="s">
        <v>2092</v>
      </c>
      <c r="H1628" s="1" t="s">
        <v>4342</v>
      </c>
      <c r="I1628" s="1">
        <f>+Territorio[[#This Row],[id]]</f>
        <v>1618</v>
      </c>
    </row>
    <row r="1629" spans="2:9" x14ac:dyDescent="0.25">
      <c r="B1629">
        <v>1619</v>
      </c>
      <c r="C1629" s="1" t="s">
        <v>4343</v>
      </c>
      <c r="D1629" s="1" t="s">
        <v>4344</v>
      </c>
      <c r="E1629" s="1" t="s">
        <v>2322</v>
      </c>
      <c r="F1629" s="1" t="s">
        <v>427</v>
      </c>
      <c r="G1629" s="1" t="s">
        <v>2092</v>
      </c>
      <c r="H1629" s="1" t="s">
        <v>4345</v>
      </c>
      <c r="I1629" s="1">
        <f>+Territorio[[#This Row],[id]]</f>
        <v>1619</v>
      </c>
    </row>
    <row r="1630" spans="2:9" x14ac:dyDescent="0.25">
      <c r="B1630">
        <v>1620</v>
      </c>
      <c r="C1630" s="1" t="s">
        <v>4346</v>
      </c>
      <c r="D1630" s="1" t="s">
        <v>4347</v>
      </c>
      <c r="E1630" s="1" t="s">
        <v>2322</v>
      </c>
      <c r="F1630" s="1" t="s">
        <v>427</v>
      </c>
      <c r="G1630" s="1" t="s">
        <v>2092</v>
      </c>
      <c r="H1630" s="1" t="s">
        <v>4348</v>
      </c>
      <c r="I1630" s="1">
        <f>+Territorio[[#This Row],[id]]</f>
        <v>1620</v>
      </c>
    </row>
    <row r="1631" spans="2:9" x14ac:dyDescent="0.25">
      <c r="B1631">
        <v>1621</v>
      </c>
      <c r="C1631" s="1" t="s">
        <v>3821</v>
      </c>
      <c r="D1631" s="1" t="s">
        <v>4349</v>
      </c>
      <c r="E1631" s="1" t="s">
        <v>2322</v>
      </c>
      <c r="F1631" s="1" t="s">
        <v>427</v>
      </c>
      <c r="G1631" s="1" t="s">
        <v>2092</v>
      </c>
      <c r="H1631" s="1" t="s">
        <v>4350</v>
      </c>
      <c r="I1631" s="1">
        <f>+Territorio[[#This Row],[id]]</f>
        <v>1621</v>
      </c>
    </row>
    <row r="1632" spans="2:9" x14ac:dyDescent="0.25">
      <c r="B1632">
        <v>1622</v>
      </c>
      <c r="C1632" s="1" t="s">
        <v>923</v>
      </c>
      <c r="D1632" s="1" t="s">
        <v>4351</v>
      </c>
      <c r="E1632" s="1" t="s">
        <v>2322</v>
      </c>
      <c r="F1632" s="1" t="s">
        <v>427</v>
      </c>
      <c r="G1632" s="1" t="s">
        <v>2092</v>
      </c>
      <c r="H1632" s="1" t="s">
        <v>4352</v>
      </c>
      <c r="I1632" s="1">
        <f>+Territorio[[#This Row],[id]]</f>
        <v>1622</v>
      </c>
    </row>
    <row r="1633" spans="2:9" x14ac:dyDescent="0.25">
      <c r="B1633">
        <v>1623</v>
      </c>
      <c r="C1633" s="1" t="s">
        <v>4353</v>
      </c>
      <c r="D1633" s="1" t="s">
        <v>4354</v>
      </c>
      <c r="E1633" s="1" t="s">
        <v>2322</v>
      </c>
      <c r="F1633" s="1" t="s">
        <v>427</v>
      </c>
      <c r="G1633" s="1" t="s">
        <v>2092</v>
      </c>
      <c r="H1633" s="1" t="s">
        <v>4355</v>
      </c>
      <c r="I1633" s="1">
        <f>+Territorio[[#This Row],[id]]</f>
        <v>1623</v>
      </c>
    </row>
    <row r="1634" spans="2:9" x14ac:dyDescent="0.25">
      <c r="B1634">
        <v>1624</v>
      </c>
      <c r="C1634" s="1" t="s">
        <v>4356</v>
      </c>
      <c r="D1634" s="1" t="s">
        <v>4357</v>
      </c>
      <c r="E1634" s="1" t="s">
        <v>2322</v>
      </c>
      <c r="F1634" s="1" t="s">
        <v>427</v>
      </c>
      <c r="G1634" s="1" t="s">
        <v>2092</v>
      </c>
      <c r="H1634" s="1" t="s">
        <v>4358</v>
      </c>
      <c r="I1634" s="1">
        <f>+Territorio[[#This Row],[id]]</f>
        <v>1624</v>
      </c>
    </row>
    <row r="1635" spans="2:9" x14ac:dyDescent="0.25">
      <c r="B1635">
        <v>1625</v>
      </c>
      <c r="C1635" s="1" t="s">
        <v>4359</v>
      </c>
      <c r="D1635" s="1" t="s">
        <v>4360</v>
      </c>
      <c r="E1635" s="1" t="s">
        <v>2322</v>
      </c>
      <c r="F1635" s="1" t="s">
        <v>427</v>
      </c>
      <c r="G1635" s="1" t="s">
        <v>2092</v>
      </c>
      <c r="H1635" s="1" t="s">
        <v>4361</v>
      </c>
      <c r="I1635" s="1">
        <f>+Territorio[[#This Row],[id]]</f>
        <v>1625</v>
      </c>
    </row>
    <row r="1636" spans="2:9" x14ac:dyDescent="0.25">
      <c r="B1636">
        <v>1626</v>
      </c>
      <c r="C1636" s="1" t="s">
        <v>4362</v>
      </c>
      <c r="D1636" s="1" t="s">
        <v>4363</v>
      </c>
      <c r="E1636" s="1" t="s">
        <v>2322</v>
      </c>
      <c r="F1636" s="1" t="s">
        <v>427</v>
      </c>
      <c r="G1636" s="1" t="s">
        <v>2092</v>
      </c>
      <c r="H1636" s="1" t="s">
        <v>4364</v>
      </c>
      <c r="I1636" s="1">
        <f>+Territorio[[#This Row],[id]]</f>
        <v>1626</v>
      </c>
    </row>
    <row r="1637" spans="2:9" x14ac:dyDescent="0.25">
      <c r="B1637">
        <v>1627</v>
      </c>
      <c r="C1637" s="1" t="s">
        <v>2746</v>
      </c>
      <c r="D1637" s="1" t="s">
        <v>4365</v>
      </c>
      <c r="E1637" s="1" t="s">
        <v>2322</v>
      </c>
      <c r="F1637" s="1" t="s">
        <v>427</v>
      </c>
      <c r="G1637" s="1" t="s">
        <v>2092</v>
      </c>
      <c r="H1637" s="1" t="s">
        <v>4366</v>
      </c>
      <c r="I1637" s="1">
        <f>+Territorio[[#This Row],[id]]</f>
        <v>1627</v>
      </c>
    </row>
    <row r="1638" spans="2:9" x14ac:dyDescent="0.25">
      <c r="B1638">
        <v>1628</v>
      </c>
      <c r="C1638" s="1" t="s">
        <v>4367</v>
      </c>
      <c r="D1638" s="1" t="s">
        <v>4368</v>
      </c>
      <c r="E1638" s="1" t="s">
        <v>2322</v>
      </c>
      <c r="F1638" s="1" t="s">
        <v>427</v>
      </c>
      <c r="G1638" s="1" t="s">
        <v>2092</v>
      </c>
      <c r="H1638" s="1" t="s">
        <v>4369</v>
      </c>
      <c r="I1638" s="1">
        <f>+Territorio[[#This Row],[id]]</f>
        <v>1628</v>
      </c>
    </row>
    <row r="1639" spans="2:9" x14ac:dyDescent="0.25">
      <c r="B1639">
        <v>1629</v>
      </c>
      <c r="C1639" s="1" t="s">
        <v>4370</v>
      </c>
      <c r="D1639" s="1" t="s">
        <v>4371</v>
      </c>
      <c r="E1639" s="1" t="s">
        <v>2322</v>
      </c>
      <c r="F1639" s="1" t="s">
        <v>427</v>
      </c>
      <c r="G1639" s="1" t="s">
        <v>2092</v>
      </c>
      <c r="H1639" s="1" t="s">
        <v>4372</v>
      </c>
      <c r="I1639" s="1">
        <f>+Territorio[[#This Row],[id]]</f>
        <v>1629</v>
      </c>
    </row>
    <row r="1640" spans="2:9" x14ac:dyDescent="0.25">
      <c r="B1640">
        <v>1630</v>
      </c>
      <c r="C1640" s="1" t="s">
        <v>4373</v>
      </c>
      <c r="D1640" s="1" t="s">
        <v>4374</v>
      </c>
      <c r="E1640" s="1" t="s">
        <v>2322</v>
      </c>
      <c r="F1640" s="1" t="s">
        <v>427</v>
      </c>
      <c r="G1640" s="1" t="s">
        <v>2092</v>
      </c>
      <c r="H1640" s="1" t="s">
        <v>4375</v>
      </c>
      <c r="I1640" s="1">
        <f>+Territorio[[#This Row],[id]]</f>
        <v>1630</v>
      </c>
    </row>
    <row r="1641" spans="2:9" x14ac:dyDescent="0.25">
      <c r="B1641">
        <v>1631</v>
      </c>
      <c r="C1641" s="1" t="s">
        <v>4376</v>
      </c>
      <c r="D1641" s="1" t="s">
        <v>4377</v>
      </c>
      <c r="E1641" s="1" t="s">
        <v>2322</v>
      </c>
      <c r="F1641" s="1" t="s">
        <v>427</v>
      </c>
      <c r="G1641" s="1" t="s">
        <v>2092</v>
      </c>
      <c r="H1641" s="1" t="s">
        <v>4378</v>
      </c>
      <c r="I1641" s="1">
        <f>+Territorio[[#This Row],[id]]</f>
        <v>1631</v>
      </c>
    </row>
    <row r="1642" spans="2:9" x14ac:dyDescent="0.25">
      <c r="B1642">
        <v>1632</v>
      </c>
      <c r="C1642" s="1" t="s">
        <v>4379</v>
      </c>
      <c r="D1642" s="1" t="s">
        <v>4380</v>
      </c>
      <c r="E1642" s="1" t="s">
        <v>2322</v>
      </c>
      <c r="F1642" s="1" t="s">
        <v>427</v>
      </c>
      <c r="G1642" s="1" t="s">
        <v>2092</v>
      </c>
      <c r="H1642" s="1" t="s">
        <v>4381</v>
      </c>
      <c r="I1642" s="1">
        <f>+Territorio[[#This Row],[id]]</f>
        <v>1632</v>
      </c>
    </row>
    <row r="1643" spans="2:9" x14ac:dyDescent="0.25">
      <c r="B1643">
        <v>1633</v>
      </c>
      <c r="C1643" s="1" t="s">
        <v>944</v>
      </c>
      <c r="D1643" s="1" t="s">
        <v>4382</v>
      </c>
      <c r="E1643" s="1" t="s">
        <v>2322</v>
      </c>
      <c r="F1643" s="1" t="s">
        <v>427</v>
      </c>
      <c r="G1643" s="1" t="s">
        <v>2092</v>
      </c>
      <c r="H1643" s="1" t="s">
        <v>4383</v>
      </c>
      <c r="I1643" s="1">
        <f>+Territorio[[#This Row],[id]]</f>
        <v>1633</v>
      </c>
    </row>
    <row r="1644" spans="2:9" x14ac:dyDescent="0.25">
      <c r="B1644">
        <v>1634</v>
      </c>
      <c r="C1644" s="1" t="s">
        <v>4384</v>
      </c>
      <c r="D1644" s="1" t="s">
        <v>4385</v>
      </c>
      <c r="E1644" s="1" t="s">
        <v>2322</v>
      </c>
      <c r="F1644" s="1" t="s">
        <v>427</v>
      </c>
      <c r="G1644" s="1" t="s">
        <v>2092</v>
      </c>
      <c r="H1644" s="1" t="s">
        <v>4386</v>
      </c>
      <c r="I1644" s="1">
        <f>+Territorio[[#This Row],[id]]</f>
        <v>1634</v>
      </c>
    </row>
    <row r="1645" spans="2:9" x14ac:dyDescent="0.25">
      <c r="B1645">
        <v>1635</v>
      </c>
      <c r="C1645" s="1" t="s">
        <v>4387</v>
      </c>
      <c r="D1645" s="1" t="s">
        <v>4388</v>
      </c>
      <c r="E1645" s="1" t="s">
        <v>2322</v>
      </c>
      <c r="F1645" s="1" t="s">
        <v>427</v>
      </c>
      <c r="G1645" s="1" t="s">
        <v>2092</v>
      </c>
      <c r="H1645" s="1" t="s">
        <v>4389</v>
      </c>
      <c r="I1645" s="1">
        <f>+Territorio[[#This Row],[id]]</f>
        <v>1635</v>
      </c>
    </row>
    <row r="1646" spans="2:9" x14ac:dyDescent="0.25">
      <c r="B1646">
        <v>1636</v>
      </c>
      <c r="C1646" s="1" t="s">
        <v>4390</v>
      </c>
      <c r="D1646" s="1" t="s">
        <v>4391</v>
      </c>
      <c r="E1646" s="1" t="s">
        <v>2322</v>
      </c>
      <c r="F1646" s="1" t="s">
        <v>427</v>
      </c>
      <c r="G1646" s="1" t="s">
        <v>2092</v>
      </c>
      <c r="H1646" s="1" t="s">
        <v>4392</v>
      </c>
      <c r="I1646" s="1">
        <f>+Territorio[[#This Row],[id]]</f>
        <v>1636</v>
      </c>
    </row>
    <row r="1647" spans="2:9" x14ac:dyDescent="0.25">
      <c r="B1647">
        <v>1637</v>
      </c>
      <c r="C1647" s="1" t="s">
        <v>3305</v>
      </c>
      <c r="D1647" s="1" t="s">
        <v>4393</v>
      </c>
      <c r="E1647" s="1" t="s">
        <v>2322</v>
      </c>
      <c r="F1647" s="1" t="s">
        <v>427</v>
      </c>
      <c r="G1647" s="1" t="s">
        <v>2092</v>
      </c>
      <c r="H1647" s="1" t="s">
        <v>4394</v>
      </c>
      <c r="I1647" s="1">
        <f>+Territorio[[#This Row],[id]]</f>
        <v>1637</v>
      </c>
    </row>
    <row r="1648" spans="2:9" x14ac:dyDescent="0.25">
      <c r="B1648">
        <v>1638</v>
      </c>
      <c r="C1648" s="1" t="s">
        <v>4395</v>
      </c>
      <c r="D1648" s="1" t="s">
        <v>4396</v>
      </c>
      <c r="E1648" s="1" t="s">
        <v>2322</v>
      </c>
      <c r="F1648" s="1" t="s">
        <v>427</v>
      </c>
      <c r="G1648" s="1" t="s">
        <v>2092</v>
      </c>
      <c r="H1648" s="1" t="s">
        <v>4397</v>
      </c>
      <c r="I1648" s="1">
        <f>+Territorio[[#This Row],[id]]</f>
        <v>1638</v>
      </c>
    </row>
    <row r="1649" spans="2:9" x14ac:dyDescent="0.25">
      <c r="B1649">
        <v>1639</v>
      </c>
      <c r="C1649" s="1" t="s">
        <v>2229</v>
      </c>
      <c r="D1649" s="1" t="s">
        <v>4398</v>
      </c>
      <c r="E1649" s="1" t="s">
        <v>2322</v>
      </c>
      <c r="F1649" s="1" t="s">
        <v>427</v>
      </c>
      <c r="G1649" s="1" t="s">
        <v>2092</v>
      </c>
      <c r="H1649" s="1" t="s">
        <v>4399</v>
      </c>
      <c r="I1649" s="1">
        <f>+Territorio[[#This Row],[id]]</f>
        <v>1639</v>
      </c>
    </row>
    <row r="1650" spans="2:9" x14ac:dyDescent="0.25">
      <c r="B1650">
        <v>1640</v>
      </c>
      <c r="C1650" s="1" t="s">
        <v>4400</v>
      </c>
      <c r="D1650" s="1" t="s">
        <v>4401</v>
      </c>
      <c r="E1650" s="1" t="s">
        <v>2322</v>
      </c>
      <c r="F1650" s="1" t="s">
        <v>427</v>
      </c>
      <c r="G1650" s="1" t="s">
        <v>2092</v>
      </c>
      <c r="H1650" s="1" t="s">
        <v>4402</v>
      </c>
      <c r="I1650" s="1">
        <f>+Territorio[[#This Row],[id]]</f>
        <v>1640</v>
      </c>
    </row>
    <row r="1651" spans="2:9" x14ac:dyDescent="0.25">
      <c r="B1651">
        <v>1641</v>
      </c>
      <c r="C1651" s="1" t="s">
        <v>956</v>
      </c>
      <c r="D1651" s="1" t="s">
        <v>4403</v>
      </c>
      <c r="E1651" s="1" t="s">
        <v>2322</v>
      </c>
      <c r="F1651" s="1" t="s">
        <v>427</v>
      </c>
      <c r="G1651" s="1" t="s">
        <v>2092</v>
      </c>
      <c r="H1651" s="1" t="s">
        <v>4404</v>
      </c>
      <c r="I1651" s="1">
        <f>+Territorio[[#This Row],[id]]</f>
        <v>1641</v>
      </c>
    </row>
    <row r="1652" spans="2:9" x14ac:dyDescent="0.25">
      <c r="B1652">
        <v>1642</v>
      </c>
      <c r="C1652" s="1" t="s">
        <v>1914</v>
      </c>
      <c r="D1652" s="1" t="s">
        <v>4405</v>
      </c>
      <c r="E1652" s="1" t="s">
        <v>2322</v>
      </c>
      <c r="F1652" s="1" t="s">
        <v>427</v>
      </c>
      <c r="G1652" s="1" t="s">
        <v>2092</v>
      </c>
      <c r="H1652" s="1" t="s">
        <v>4406</v>
      </c>
      <c r="I1652" s="1">
        <f>+Territorio[[#This Row],[id]]</f>
        <v>1642</v>
      </c>
    </row>
    <row r="1653" spans="2:9" x14ac:dyDescent="0.25">
      <c r="B1653">
        <v>1643</v>
      </c>
      <c r="C1653" s="1" t="s">
        <v>4407</v>
      </c>
      <c r="D1653" s="1" t="s">
        <v>4408</v>
      </c>
      <c r="E1653" s="1" t="s">
        <v>2322</v>
      </c>
      <c r="F1653" s="1" t="s">
        <v>427</v>
      </c>
      <c r="G1653" s="1" t="s">
        <v>2092</v>
      </c>
      <c r="H1653" s="1" t="s">
        <v>4409</v>
      </c>
      <c r="I1653" s="1">
        <f>+Territorio[[#This Row],[id]]</f>
        <v>1643</v>
      </c>
    </row>
    <row r="1654" spans="2:9" x14ac:dyDescent="0.25">
      <c r="B1654">
        <v>1644</v>
      </c>
      <c r="C1654" s="1" t="s">
        <v>4410</v>
      </c>
      <c r="D1654" s="1" t="s">
        <v>4411</v>
      </c>
      <c r="E1654" s="1" t="s">
        <v>2322</v>
      </c>
      <c r="F1654" s="1" t="s">
        <v>427</v>
      </c>
      <c r="G1654" s="1" t="s">
        <v>2092</v>
      </c>
      <c r="H1654" s="1" t="s">
        <v>4412</v>
      </c>
      <c r="I1654" s="1">
        <f>+Territorio[[#This Row],[id]]</f>
        <v>1644</v>
      </c>
    </row>
    <row r="1655" spans="2:9" x14ac:dyDescent="0.25">
      <c r="B1655">
        <v>1645</v>
      </c>
      <c r="C1655" s="1" t="s">
        <v>3607</v>
      </c>
      <c r="D1655" s="1" t="s">
        <v>4413</v>
      </c>
      <c r="E1655" s="1" t="s">
        <v>2322</v>
      </c>
      <c r="F1655" s="1" t="s">
        <v>427</v>
      </c>
      <c r="G1655" s="1" t="s">
        <v>2092</v>
      </c>
      <c r="H1655" s="1" t="s">
        <v>4414</v>
      </c>
      <c r="I1655" s="1">
        <f>+Territorio[[#This Row],[id]]</f>
        <v>1645</v>
      </c>
    </row>
    <row r="1656" spans="2:9" x14ac:dyDescent="0.25">
      <c r="B1656">
        <v>1646</v>
      </c>
      <c r="C1656" s="1" t="s">
        <v>4415</v>
      </c>
      <c r="D1656" s="1" t="s">
        <v>4416</v>
      </c>
      <c r="E1656" s="1" t="s">
        <v>2322</v>
      </c>
      <c r="F1656" s="1" t="s">
        <v>427</v>
      </c>
      <c r="G1656" s="1" t="s">
        <v>2092</v>
      </c>
      <c r="H1656" s="1" t="s">
        <v>4417</v>
      </c>
      <c r="I1656" s="1">
        <f>+Territorio[[#This Row],[id]]</f>
        <v>1646</v>
      </c>
    </row>
    <row r="1657" spans="2:9" x14ac:dyDescent="0.25">
      <c r="B1657">
        <v>1647</v>
      </c>
      <c r="C1657" s="1" t="s">
        <v>4418</v>
      </c>
      <c r="D1657" s="1" t="s">
        <v>4419</v>
      </c>
      <c r="E1657" s="1" t="s">
        <v>2322</v>
      </c>
      <c r="F1657" s="1" t="s">
        <v>427</v>
      </c>
      <c r="G1657" s="1" t="s">
        <v>2092</v>
      </c>
      <c r="H1657" s="1" t="s">
        <v>4420</v>
      </c>
      <c r="I1657" s="1">
        <f>+Territorio[[#This Row],[id]]</f>
        <v>1647</v>
      </c>
    </row>
    <row r="1658" spans="2:9" x14ac:dyDescent="0.25">
      <c r="B1658">
        <v>1648</v>
      </c>
      <c r="C1658" s="1" t="s">
        <v>4421</v>
      </c>
      <c r="D1658" s="1" t="s">
        <v>4422</v>
      </c>
      <c r="E1658" s="1" t="s">
        <v>2322</v>
      </c>
      <c r="F1658" s="1" t="s">
        <v>427</v>
      </c>
      <c r="G1658" s="1" t="s">
        <v>2092</v>
      </c>
      <c r="H1658" s="1" t="s">
        <v>4423</v>
      </c>
      <c r="I1658" s="1">
        <f>+Territorio[[#This Row],[id]]</f>
        <v>1648</v>
      </c>
    </row>
    <row r="1659" spans="2:9" x14ac:dyDescent="0.25">
      <c r="B1659">
        <v>1649</v>
      </c>
      <c r="C1659" s="1" t="s">
        <v>917</v>
      </c>
      <c r="D1659" s="1" t="s">
        <v>4424</v>
      </c>
      <c r="E1659" s="1" t="s">
        <v>2322</v>
      </c>
      <c r="F1659" s="1" t="s">
        <v>427</v>
      </c>
      <c r="G1659" s="1" t="s">
        <v>2092</v>
      </c>
      <c r="H1659" s="1" t="s">
        <v>4425</v>
      </c>
      <c r="I1659" s="1">
        <f>+Territorio[[#This Row],[id]]</f>
        <v>1649</v>
      </c>
    </row>
    <row r="1660" spans="2:9" x14ac:dyDescent="0.25">
      <c r="B1660">
        <v>1650</v>
      </c>
      <c r="C1660" s="1" t="s">
        <v>4426</v>
      </c>
      <c r="D1660" s="1" t="s">
        <v>4427</v>
      </c>
      <c r="E1660" s="1" t="s">
        <v>2322</v>
      </c>
      <c r="F1660" s="1" t="s">
        <v>427</v>
      </c>
      <c r="G1660" s="1" t="s">
        <v>2092</v>
      </c>
      <c r="H1660" s="1" t="s">
        <v>4428</v>
      </c>
      <c r="I1660" s="1">
        <f>+Territorio[[#This Row],[id]]</f>
        <v>1650</v>
      </c>
    </row>
    <row r="1661" spans="2:9" x14ac:dyDescent="0.25">
      <c r="B1661">
        <v>1651</v>
      </c>
      <c r="C1661" s="1" t="s">
        <v>4429</v>
      </c>
      <c r="D1661" s="1" t="s">
        <v>4430</v>
      </c>
      <c r="E1661" s="1" t="s">
        <v>2322</v>
      </c>
      <c r="F1661" s="1" t="s">
        <v>427</v>
      </c>
      <c r="G1661" s="1" t="s">
        <v>2092</v>
      </c>
      <c r="H1661" s="1" t="s">
        <v>4431</v>
      </c>
      <c r="I1661" s="1">
        <f>+Territorio[[#This Row],[id]]</f>
        <v>1651</v>
      </c>
    </row>
    <row r="1662" spans="2:9" x14ac:dyDescent="0.25">
      <c r="B1662">
        <v>1652</v>
      </c>
      <c r="C1662" s="1" t="s">
        <v>4432</v>
      </c>
      <c r="D1662" s="1" t="s">
        <v>4433</v>
      </c>
      <c r="E1662" s="1" t="s">
        <v>2322</v>
      </c>
      <c r="F1662" s="1" t="s">
        <v>427</v>
      </c>
      <c r="G1662" s="1" t="s">
        <v>2092</v>
      </c>
      <c r="H1662" s="1" t="s">
        <v>4434</v>
      </c>
      <c r="I1662" s="1">
        <f>+Territorio[[#This Row],[id]]</f>
        <v>1652</v>
      </c>
    </row>
    <row r="1663" spans="2:9" x14ac:dyDescent="0.25">
      <c r="B1663">
        <v>1653</v>
      </c>
      <c r="C1663" s="1" t="s">
        <v>4435</v>
      </c>
      <c r="D1663" s="1" t="s">
        <v>4436</v>
      </c>
      <c r="E1663" s="1" t="s">
        <v>2322</v>
      </c>
      <c r="F1663" s="1" t="s">
        <v>427</v>
      </c>
      <c r="G1663" s="1" t="s">
        <v>2092</v>
      </c>
      <c r="H1663" s="1" t="s">
        <v>4437</v>
      </c>
      <c r="I1663" s="1">
        <f>+Territorio[[#This Row],[id]]</f>
        <v>1653</v>
      </c>
    </row>
    <row r="1664" spans="2:9" x14ac:dyDescent="0.25">
      <c r="B1664">
        <v>1654</v>
      </c>
      <c r="C1664" s="1" t="s">
        <v>4438</v>
      </c>
      <c r="D1664" s="1" t="s">
        <v>4439</v>
      </c>
      <c r="E1664" s="1" t="s">
        <v>2322</v>
      </c>
      <c r="F1664" s="1" t="s">
        <v>427</v>
      </c>
      <c r="G1664" s="1" t="s">
        <v>2092</v>
      </c>
      <c r="H1664" s="1" t="s">
        <v>4440</v>
      </c>
      <c r="I1664" s="1">
        <f>+Territorio[[#This Row],[id]]</f>
        <v>1654</v>
      </c>
    </row>
    <row r="1665" spans="2:9" x14ac:dyDescent="0.25">
      <c r="B1665">
        <v>1655</v>
      </c>
      <c r="C1665" s="1" t="s">
        <v>4441</v>
      </c>
      <c r="D1665" s="1" t="s">
        <v>4442</v>
      </c>
      <c r="E1665" s="1" t="s">
        <v>2322</v>
      </c>
      <c r="F1665" s="1" t="s">
        <v>427</v>
      </c>
      <c r="G1665" s="1" t="s">
        <v>2092</v>
      </c>
      <c r="H1665" s="1" t="s">
        <v>4443</v>
      </c>
      <c r="I1665" s="1">
        <f>+Territorio[[#This Row],[id]]</f>
        <v>1655</v>
      </c>
    </row>
    <row r="1666" spans="2:9" x14ac:dyDescent="0.25">
      <c r="B1666">
        <v>1656</v>
      </c>
      <c r="C1666" s="1" t="s">
        <v>4444</v>
      </c>
      <c r="D1666" s="1" t="s">
        <v>4445</v>
      </c>
      <c r="E1666" s="1" t="s">
        <v>2322</v>
      </c>
      <c r="F1666" s="1" t="s">
        <v>427</v>
      </c>
      <c r="G1666" s="1" t="s">
        <v>2092</v>
      </c>
      <c r="H1666" s="1" t="s">
        <v>4446</v>
      </c>
      <c r="I1666" s="1">
        <f>+Territorio[[#This Row],[id]]</f>
        <v>1656</v>
      </c>
    </row>
    <row r="1667" spans="2:9" x14ac:dyDescent="0.25">
      <c r="B1667">
        <v>1657</v>
      </c>
      <c r="C1667" s="1" t="s">
        <v>4447</v>
      </c>
      <c r="D1667" s="1" t="s">
        <v>4448</v>
      </c>
      <c r="E1667" s="1" t="s">
        <v>2322</v>
      </c>
      <c r="F1667" s="1" t="s">
        <v>427</v>
      </c>
      <c r="G1667" s="1" t="s">
        <v>2092</v>
      </c>
      <c r="H1667" s="1" t="s">
        <v>4449</v>
      </c>
      <c r="I1667" s="1">
        <f>+Territorio[[#This Row],[id]]</f>
        <v>1657</v>
      </c>
    </row>
    <row r="1668" spans="2:9" x14ac:dyDescent="0.25">
      <c r="B1668">
        <v>1658</v>
      </c>
      <c r="C1668" s="1" t="s">
        <v>950</v>
      </c>
      <c r="D1668" s="1" t="s">
        <v>4450</v>
      </c>
      <c r="E1668" s="1" t="s">
        <v>2322</v>
      </c>
      <c r="F1668" s="1" t="s">
        <v>427</v>
      </c>
      <c r="G1668" s="1" t="s">
        <v>2092</v>
      </c>
      <c r="H1668" s="1" t="s">
        <v>4451</v>
      </c>
      <c r="I1668" s="1">
        <f>+Territorio[[#This Row],[id]]</f>
        <v>1658</v>
      </c>
    </row>
    <row r="1669" spans="2:9" x14ac:dyDescent="0.25">
      <c r="B1669">
        <v>1659</v>
      </c>
      <c r="C1669" s="1" t="s">
        <v>4452</v>
      </c>
      <c r="D1669" s="1" t="s">
        <v>4453</v>
      </c>
      <c r="E1669" s="1" t="s">
        <v>2322</v>
      </c>
      <c r="F1669" s="1" t="s">
        <v>427</v>
      </c>
      <c r="G1669" s="1" t="s">
        <v>2092</v>
      </c>
      <c r="H1669" s="1" t="s">
        <v>4454</v>
      </c>
      <c r="I1669" s="1">
        <f>+Territorio[[#This Row],[id]]</f>
        <v>1659</v>
      </c>
    </row>
    <row r="1670" spans="2:9" x14ac:dyDescent="0.25">
      <c r="B1670">
        <v>1660</v>
      </c>
      <c r="C1670" s="1" t="s">
        <v>4455</v>
      </c>
      <c r="D1670" s="1" t="s">
        <v>4456</v>
      </c>
      <c r="E1670" s="1" t="s">
        <v>2322</v>
      </c>
      <c r="F1670" s="1" t="s">
        <v>427</v>
      </c>
      <c r="G1670" s="1" t="s">
        <v>2092</v>
      </c>
      <c r="H1670" s="1" t="s">
        <v>4457</v>
      </c>
      <c r="I1670" s="1">
        <f>+Territorio[[#This Row],[id]]</f>
        <v>1660</v>
      </c>
    </row>
    <row r="1671" spans="2:9" x14ac:dyDescent="0.25">
      <c r="B1671">
        <v>1661</v>
      </c>
      <c r="C1671" s="1" t="s">
        <v>4458</v>
      </c>
      <c r="D1671" s="1" t="s">
        <v>4459</v>
      </c>
      <c r="E1671" s="1" t="s">
        <v>2322</v>
      </c>
      <c r="F1671" s="1" t="s">
        <v>427</v>
      </c>
      <c r="G1671" s="1" t="s">
        <v>2092</v>
      </c>
      <c r="H1671" s="1" t="s">
        <v>4460</v>
      </c>
      <c r="I1671" s="1">
        <f>+Territorio[[#This Row],[id]]</f>
        <v>1661</v>
      </c>
    </row>
    <row r="1672" spans="2:9" x14ac:dyDescent="0.25">
      <c r="B1672">
        <v>1662</v>
      </c>
      <c r="C1672" s="1" t="s">
        <v>4461</v>
      </c>
      <c r="D1672" s="1" t="s">
        <v>4462</v>
      </c>
      <c r="E1672" s="1" t="s">
        <v>2322</v>
      </c>
      <c r="F1672" s="1" t="s">
        <v>427</v>
      </c>
      <c r="G1672" s="1" t="s">
        <v>2092</v>
      </c>
      <c r="H1672" s="1" t="s">
        <v>4463</v>
      </c>
      <c r="I1672" s="1">
        <f>+Territorio[[#This Row],[id]]</f>
        <v>1662</v>
      </c>
    </row>
    <row r="1673" spans="2:9" x14ac:dyDescent="0.25">
      <c r="B1673">
        <v>1663</v>
      </c>
      <c r="C1673" s="1" t="s">
        <v>953</v>
      </c>
      <c r="D1673" s="1" t="s">
        <v>4464</v>
      </c>
      <c r="E1673" s="1" t="s">
        <v>2322</v>
      </c>
      <c r="F1673" s="1" t="s">
        <v>427</v>
      </c>
      <c r="G1673" s="1" t="s">
        <v>2092</v>
      </c>
      <c r="H1673" s="1" t="s">
        <v>4465</v>
      </c>
      <c r="I1673" s="1">
        <f>+Territorio[[#This Row],[id]]</f>
        <v>1663</v>
      </c>
    </row>
    <row r="1674" spans="2:9" x14ac:dyDescent="0.25">
      <c r="B1674">
        <v>1664</v>
      </c>
      <c r="C1674" s="1" t="s">
        <v>4466</v>
      </c>
      <c r="D1674" s="1" t="s">
        <v>4467</v>
      </c>
      <c r="E1674" s="1" t="s">
        <v>2322</v>
      </c>
      <c r="F1674" s="1" t="s">
        <v>427</v>
      </c>
      <c r="G1674" s="1" t="s">
        <v>2092</v>
      </c>
      <c r="H1674" s="1" t="s">
        <v>4468</v>
      </c>
      <c r="I1674" s="1">
        <f>+Territorio[[#This Row],[id]]</f>
        <v>1664</v>
      </c>
    </row>
    <row r="1675" spans="2:9" x14ac:dyDescent="0.25">
      <c r="B1675">
        <v>1665</v>
      </c>
      <c r="C1675" s="1" t="s">
        <v>4469</v>
      </c>
      <c r="D1675" s="1" t="s">
        <v>4470</v>
      </c>
      <c r="E1675" s="1" t="s">
        <v>2322</v>
      </c>
      <c r="F1675" s="1" t="s">
        <v>427</v>
      </c>
      <c r="G1675" s="1" t="s">
        <v>2092</v>
      </c>
      <c r="H1675" s="1" t="s">
        <v>4471</v>
      </c>
      <c r="I1675" s="1">
        <f>+Territorio[[#This Row],[id]]</f>
        <v>1665</v>
      </c>
    </row>
    <row r="1676" spans="2:9" x14ac:dyDescent="0.25">
      <c r="B1676">
        <v>1666</v>
      </c>
      <c r="C1676" s="1" t="s">
        <v>4472</v>
      </c>
      <c r="D1676" s="1" t="s">
        <v>4473</v>
      </c>
      <c r="E1676" s="1" t="s">
        <v>2322</v>
      </c>
      <c r="F1676" s="1" t="s">
        <v>427</v>
      </c>
      <c r="G1676" s="1" t="s">
        <v>2092</v>
      </c>
      <c r="H1676" s="1" t="s">
        <v>4474</v>
      </c>
      <c r="I1676" s="1">
        <f>+Territorio[[#This Row],[id]]</f>
        <v>1666</v>
      </c>
    </row>
    <row r="1677" spans="2:9" x14ac:dyDescent="0.25">
      <c r="B1677">
        <v>1667</v>
      </c>
      <c r="C1677" s="1" t="s">
        <v>3274</v>
      </c>
      <c r="D1677" s="1" t="s">
        <v>4475</v>
      </c>
      <c r="E1677" s="1" t="s">
        <v>2322</v>
      </c>
      <c r="F1677" s="1" t="s">
        <v>427</v>
      </c>
      <c r="G1677" s="1" t="s">
        <v>2092</v>
      </c>
      <c r="H1677" s="1" t="s">
        <v>4476</v>
      </c>
      <c r="I1677" s="1">
        <f>+Territorio[[#This Row],[id]]</f>
        <v>1667</v>
      </c>
    </row>
    <row r="1678" spans="2:9" x14ac:dyDescent="0.25">
      <c r="B1678">
        <v>1668</v>
      </c>
      <c r="C1678" s="1" t="s">
        <v>4477</v>
      </c>
      <c r="D1678" s="1" t="s">
        <v>4478</v>
      </c>
      <c r="E1678" s="1" t="s">
        <v>2322</v>
      </c>
      <c r="F1678" s="1" t="s">
        <v>427</v>
      </c>
      <c r="G1678" s="1" t="s">
        <v>2092</v>
      </c>
      <c r="H1678" s="1" t="s">
        <v>4479</v>
      </c>
      <c r="I1678" s="1">
        <f>+Territorio[[#This Row],[id]]</f>
        <v>1668</v>
      </c>
    </row>
    <row r="1679" spans="2:9" x14ac:dyDescent="0.25">
      <c r="B1679">
        <v>1669</v>
      </c>
      <c r="C1679" s="1" t="s">
        <v>4480</v>
      </c>
      <c r="D1679" s="1" t="s">
        <v>4481</v>
      </c>
      <c r="E1679" s="1" t="s">
        <v>2322</v>
      </c>
      <c r="F1679" s="1" t="s">
        <v>427</v>
      </c>
      <c r="G1679" s="1" t="s">
        <v>2092</v>
      </c>
      <c r="H1679" s="1" t="s">
        <v>4482</v>
      </c>
      <c r="I1679" s="1">
        <f>+Territorio[[#This Row],[id]]</f>
        <v>1669</v>
      </c>
    </row>
    <row r="1680" spans="2:9" x14ac:dyDescent="0.25">
      <c r="B1680">
        <v>1670</v>
      </c>
      <c r="C1680" s="1" t="s">
        <v>4483</v>
      </c>
      <c r="D1680" s="1" t="s">
        <v>4484</v>
      </c>
      <c r="E1680" s="1" t="s">
        <v>2322</v>
      </c>
      <c r="F1680" s="1" t="s">
        <v>427</v>
      </c>
      <c r="G1680" s="1" t="s">
        <v>2092</v>
      </c>
      <c r="H1680" s="1" t="s">
        <v>4485</v>
      </c>
      <c r="I1680" s="1">
        <f>+Territorio[[#This Row],[id]]</f>
        <v>1670</v>
      </c>
    </row>
    <row r="1681" spans="2:9" x14ac:dyDescent="0.25">
      <c r="B1681">
        <v>1671</v>
      </c>
      <c r="C1681" s="1" t="s">
        <v>4486</v>
      </c>
      <c r="D1681" s="1" t="s">
        <v>4487</v>
      </c>
      <c r="E1681" s="1" t="s">
        <v>2322</v>
      </c>
      <c r="F1681" s="1" t="s">
        <v>427</v>
      </c>
      <c r="G1681" s="1" t="s">
        <v>2092</v>
      </c>
      <c r="H1681" s="1" t="s">
        <v>4488</v>
      </c>
      <c r="I1681" s="1">
        <f>+Territorio[[#This Row],[id]]</f>
        <v>1671</v>
      </c>
    </row>
    <row r="1682" spans="2:9" x14ac:dyDescent="0.25">
      <c r="B1682">
        <v>1672</v>
      </c>
      <c r="C1682" s="1" t="s">
        <v>1020</v>
      </c>
      <c r="D1682" s="1" t="s">
        <v>4489</v>
      </c>
      <c r="E1682" s="1" t="s">
        <v>2322</v>
      </c>
      <c r="F1682" s="1" t="s">
        <v>427</v>
      </c>
      <c r="G1682" s="1" t="s">
        <v>2092</v>
      </c>
      <c r="H1682" s="1" t="s">
        <v>4490</v>
      </c>
      <c r="I1682" s="1">
        <f>+Territorio[[#This Row],[id]]</f>
        <v>1672</v>
      </c>
    </row>
    <row r="1683" spans="2:9" x14ac:dyDescent="0.25">
      <c r="B1683">
        <v>1673</v>
      </c>
      <c r="C1683" s="1" t="s">
        <v>4491</v>
      </c>
      <c r="D1683" s="1" t="s">
        <v>4492</v>
      </c>
      <c r="E1683" s="1" t="s">
        <v>2322</v>
      </c>
      <c r="F1683" s="1" t="s">
        <v>427</v>
      </c>
      <c r="G1683" s="1" t="s">
        <v>2092</v>
      </c>
      <c r="H1683" s="1" t="s">
        <v>4493</v>
      </c>
      <c r="I1683" s="1">
        <f>+Territorio[[#This Row],[id]]</f>
        <v>1673</v>
      </c>
    </row>
    <row r="1684" spans="2:9" x14ac:dyDescent="0.25">
      <c r="B1684">
        <v>1674</v>
      </c>
      <c r="C1684" s="1" t="s">
        <v>4494</v>
      </c>
      <c r="D1684" s="1" t="s">
        <v>4495</v>
      </c>
      <c r="E1684" s="1" t="s">
        <v>2322</v>
      </c>
      <c r="F1684" s="1" t="s">
        <v>427</v>
      </c>
      <c r="G1684" s="1" t="s">
        <v>2092</v>
      </c>
      <c r="H1684" s="1" t="s">
        <v>4496</v>
      </c>
      <c r="I1684" s="1">
        <f>+Territorio[[#This Row],[id]]</f>
        <v>1674</v>
      </c>
    </row>
    <row r="1685" spans="2:9" x14ac:dyDescent="0.25">
      <c r="B1685">
        <v>1675</v>
      </c>
      <c r="C1685" s="1" t="s">
        <v>4497</v>
      </c>
      <c r="D1685" s="1" t="s">
        <v>4498</v>
      </c>
      <c r="E1685" s="1" t="s">
        <v>2322</v>
      </c>
      <c r="F1685" s="1" t="s">
        <v>427</v>
      </c>
      <c r="G1685" s="1" t="s">
        <v>2092</v>
      </c>
      <c r="H1685" s="1" t="s">
        <v>4499</v>
      </c>
      <c r="I1685" s="1">
        <f>+Territorio[[#This Row],[id]]</f>
        <v>1675</v>
      </c>
    </row>
    <row r="1686" spans="2:9" x14ac:dyDescent="0.25">
      <c r="B1686">
        <v>1676</v>
      </c>
      <c r="C1686" s="1" t="s">
        <v>4500</v>
      </c>
      <c r="D1686" s="1" t="s">
        <v>4501</v>
      </c>
      <c r="E1686" s="1" t="s">
        <v>2322</v>
      </c>
      <c r="F1686" s="1" t="s">
        <v>427</v>
      </c>
      <c r="G1686" s="1" t="s">
        <v>2092</v>
      </c>
      <c r="H1686" s="1" t="s">
        <v>4502</v>
      </c>
      <c r="I1686" s="1">
        <f>+Territorio[[#This Row],[id]]</f>
        <v>1676</v>
      </c>
    </row>
    <row r="1687" spans="2:9" x14ac:dyDescent="0.25">
      <c r="B1687">
        <v>1677</v>
      </c>
      <c r="C1687" s="1" t="s">
        <v>4503</v>
      </c>
      <c r="D1687" s="1" t="s">
        <v>4504</v>
      </c>
      <c r="E1687" s="1" t="s">
        <v>2322</v>
      </c>
      <c r="F1687" s="1" t="s">
        <v>427</v>
      </c>
      <c r="G1687" s="1" t="s">
        <v>2092</v>
      </c>
      <c r="H1687" s="1" t="s">
        <v>4505</v>
      </c>
      <c r="I1687" s="1">
        <f>+Territorio[[#This Row],[id]]</f>
        <v>1677</v>
      </c>
    </row>
    <row r="1688" spans="2:9" x14ac:dyDescent="0.25">
      <c r="B1688">
        <v>1678</v>
      </c>
      <c r="C1688" s="1" t="s">
        <v>4506</v>
      </c>
      <c r="D1688" s="1" t="s">
        <v>4507</v>
      </c>
      <c r="E1688" s="1" t="s">
        <v>2322</v>
      </c>
      <c r="F1688" s="1" t="s">
        <v>427</v>
      </c>
      <c r="G1688" s="1" t="s">
        <v>2092</v>
      </c>
      <c r="H1688" s="1" t="s">
        <v>4508</v>
      </c>
      <c r="I1688" s="1">
        <f>+Territorio[[#This Row],[id]]</f>
        <v>1678</v>
      </c>
    </row>
    <row r="1689" spans="2:9" x14ac:dyDescent="0.25">
      <c r="B1689">
        <v>1679</v>
      </c>
      <c r="C1689" s="1" t="s">
        <v>4509</v>
      </c>
      <c r="D1689" s="1" t="s">
        <v>4510</v>
      </c>
      <c r="E1689" s="1" t="s">
        <v>2322</v>
      </c>
      <c r="F1689" s="1" t="s">
        <v>427</v>
      </c>
      <c r="G1689" s="1" t="s">
        <v>2092</v>
      </c>
      <c r="H1689" s="1" t="s">
        <v>4511</v>
      </c>
      <c r="I1689" s="1">
        <f>+Territorio[[#This Row],[id]]</f>
        <v>1679</v>
      </c>
    </row>
    <row r="1690" spans="2:9" x14ac:dyDescent="0.25">
      <c r="B1690">
        <v>1680</v>
      </c>
      <c r="C1690" s="1" t="s">
        <v>252</v>
      </c>
      <c r="D1690" s="1" t="s">
        <v>4512</v>
      </c>
      <c r="E1690" s="1" t="s">
        <v>2322</v>
      </c>
      <c r="F1690" s="1" t="s">
        <v>427</v>
      </c>
      <c r="G1690" s="1" t="s">
        <v>2092</v>
      </c>
      <c r="H1690" s="1" t="s">
        <v>4513</v>
      </c>
      <c r="I1690" s="1">
        <f>+Territorio[[#This Row],[id]]</f>
        <v>1680</v>
      </c>
    </row>
    <row r="1691" spans="2:9" x14ac:dyDescent="0.25">
      <c r="B1691">
        <v>1681</v>
      </c>
      <c r="C1691" s="1" t="s">
        <v>4514</v>
      </c>
      <c r="D1691" s="1" t="s">
        <v>4515</v>
      </c>
      <c r="E1691" s="1" t="s">
        <v>2322</v>
      </c>
      <c r="F1691" s="1" t="s">
        <v>427</v>
      </c>
      <c r="G1691" s="1" t="s">
        <v>2092</v>
      </c>
      <c r="H1691" s="1" t="s">
        <v>4516</v>
      </c>
      <c r="I1691" s="1">
        <f>+Territorio[[#This Row],[id]]</f>
        <v>1681</v>
      </c>
    </row>
    <row r="1692" spans="2:9" x14ac:dyDescent="0.25">
      <c r="B1692">
        <v>1682</v>
      </c>
      <c r="C1692" s="1" t="s">
        <v>736</v>
      </c>
      <c r="D1692" s="1" t="s">
        <v>4517</v>
      </c>
      <c r="E1692" s="1" t="s">
        <v>2322</v>
      </c>
      <c r="F1692" s="1" t="s">
        <v>427</v>
      </c>
      <c r="G1692" s="1" t="s">
        <v>2092</v>
      </c>
      <c r="H1692" s="1" t="s">
        <v>4518</v>
      </c>
      <c r="I1692" s="1">
        <f>+Territorio[[#This Row],[id]]</f>
        <v>1682</v>
      </c>
    </row>
    <row r="1693" spans="2:9" x14ac:dyDescent="0.25">
      <c r="B1693">
        <v>1683</v>
      </c>
      <c r="C1693" s="1" t="s">
        <v>4519</v>
      </c>
      <c r="D1693" s="1" t="s">
        <v>4520</v>
      </c>
      <c r="E1693" s="1" t="s">
        <v>2322</v>
      </c>
      <c r="F1693" s="1" t="s">
        <v>427</v>
      </c>
      <c r="G1693" s="1" t="s">
        <v>2092</v>
      </c>
      <c r="H1693" s="1" t="s">
        <v>4521</v>
      </c>
      <c r="I1693" s="1">
        <f>+Territorio[[#This Row],[id]]</f>
        <v>1683</v>
      </c>
    </row>
    <row r="1694" spans="2:9" x14ac:dyDescent="0.25">
      <c r="B1694">
        <v>1684</v>
      </c>
      <c r="C1694" s="1" t="s">
        <v>3525</v>
      </c>
      <c r="D1694" s="1" t="s">
        <v>4522</v>
      </c>
      <c r="E1694" s="1" t="s">
        <v>2322</v>
      </c>
      <c r="F1694" s="1" t="s">
        <v>427</v>
      </c>
      <c r="G1694" s="1" t="s">
        <v>2092</v>
      </c>
      <c r="H1694" s="1" t="s">
        <v>4523</v>
      </c>
      <c r="I1694" s="1">
        <f>+Territorio[[#This Row],[id]]</f>
        <v>1684</v>
      </c>
    </row>
    <row r="1695" spans="2:9" x14ac:dyDescent="0.25">
      <c r="B1695">
        <v>1685</v>
      </c>
      <c r="C1695" s="1" t="s">
        <v>4524</v>
      </c>
      <c r="D1695" s="1" t="s">
        <v>4525</v>
      </c>
      <c r="E1695" s="1" t="s">
        <v>2322</v>
      </c>
      <c r="F1695" s="1" t="s">
        <v>427</v>
      </c>
      <c r="G1695" s="1" t="s">
        <v>2092</v>
      </c>
      <c r="H1695" s="1" t="s">
        <v>4526</v>
      </c>
      <c r="I1695" s="1">
        <f>+Territorio[[#This Row],[id]]</f>
        <v>1685</v>
      </c>
    </row>
    <row r="1696" spans="2:9" x14ac:dyDescent="0.25">
      <c r="B1696">
        <v>1686</v>
      </c>
      <c r="C1696" s="1" t="s">
        <v>2534</v>
      </c>
      <c r="D1696" s="1" t="s">
        <v>4527</v>
      </c>
      <c r="E1696" s="1" t="s">
        <v>2322</v>
      </c>
      <c r="F1696" s="1" t="s">
        <v>427</v>
      </c>
      <c r="G1696" s="1" t="s">
        <v>2092</v>
      </c>
      <c r="H1696" s="1" t="s">
        <v>4528</v>
      </c>
      <c r="I1696" s="1">
        <f>+Territorio[[#This Row],[id]]</f>
        <v>1686</v>
      </c>
    </row>
    <row r="1697" spans="2:9" x14ac:dyDescent="0.25">
      <c r="B1697">
        <v>1687</v>
      </c>
      <c r="C1697" s="1" t="s">
        <v>4529</v>
      </c>
      <c r="D1697" s="1" t="s">
        <v>4530</v>
      </c>
      <c r="E1697" s="1" t="s">
        <v>2322</v>
      </c>
      <c r="F1697" s="1" t="s">
        <v>427</v>
      </c>
      <c r="G1697" s="1" t="s">
        <v>2092</v>
      </c>
      <c r="H1697" s="1" t="s">
        <v>4531</v>
      </c>
      <c r="I1697" s="1">
        <f>+Territorio[[#This Row],[id]]</f>
        <v>1687</v>
      </c>
    </row>
    <row r="1698" spans="2:9" x14ac:dyDescent="0.25">
      <c r="B1698">
        <v>1688</v>
      </c>
      <c r="C1698" s="1" t="s">
        <v>4532</v>
      </c>
      <c r="D1698" s="1" t="s">
        <v>4533</v>
      </c>
      <c r="E1698" s="1" t="s">
        <v>2322</v>
      </c>
      <c r="F1698" s="1" t="s">
        <v>427</v>
      </c>
      <c r="G1698" s="1" t="s">
        <v>2092</v>
      </c>
      <c r="H1698" s="1" t="s">
        <v>4534</v>
      </c>
      <c r="I1698" s="1">
        <f>+Territorio[[#This Row],[id]]</f>
        <v>1688</v>
      </c>
    </row>
    <row r="1699" spans="2:9" x14ac:dyDescent="0.25">
      <c r="B1699">
        <v>1689</v>
      </c>
      <c r="C1699" s="1" t="s">
        <v>4535</v>
      </c>
      <c r="D1699" s="1" t="s">
        <v>4536</v>
      </c>
      <c r="E1699" s="1" t="s">
        <v>2322</v>
      </c>
      <c r="F1699" s="1" t="s">
        <v>427</v>
      </c>
      <c r="G1699" s="1" t="s">
        <v>2092</v>
      </c>
      <c r="H1699" s="1" t="s">
        <v>4537</v>
      </c>
      <c r="I1699" s="1">
        <f>+Territorio[[#This Row],[id]]</f>
        <v>1689</v>
      </c>
    </row>
    <row r="1700" spans="2:9" x14ac:dyDescent="0.25">
      <c r="B1700">
        <v>1690</v>
      </c>
      <c r="C1700" s="1" t="s">
        <v>4041</v>
      </c>
      <c r="D1700" s="1" t="s">
        <v>4538</v>
      </c>
      <c r="E1700" s="1" t="s">
        <v>2322</v>
      </c>
      <c r="F1700" s="1" t="s">
        <v>427</v>
      </c>
      <c r="G1700" s="1" t="s">
        <v>2092</v>
      </c>
      <c r="H1700" s="1" t="s">
        <v>4539</v>
      </c>
      <c r="I1700" s="1">
        <f>+Territorio[[#This Row],[id]]</f>
        <v>1690</v>
      </c>
    </row>
    <row r="1701" spans="2:9" x14ac:dyDescent="0.25">
      <c r="B1701">
        <v>1691</v>
      </c>
      <c r="C1701" s="1" t="s">
        <v>4540</v>
      </c>
      <c r="D1701" s="1" t="s">
        <v>4541</v>
      </c>
      <c r="E1701" s="1" t="s">
        <v>2322</v>
      </c>
      <c r="F1701" s="1" t="s">
        <v>427</v>
      </c>
      <c r="G1701" s="1" t="s">
        <v>2092</v>
      </c>
      <c r="H1701" s="1" t="s">
        <v>4542</v>
      </c>
      <c r="I1701" s="1">
        <f>+Territorio[[#This Row],[id]]</f>
        <v>1691</v>
      </c>
    </row>
    <row r="1702" spans="2:9" x14ac:dyDescent="0.25">
      <c r="B1702">
        <v>1692</v>
      </c>
      <c r="C1702" s="1" t="s">
        <v>2278</v>
      </c>
      <c r="D1702" s="1" t="s">
        <v>4543</v>
      </c>
      <c r="E1702" s="1" t="s">
        <v>2322</v>
      </c>
      <c r="F1702" s="1" t="s">
        <v>427</v>
      </c>
      <c r="G1702" s="1" t="s">
        <v>2092</v>
      </c>
      <c r="H1702" s="1" t="s">
        <v>4544</v>
      </c>
      <c r="I1702" s="1">
        <f>+Territorio[[#This Row],[id]]</f>
        <v>1692</v>
      </c>
    </row>
    <row r="1703" spans="2:9" x14ac:dyDescent="0.25">
      <c r="B1703">
        <v>1693</v>
      </c>
      <c r="C1703" s="1" t="s">
        <v>4545</v>
      </c>
      <c r="D1703" s="1" t="s">
        <v>4546</v>
      </c>
      <c r="E1703" s="1" t="s">
        <v>2322</v>
      </c>
      <c r="F1703" s="1" t="s">
        <v>427</v>
      </c>
      <c r="G1703" s="1" t="s">
        <v>2092</v>
      </c>
      <c r="H1703" s="1" t="s">
        <v>4547</v>
      </c>
      <c r="I1703" s="1">
        <f>+Territorio[[#This Row],[id]]</f>
        <v>1693</v>
      </c>
    </row>
    <row r="1704" spans="2:9" x14ac:dyDescent="0.25">
      <c r="B1704">
        <v>1694</v>
      </c>
      <c r="C1704" s="1" t="s">
        <v>4548</v>
      </c>
      <c r="D1704" s="1" t="s">
        <v>4549</v>
      </c>
      <c r="E1704" s="1" t="s">
        <v>2322</v>
      </c>
      <c r="F1704" s="1" t="s">
        <v>427</v>
      </c>
      <c r="G1704" s="1" t="s">
        <v>2092</v>
      </c>
      <c r="H1704" s="1" t="s">
        <v>4550</v>
      </c>
      <c r="I1704" s="1">
        <f>+Territorio[[#This Row],[id]]</f>
        <v>1694</v>
      </c>
    </row>
    <row r="1705" spans="2:9" x14ac:dyDescent="0.25">
      <c r="B1705">
        <v>1695</v>
      </c>
      <c r="C1705" s="1" t="s">
        <v>4551</v>
      </c>
      <c r="D1705" s="1" t="s">
        <v>4552</v>
      </c>
      <c r="E1705" s="1" t="s">
        <v>2322</v>
      </c>
      <c r="F1705" s="1" t="s">
        <v>427</v>
      </c>
      <c r="G1705" s="1" t="s">
        <v>2092</v>
      </c>
      <c r="H1705" s="1" t="s">
        <v>4553</v>
      </c>
      <c r="I1705" s="1">
        <f>+Territorio[[#This Row],[id]]</f>
        <v>1695</v>
      </c>
    </row>
    <row r="1706" spans="2:9" x14ac:dyDescent="0.25">
      <c r="B1706">
        <v>1696</v>
      </c>
      <c r="C1706" s="1" t="s">
        <v>965</v>
      </c>
      <c r="D1706" s="1" t="s">
        <v>4554</v>
      </c>
      <c r="E1706" s="1" t="s">
        <v>2322</v>
      </c>
      <c r="F1706" s="1" t="s">
        <v>427</v>
      </c>
      <c r="G1706" s="1" t="s">
        <v>2092</v>
      </c>
      <c r="H1706" s="1" t="s">
        <v>4555</v>
      </c>
      <c r="I1706" s="1">
        <f>+Territorio[[#This Row],[id]]</f>
        <v>1696</v>
      </c>
    </row>
    <row r="1707" spans="2:9" x14ac:dyDescent="0.25">
      <c r="B1707">
        <v>1697</v>
      </c>
      <c r="C1707" s="1" t="s">
        <v>4556</v>
      </c>
      <c r="D1707" s="1" t="s">
        <v>4557</v>
      </c>
      <c r="E1707" s="1" t="s">
        <v>2322</v>
      </c>
      <c r="F1707" s="1" t="s">
        <v>427</v>
      </c>
      <c r="G1707" s="1" t="s">
        <v>2092</v>
      </c>
      <c r="H1707" s="1" t="s">
        <v>4558</v>
      </c>
      <c r="I1707" s="1">
        <f>+Territorio[[#This Row],[id]]</f>
        <v>1697</v>
      </c>
    </row>
    <row r="1708" spans="2:9" x14ac:dyDescent="0.25">
      <c r="B1708">
        <v>1698</v>
      </c>
      <c r="C1708" s="1" t="s">
        <v>4559</v>
      </c>
      <c r="D1708" s="1" t="s">
        <v>4560</v>
      </c>
      <c r="E1708" s="1" t="s">
        <v>2322</v>
      </c>
      <c r="F1708" s="1" t="s">
        <v>427</v>
      </c>
      <c r="G1708" s="1" t="s">
        <v>2092</v>
      </c>
      <c r="H1708" s="1" t="s">
        <v>4561</v>
      </c>
      <c r="I1708" s="1">
        <f>+Territorio[[#This Row],[id]]</f>
        <v>1698</v>
      </c>
    </row>
    <row r="1709" spans="2:9" x14ac:dyDescent="0.25">
      <c r="B1709">
        <v>1699</v>
      </c>
      <c r="C1709" s="1" t="s">
        <v>4562</v>
      </c>
      <c r="D1709" s="1" t="s">
        <v>4563</v>
      </c>
      <c r="E1709" s="1" t="s">
        <v>2322</v>
      </c>
      <c r="F1709" s="1" t="s">
        <v>427</v>
      </c>
      <c r="G1709" s="1" t="s">
        <v>2092</v>
      </c>
      <c r="H1709" s="1" t="s">
        <v>4564</v>
      </c>
      <c r="I1709" s="1">
        <f>+Territorio[[#This Row],[id]]</f>
        <v>1699</v>
      </c>
    </row>
    <row r="1710" spans="2:9" x14ac:dyDescent="0.25">
      <c r="B1710">
        <v>1700</v>
      </c>
      <c r="C1710" s="1" t="s">
        <v>3940</v>
      </c>
      <c r="D1710" s="1" t="s">
        <v>4565</v>
      </c>
      <c r="E1710" s="1" t="s">
        <v>2322</v>
      </c>
      <c r="F1710" s="1" t="s">
        <v>427</v>
      </c>
      <c r="G1710" s="1" t="s">
        <v>2092</v>
      </c>
      <c r="H1710" s="1" t="s">
        <v>4566</v>
      </c>
      <c r="I1710" s="1">
        <f>+Territorio[[#This Row],[id]]</f>
        <v>1700</v>
      </c>
    </row>
    <row r="1711" spans="2:9" x14ac:dyDescent="0.25">
      <c r="B1711">
        <v>1701</v>
      </c>
      <c r="C1711" s="1" t="s">
        <v>2074</v>
      </c>
      <c r="D1711" s="1" t="s">
        <v>4567</v>
      </c>
      <c r="E1711" s="1" t="s">
        <v>2322</v>
      </c>
      <c r="F1711" s="1" t="s">
        <v>427</v>
      </c>
      <c r="G1711" s="1" t="s">
        <v>2092</v>
      </c>
      <c r="H1711" s="1" t="s">
        <v>4568</v>
      </c>
      <c r="I1711" s="1">
        <f>+Territorio[[#This Row],[id]]</f>
        <v>1701</v>
      </c>
    </row>
    <row r="1712" spans="2:9" x14ac:dyDescent="0.25">
      <c r="B1712">
        <v>1702</v>
      </c>
      <c r="C1712" s="1" t="s">
        <v>4569</v>
      </c>
      <c r="D1712" s="1" t="s">
        <v>4570</v>
      </c>
      <c r="E1712" s="1" t="s">
        <v>2322</v>
      </c>
      <c r="F1712" s="1" t="s">
        <v>427</v>
      </c>
      <c r="G1712" s="1" t="s">
        <v>2092</v>
      </c>
      <c r="H1712" s="1" t="s">
        <v>4571</v>
      </c>
      <c r="I1712" s="1">
        <f>+Territorio[[#This Row],[id]]</f>
        <v>1702</v>
      </c>
    </row>
    <row r="1713" spans="2:9" x14ac:dyDescent="0.25">
      <c r="B1713">
        <v>1703</v>
      </c>
      <c r="C1713" s="1" t="s">
        <v>4572</v>
      </c>
      <c r="D1713" s="1" t="s">
        <v>4573</v>
      </c>
      <c r="E1713" s="1" t="s">
        <v>2322</v>
      </c>
      <c r="F1713" s="1" t="s">
        <v>427</v>
      </c>
      <c r="G1713" s="1" t="s">
        <v>2092</v>
      </c>
      <c r="H1713" s="1" t="s">
        <v>4574</v>
      </c>
      <c r="I1713" s="1">
        <f>+Territorio[[#This Row],[id]]</f>
        <v>1703</v>
      </c>
    </row>
    <row r="1714" spans="2:9" x14ac:dyDescent="0.25">
      <c r="B1714">
        <v>1704</v>
      </c>
      <c r="C1714" s="1" t="s">
        <v>4575</v>
      </c>
      <c r="D1714" s="1" t="s">
        <v>1592</v>
      </c>
      <c r="E1714" s="1" t="s">
        <v>2322</v>
      </c>
      <c r="F1714" s="1" t="s">
        <v>427</v>
      </c>
      <c r="G1714" s="1" t="s">
        <v>2092</v>
      </c>
      <c r="H1714" s="1" t="s">
        <v>4576</v>
      </c>
      <c r="I1714" s="1">
        <f>+Territorio[[#This Row],[id]]</f>
        <v>1704</v>
      </c>
    </row>
    <row r="1715" spans="2:9" x14ac:dyDescent="0.25">
      <c r="B1715">
        <v>1705</v>
      </c>
      <c r="C1715" s="1" t="s">
        <v>4577</v>
      </c>
      <c r="D1715" s="1" t="s">
        <v>1607</v>
      </c>
      <c r="E1715" s="1" t="s">
        <v>2322</v>
      </c>
      <c r="F1715" s="1" t="s">
        <v>427</v>
      </c>
      <c r="G1715" s="1" t="s">
        <v>2092</v>
      </c>
      <c r="H1715" s="1" t="s">
        <v>4578</v>
      </c>
      <c r="I1715" s="1">
        <f>+Territorio[[#This Row],[id]]</f>
        <v>1705</v>
      </c>
    </row>
    <row r="1716" spans="2:9" x14ac:dyDescent="0.25">
      <c r="B1716">
        <v>1706</v>
      </c>
      <c r="C1716" s="1" t="s">
        <v>4579</v>
      </c>
      <c r="D1716" s="1" t="s">
        <v>1622</v>
      </c>
      <c r="E1716" s="1" t="s">
        <v>2322</v>
      </c>
      <c r="F1716" s="1" t="s">
        <v>427</v>
      </c>
      <c r="G1716" s="1" t="s">
        <v>2092</v>
      </c>
      <c r="H1716" s="1" t="s">
        <v>4580</v>
      </c>
      <c r="I1716" s="1">
        <f>+Territorio[[#This Row],[id]]</f>
        <v>1706</v>
      </c>
    </row>
    <row r="1717" spans="2:9" x14ac:dyDescent="0.25">
      <c r="B1717">
        <v>1707</v>
      </c>
      <c r="C1717" s="1" t="s">
        <v>4581</v>
      </c>
      <c r="D1717" s="1" t="s">
        <v>1637</v>
      </c>
      <c r="E1717" s="1" t="s">
        <v>2322</v>
      </c>
      <c r="F1717" s="1" t="s">
        <v>427</v>
      </c>
      <c r="G1717" s="1" t="s">
        <v>2092</v>
      </c>
      <c r="H1717" s="1" t="s">
        <v>4582</v>
      </c>
      <c r="I1717" s="1">
        <f>+Territorio[[#This Row],[id]]</f>
        <v>1707</v>
      </c>
    </row>
    <row r="1718" spans="2:9" x14ac:dyDescent="0.25">
      <c r="B1718">
        <v>1708</v>
      </c>
      <c r="C1718" s="1" t="s">
        <v>4583</v>
      </c>
      <c r="D1718" s="1" t="s">
        <v>4584</v>
      </c>
      <c r="E1718" s="1" t="s">
        <v>2322</v>
      </c>
      <c r="F1718" s="1" t="s">
        <v>427</v>
      </c>
      <c r="G1718" s="1" t="s">
        <v>2092</v>
      </c>
      <c r="H1718" s="1" t="s">
        <v>4585</v>
      </c>
      <c r="I1718" s="1">
        <f>+Territorio[[#This Row],[id]]</f>
        <v>1708</v>
      </c>
    </row>
    <row r="1719" spans="2:9" x14ac:dyDescent="0.25">
      <c r="B1719">
        <v>1709</v>
      </c>
      <c r="C1719" s="1" t="s">
        <v>4586</v>
      </c>
      <c r="D1719" s="1" t="s">
        <v>4587</v>
      </c>
      <c r="E1719" s="1" t="s">
        <v>2322</v>
      </c>
      <c r="F1719" s="1" t="s">
        <v>427</v>
      </c>
      <c r="G1719" s="1" t="s">
        <v>2092</v>
      </c>
      <c r="H1719" s="1" t="s">
        <v>4588</v>
      </c>
      <c r="I1719" s="1">
        <f>+Territorio[[#This Row],[id]]</f>
        <v>1709</v>
      </c>
    </row>
    <row r="1720" spans="2:9" x14ac:dyDescent="0.25">
      <c r="B1720">
        <v>1710</v>
      </c>
      <c r="C1720" s="1" t="s">
        <v>4589</v>
      </c>
      <c r="D1720" s="1" t="s">
        <v>4590</v>
      </c>
      <c r="E1720" s="1" t="s">
        <v>2322</v>
      </c>
      <c r="F1720" s="1" t="s">
        <v>427</v>
      </c>
      <c r="G1720" s="1" t="s">
        <v>2092</v>
      </c>
      <c r="H1720" s="1" t="s">
        <v>4591</v>
      </c>
      <c r="I1720" s="1">
        <f>+Territorio[[#This Row],[id]]</f>
        <v>1710</v>
      </c>
    </row>
    <row r="1721" spans="2:9" x14ac:dyDescent="0.25">
      <c r="B1721">
        <v>1711</v>
      </c>
      <c r="C1721" s="1" t="s">
        <v>4592</v>
      </c>
      <c r="D1721" s="1" t="s">
        <v>4593</v>
      </c>
      <c r="E1721" s="1" t="s">
        <v>2322</v>
      </c>
      <c r="F1721" s="1" t="s">
        <v>427</v>
      </c>
      <c r="G1721" s="1" t="s">
        <v>2092</v>
      </c>
      <c r="H1721" s="1" t="s">
        <v>4594</v>
      </c>
      <c r="I1721" s="1">
        <f>+Territorio[[#This Row],[id]]</f>
        <v>1711</v>
      </c>
    </row>
    <row r="1722" spans="2:9" x14ac:dyDescent="0.25">
      <c r="B1722">
        <v>1712</v>
      </c>
      <c r="C1722" s="1" t="s">
        <v>4595</v>
      </c>
      <c r="D1722" s="1" t="s">
        <v>4596</v>
      </c>
      <c r="E1722" s="1" t="s">
        <v>2322</v>
      </c>
      <c r="F1722" s="1" t="s">
        <v>427</v>
      </c>
      <c r="G1722" s="1" t="s">
        <v>2092</v>
      </c>
      <c r="H1722" s="1" t="s">
        <v>4597</v>
      </c>
      <c r="I1722" s="1">
        <f>+Territorio[[#This Row],[id]]</f>
        <v>1712</v>
      </c>
    </row>
    <row r="1723" spans="2:9" x14ac:dyDescent="0.25">
      <c r="B1723">
        <v>1713</v>
      </c>
      <c r="C1723" s="1" t="s">
        <v>4598</v>
      </c>
      <c r="D1723" s="1" t="s">
        <v>4599</v>
      </c>
      <c r="E1723" s="1" t="s">
        <v>2322</v>
      </c>
      <c r="F1723" s="1" t="s">
        <v>427</v>
      </c>
      <c r="G1723" s="1" t="s">
        <v>2092</v>
      </c>
      <c r="H1723" s="1" t="s">
        <v>4600</v>
      </c>
      <c r="I1723" s="1">
        <f>+Territorio[[#This Row],[id]]</f>
        <v>1713</v>
      </c>
    </row>
    <row r="1724" spans="2:9" x14ac:dyDescent="0.25">
      <c r="B1724">
        <v>1714</v>
      </c>
      <c r="C1724" s="1" t="s">
        <v>4601</v>
      </c>
      <c r="D1724" s="1" t="s">
        <v>4602</v>
      </c>
      <c r="E1724" s="1" t="s">
        <v>2322</v>
      </c>
      <c r="F1724" s="1" t="s">
        <v>427</v>
      </c>
      <c r="G1724" s="1" t="s">
        <v>2092</v>
      </c>
      <c r="H1724" s="1" t="s">
        <v>4603</v>
      </c>
      <c r="I1724" s="1">
        <f>+Territorio[[#This Row],[id]]</f>
        <v>1714</v>
      </c>
    </row>
    <row r="1725" spans="2:9" x14ac:dyDescent="0.25">
      <c r="B1725">
        <v>1715</v>
      </c>
      <c r="C1725" s="1" t="s">
        <v>4604</v>
      </c>
      <c r="D1725" s="1" t="s">
        <v>4605</v>
      </c>
      <c r="E1725" s="1" t="s">
        <v>2322</v>
      </c>
      <c r="F1725" s="1" t="s">
        <v>427</v>
      </c>
      <c r="G1725" s="1" t="s">
        <v>2092</v>
      </c>
      <c r="H1725" s="1" t="s">
        <v>4606</v>
      </c>
      <c r="I1725" s="1">
        <f>+Territorio[[#This Row],[id]]</f>
        <v>1715</v>
      </c>
    </row>
    <row r="1726" spans="2:9" x14ac:dyDescent="0.25">
      <c r="B1726">
        <v>1716</v>
      </c>
      <c r="C1726" s="1" t="s">
        <v>4607</v>
      </c>
      <c r="D1726" s="1" t="s">
        <v>4608</v>
      </c>
      <c r="E1726" s="1" t="s">
        <v>2322</v>
      </c>
      <c r="F1726" s="1" t="s">
        <v>427</v>
      </c>
      <c r="G1726" s="1" t="s">
        <v>2092</v>
      </c>
      <c r="H1726" s="1" t="s">
        <v>4609</v>
      </c>
      <c r="I1726" s="1">
        <f>+Territorio[[#This Row],[id]]</f>
        <v>1716</v>
      </c>
    </row>
    <row r="1727" spans="2:9" x14ac:dyDescent="0.25">
      <c r="B1727">
        <v>1717</v>
      </c>
      <c r="C1727" s="1" t="s">
        <v>4610</v>
      </c>
      <c r="D1727" s="1" t="s">
        <v>4611</v>
      </c>
      <c r="E1727" s="1" t="s">
        <v>2322</v>
      </c>
      <c r="F1727" s="1" t="s">
        <v>427</v>
      </c>
      <c r="G1727" s="1" t="s">
        <v>2092</v>
      </c>
      <c r="H1727" s="1" t="s">
        <v>4612</v>
      </c>
      <c r="I1727" s="1">
        <f>+Territorio[[#This Row],[id]]</f>
        <v>1717</v>
      </c>
    </row>
    <row r="1728" spans="2:9" x14ac:dyDescent="0.25">
      <c r="B1728">
        <v>1718</v>
      </c>
      <c r="C1728" s="1" t="s">
        <v>4613</v>
      </c>
      <c r="D1728" s="1" t="s">
        <v>4614</v>
      </c>
      <c r="E1728" s="1" t="s">
        <v>2322</v>
      </c>
      <c r="F1728" s="1" t="s">
        <v>427</v>
      </c>
      <c r="G1728" s="1" t="s">
        <v>2092</v>
      </c>
      <c r="H1728" s="1" t="s">
        <v>4615</v>
      </c>
      <c r="I1728" s="1">
        <f>+Territorio[[#This Row],[id]]</f>
        <v>1718</v>
      </c>
    </row>
    <row r="1729" spans="2:9" x14ac:dyDescent="0.25">
      <c r="B1729">
        <v>1719</v>
      </c>
      <c r="C1729" s="1" t="s">
        <v>4616</v>
      </c>
      <c r="D1729" s="1" t="s">
        <v>4617</v>
      </c>
      <c r="E1729" s="1" t="s">
        <v>2322</v>
      </c>
      <c r="F1729" s="1" t="s">
        <v>427</v>
      </c>
      <c r="G1729" s="1" t="s">
        <v>2092</v>
      </c>
      <c r="H1729" s="1" t="s">
        <v>4618</v>
      </c>
      <c r="I1729" s="1">
        <f>+Territorio[[#This Row],[id]]</f>
        <v>1719</v>
      </c>
    </row>
    <row r="1730" spans="2:9" x14ac:dyDescent="0.25">
      <c r="B1730">
        <v>1720</v>
      </c>
      <c r="C1730" s="1" t="s">
        <v>4619</v>
      </c>
      <c r="D1730" s="1" t="s">
        <v>4620</v>
      </c>
      <c r="E1730" s="1" t="s">
        <v>2322</v>
      </c>
      <c r="F1730" s="1" t="s">
        <v>427</v>
      </c>
      <c r="G1730" s="1" t="s">
        <v>2092</v>
      </c>
      <c r="H1730" s="1" t="s">
        <v>4621</v>
      </c>
      <c r="I1730" s="1">
        <f>+Territorio[[#This Row],[id]]</f>
        <v>1720</v>
      </c>
    </row>
    <row r="1731" spans="2:9" x14ac:dyDescent="0.25">
      <c r="B1731">
        <v>1721</v>
      </c>
      <c r="C1731" s="1" t="s">
        <v>968</v>
      </c>
      <c r="D1731" s="1" t="s">
        <v>2775</v>
      </c>
      <c r="E1731" s="1" t="s">
        <v>1049</v>
      </c>
      <c r="F1731" s="1" t="s">
        <v>457</v>
      </c>
      <c r="G1731" s="1" t="s">
        <v>2092</v>
      </c>
      <c r="H1731" s="1" t="s">
        <v>4622</v>
      </c>
      <c r="I1731" s="1">
        <f>+Territorio[[#This Row],[id]]</f>
        <v>1721</v>
      </c>
    </row>
    <row r="1732" spans="2:9" x14ac:dyDescent="0.25">
      <c r="B1732">
        <v>1722</v>
      </c>
      <c r="C1732" s="1" t="s">
        <v>4623</v>
      </c>
      <c r="D1732" s="1" t="s">
        <v>2778</v>
      </c>
      <c r="E1732" s="1" t="s">
        <v>1049</v>
      </c>
      <c r="F1732" s="1" t="s">
        <v>457</v>
      </c>
      <c r="G1732" s="1" t="s">
        <v>2092</v>
      </c>
      <c r="H1732" s="1" t="s">
        <v>4624</v>
      </c>
      <c r="I1732" s="1">
        <f>+Territorio[[#This Row],[id]]</f>
        <v>1722</v>
      </c>
    </row>
    <row r="1733" spans="2:9" x14ac:dyDescent="0.25">
      <c r="B1733">
        <v>1723</v>
      </c>
      <c r="C1733" s="1" t="s">
        <v>4625</v>
      </c>
      <c r="D1733" s="1" t="s">
        <v>2778</v>
      </c>
      <c r="E1733" s="1" t="s">
        <v>1049</v>
      </c>
      <c r="F1733" s="1" t="s">
        <v>457</v>
      </c>
      <c r="G1733" s="1" t="s">
        <v>2092</v>
      </c>
      <c r="H1733" s="1" t="s">
        <v>4626</v>
      </c>
      <c r="I1733" s="1">
        <f>+Territorio[[#This Row],[id]]</f>
        <v>1723</v>
      </c>
    </row>
    <row r="1734" spans="2:9" x14ac:dyDescent="0.25">
      <c r="B1734">
        <v>1724</v>
      </c>
      <c r="C1734" s="1" t="s">
        <v>4627</v>
      </c>
      <c r="D1734" s="1" t="s">
        <v>2781</v>
      </c>
      <c r="E1734" s="1" t="s">
        <v>1049</v>
      </c>
      <c r="F1734" s="1" t="s">
        <v>457</v>
      </c>
      <c r="G1734" s="1" t="s">
        <v>2092</v>
      </c>
      <c r="H1734" s="1" t="s">
        <v>4628</v>
      </c>
      <c r="I1734" s="1">
        <f>+Territorio[[#This Row],[id]]</f>
        <v>1724</v>
      </c>
    </row>
    <row r="1735" spans="2:9" x14ac:dyDescent="0.25">
      <c r="B1735">
        <v>1725</v>
      </c>
      <c r="C1735" s="1" t="s">
        <v>4623</v>
      </c>
      <c r="D1735" s="1" t="s">
        <v>2784</v>
      </c>
      <c r="E1735" s="1" t="s">
        <v>1049</v>
      </c>
      <c r="F1735" s="1" t="s">
        <v>457</v>
      </c>
      <c r="G1735" s="1" t="s">
        <v>2092</v>
      </c>
      <c r="H1735" s="1" t="s">
        <v>4629</v>
      </c>
      <c r="I1735" s="1">
        <f>+Territorio[[#This Row],[id]]</f>
        <v>1725</v>
      </c>
    </row>
    <row r="1736" spans="2:9" x14ac:dyDescent="0.25">
      <c r="B1736">
        <v>1726</v>
      </c>
      <c r="C1736" s="1" t="s">
        <v>4630</v>
      </c>
      <c r="D1736" s="1" t="s">
        <v>2826</v>
      </c>
      <c r="E1736" s="1" t="s">
        <v>1049</v>
      </c>
      <c r="F1736" s="1" t="s">
        <v>457</v>
      </c>
      <c r="G1736" s="1" t="s">
        <v>2092</v>
      </c>
      <c r="H1736" s="1" t="s">
        <v>4631</v>
      </c>
      <c r="I1736" s="1">
        <f>+Territorio[[#This Row],[id]]</f>
        <v>1726</v>
      </c>
    </row>
    <row r="1737" spans="2:9" x14ac:dyDescent="0.25">
      <c r="B1737">
        <v>1727</v>
      </c>
      <c r="C1737" s="1" t="s">
        <v>4632</v>
      </c>
      <c r="D1737" s="1" t="s">
        <v>2828</v>
      </c>
      <c r="E1737" s="1" t="s">
        <v>1049</v>
      </c>
      <c r="F1737" s="1" t="s">
        <v>457</v>
      </c>
      <c r="G1737" s="1" t="s">
        <v>2092</v>
      </c>
      <c r="H1737" s="1" t="s">
        <v>4633</v>
      </c>
      <c r="I1737" s="1">
        <f>+Territorio[[#This Row],[id]]</f>
        <v>1727</v>
      </c>
    </row>
    <row r="1738" spans="2:9" x14ac:dyDescent="0.25">
      <c r="B1738">
        <v>1728</v>
      </c>
      <c r="C1738" s="1" t="s">
        <v>4634</v>
      </c>
      <c r="D1738" s="1" t="s">
        <v>2831</v>
      </c>
      <c r="E1738" s="1" t="s">
        <v>1049</v>
      </c>
      <c r="F1738" s="1" t="s">
        <v>457</v>
      </c>
      <c r="G1738" s="1" t="s">
        <v>2092</v>
      </c>
      <c r="H1738" s="1" t="s">
        <v>4635</v>
      </c>
      <c r="I1738" s="1">
        <f>+Territorio[[#This Row],[id]]</f>
        <v>1728</v>
      </c>
    </row>
    <row r="1739" spans="2:9" x14ac:dyDescent="0.25">
      <c r="B1739">
        <v>1729</v>
      </c>
      <c r="C1739" s="1" t="s">
        <v>4636</v>
      </c>
      <c r="D1739" s="1" t="s">
        <v>2834</v>
      </c>
      <c r="E1739" s="1" t="s">
        <v>1049</v>
      </c>
      <c r="F1739" s="1" t="s">
        <v>457</v>
      </c>
      <c r="G1739" s="1" t="s">
        <v>2092</v>
      </c>
      <c r="H1739" s="1" t="s">
        <v>4637</v>
      </c>
      <c r="I1739" s="1">
        <f>+Territorio[[#This Row],[id]]</f>
        <v>1729</v>
      </c>
    </row>
    <row r="1740" spans="2:9" x14ac:dyDescent="0.25">
      <c r="B1740">
        <v>1730</v>
      </c>
      <c r="C1740" s="1" t="s">
        <v>4638</v>
      </c>
      <c r="D1740" s="1" t="s">
        <v>2837</v>
      </c>
      <c r="E1740" s="1" t="s">
        <v>1049</v>
      </c>
      <c r="F1740" s="1" t="s">
        <v>457</v>
      </c>
      <c r="G1740" s="1" t="s">
        <v>2092</v>
      </c>
      <c r="H1740" s="1" t="s">
        <v>4639</v>
      </c>
      <c r="I1740" s="1">
        <f>+Territorio[[#This Row],[id]]</f>
        <v>1730</v>
      </c>
    </row>
    <row r="1741" spans="2:9" x14ac:dyDescent="0.25">
      <c r="B1741">
        <v>1731</v>
      </c>
      <c r="C1741" s="1" t="s">
        <v>4640</v>
      </c>
      <c r="D1741" s="1" t="s">
        <v>2840</v>
      </c>
      <c r="E1741" s="1" t="s">
        <v>1049</v>
      </c>
      <c r="F1741" s="1" t="s">
        <v>457</v>
      </c>
      <c r="G1741" s="1" t="s">
        <v>2092</v>
      </c>
      <c r="H1741" s="1" t="s">
        <v>4641</v>
      </c>
      <c r="I1741" s="1">
        <f>+Territorio[[#This Row],[id]]</f>
        <v>1731</v>
      </c>
    </row>
    <row r="1742" spans="2:9" x14ac:dyDescent="0.25">
      <c r="B1742">
        <v>1732</v>
      </c>
      <c r="C1742" s="1" t="s">
        <v>638</v>
      </c>
      <c r="D1742" s="1" t="s">
        <v>2849</v>
      </c>
      <c r="E1742" s="1" t="s">
        <v>1049</v>
      </c>
      <c r="F1742" s="1" t="s">
        <v>457</v>
      </c>
      <c r="G1742" s="1" t="s">
        <v>2092</v>
      </c>
      <c r="H1742" s="1" t="s">
        <v>4642</v>
      </c>
      <c r="I1742" s="1">
        <f>+Territorio[[#This Row],[id]]</f>
        <v>1732</v>
      </c>
    </row>
    <row r="1743" spans="2:9" x14ac:dyDescent="0.25">
      <c r="B1743">
        <v>1733</v>
      </c>
      <c r="C1743" s="1" t="s">
        <v>4643</v>
      </c>
      <c r="D1743" s="1" t="s">
        <v>2852</v>
      </c>
      <c r="E1743" s="1" t="s">
        <v>1049</v>
      </c>
      <c r="F1743" s="1" t="s">
        <v>457</v>
      </c>
      <c r="G1743" s="1" t="s">
        <v>2092</v>
      </c>
      <c r="H1743" s="1" t="s">
        <v>4644</v>
      </c>
      <c r="I1743" s="1">
        <f>+Territorio[[#This Row],[id]]</f>
        <v>1733</v>
      </c>
    </row>
    <row r="1744" spans="2:9" x14ac:dyDescent="0.25">
      <c r="B1744">
        <v>1734</v>
      </c>
      <c r="C1744" s="1" t="s">
        <v>4645</v>
      </c>
      <c r="D1744" s="1" t="s">
        <v>2855</v>
      </c>
      <c r="E1744" s="1" t="s">
        <v>1049</v>
      </c>
      <c r="F1744" s="1" t="s">
        <v>457</v>
      </c>
      <c r="G1744" s="1" t="s">
        <v>2092</v>
      </c>
      <c r="H1744" s="1" t="s">
        <v>4646</v>
      </c>
      <c r="I1744" s="1">
        <f>+Territorio[[#This Row],[id]]</f>
        <v>1734</v>
      </c>
    </row>
    <row r="1745" spans="2:9" x14ac:dyDescent="0.25">
      <c r="B1745">
        <v>1735</v>
      </c>
      <c r="C1745" s="1" t="s">
        <v>4647</v>
      </c>
      <c r="D1745" s="1" t="s">
        <v>2858</v>
      </c>
      <c r="E1745" s="1" t="s">
        <v>1049</v>
      </c>
      <c r="F1745" s="1" t="s">
        <v>457</v>
      </c>
      <c r="G1745" s="1" t="s">
        <v>2092</v>
      </c>
      <c r="H1745" s="1" t="s">
        <v>4648</v>
      </c>
      <c r="I1745" s="1">
        <f>+Territorio[[#This Row],[id]]</f>
        <v>1735</v>
      </c>
    </row>
    <row r="1746" spans="2:9" x14ac:dyDescent="0.25">
      <c r="B1746">
        <v>1736</v>
      </c>
      <c r="C1746" s="1" t="s">
        <v>4649</v>
      </c>
      <c r="D1746" s="1" t="s">
        <v>2861</v>
      </c>
      <c r="E1746" s="1" t="s">
        <v>1049</v>
      </c>
      <c r="F1746" s="1" t="s">
        <v>457</v>
      </c>
      <c r="G1746" s="1" t="s">
        <v>2092</v>
      </c>
      <c r="H1746" s="1" t="s">
        <v>4650</v>
      </c>
      <c r="I1746" s="1">
        <f>+Territorio[[#This Row],[id]]</f>
        <v>1736</v>
      </c>
    </row>
    <row r="1747" spans="2:9" x14ac:dyDescent="0.25">
      <c r="B1747">
        <v>1737</v>
      </c>
      <c r="C1747" s="1" t="s">
        <v>4651</v>
      </c>
      <c r="D1747" s="1" t="s">
        <v>2864</v>
      </c>
      <c r="E1747" s="1" t="s">
        <v>1049</v>
      </c>
      <c r="F1747" s="1" t="s">
        <v>457</v>
      </c>
      <c r="G1747" s="1" t="s">
        <v>2092</v>
      </c>
      <c r="H1747" s="1" t="s">
        <v>4652</v>
      </c>
      <c r="I1747" s="1">
        <f>+Territorio[[#This Row],[id]]</f>
        <v>1737</v>
      </c>
    </row>
    <row r="1748" spans="2:9" x14ac:dyDescent="0.25">
      <c r="B1748">
        <v>1738</v>
      </c>
      <c r="C1748" s="1" t="s">
        <v>4653</v>
      </c>
      <c r="D1748" s="1" t="s">
        <v>2896</v>
      </c>
      <c r="E1748" s="1" t="s">
        <v>1049</v>
      </c>
      <c r="F1748" s="1" t="s">
        <v>457</v>
      </c>
      <c r="G1748" s="1" t="s">
        <v>2092</v>
      </c>
      <c r="H1748" s="1" t="s">
        <v>4654</v>
      </c>
      <c r="I1748" s="1">
        <f>+Territorio[[#This Row],[id]]</f>
        <v>1738</v>
      </c>
    </row>
    <row r="1749" spans="2:9" x14ac:dyDescent="0.25">
      <c r="B1749">
        <v>1739</v>
      </c>
      <c r="C1749" s="1" t="s">
        <v>4655</v>
      </c>
      <c r="D1749" s="1" t="s">
        <v>2899</v>
      </c>
      <c r="E1749" s="1" t="s">
        <v>1049</v>
      </c>
      <c r="F1749" s="1" t="s">
        <v>457</v>
      </c>
      <c r="G1749" s="1" t="s">
        <v>2092</v>
      </c>
      <c r="H1749" s="1" t="s">
        <v>4656</v>
      </c>
      <c r="I1749" s="1">
        <f>+Territorio[[#This Row],[id]]</f>
        <v>1739</v>
      </c>
    </row>
    <row r="1750" spans="2:9" x14ac:dyDescent="0.25">
      <c r="B1750">
        <v>1740</v>
      </c>
      <c r="C1750" s="1" t="s">
        <v>4657</v>
      </c>
      <c r="D1750" s="1" t="s">
        <v>2902</v>
      </c>
      <c r="E1750" s="1" t="s">
        <v>1049</v>
      </c>
      <c r="F1750" s="1" t="s">
        <v>457</v>
      </c>
      <c r="G1750" s="1" t="s">
        <v>2092</v>
      </c>
      <c r="H1750" s="1" t="s">
        <v>4658</v>
      </c>
      <c r="I1750" s="1">
        <f>+Territorio[[#This Row],[id]]</f>
        <v>1740</v>
      </c>
    </row>
    <row r="1751" spans="2:9" x14ac:dyDescent="0.25">
      <c r="B1751">
        <v>1741</v>
      </c>
      <c r="C1751" s="1" t="s">
        <v>4659</v>
      </c>
      <c r="D1751" s="1" t="s">
        <v>2904</v>
      </c>
      <c r="E1751" s="1" t="s">
        <v>1049</v>
      </c>
      <c r="F1751" s="1" t="s">
        <v>457</v>
      </c>
      <c r="G1751" s="1" t="s">
        <v>2092</v>
      </c>
      <c r="H1751" s="1" t="s">
        <v>4660</v>
      </c>
      <c r="I1751" s="1">
        <f>+Territorio[[#This Row],[id]]</f>
        <v>1741</v>
      </c>
    </row>
    <row r="1752" spans="2:9" x14ac:dyDescent="0.25">
      <c r="B1752">
        <v>1742</v>
      </c>
      <c r="C1752" s="1" t="s">
        <v>4661</v>
      </c>
      <c r="D1752" s="1" t="s">
        <v>2907</v>
      </c>
      <c r="E1752" s="1" t="s">
        <v>1049</v>
      </c>
      <c r="F1752" s="1" t="s">
        <v>457</v>
      </c>
      <c r="G1752" s="1" t="s">
        <v>2092</v>
      </c>
      <c r="H1752" s="1" t="s">
        <v>4662</v>
      </c>
      <c r="I1752" s="1">
        <f>+Territorio[[#This Row],[id]]</f>
        <v>1742</v>
      </c>
    </row>
    <row r="1753" spans="2:9" x14ac:dyDescent="0.25">
      <c r="B1753">
        <v>1743</v>
      </c>
      <c r="C1753" s="1" t="s">
        <v>4663</v>
      </c>
      <c r="D1753" s="1" t="s">
        <v>2910</v>
      </c>
      <c r="E1753" s="1" t="s">
        <v>1049</v>
      </c>
      <c r="F1753" s="1" t="s">
        <v>457</v>
      </c>
      <c r="G1753" s="1" t="s">
        <v>2092</v>
      </c>
      <c r="H1753" s="1" t="s">
        <v>4664</v>
      </c>
      <c r="I1753" s="1">
        <f>+Territorio[[#This Row],[id]]</f>
        <v>1743</v>
      </c>
    </row>
    <row r="1754" spans="2:9" x14ac:dyDescent="0.25">
      <c r="B1754">
        <v>1744</v>
      </c>
      <c r="C1754" s="1" t="s">
        <v>4665</v>
      </c>
      <c r="D1754" s="1" t="s">
        <v>2913</v>
      </c>
      <c r="E1754" s="1" t="s">
        <v>1049</v>
      </c>
      <c r="F1754" s="1" t="s">
        <v>457</v>
      </c>
      <c r="G1754" s="1" t="s">
        <v>2092</v>
      </c>
      <c r="H1754" s="1" t="s">
        <v>4666</v>
      </c>
      <c r="I1754" s="1">
        <f>+Territorio[[#This Row],[id]]</f>
        <v>1744</v>
      </c>
    </row>
    <row r="1755" spans="2:9" x14ac:dyDescent="0.25">
      <c r="B1755">
        <v>1745</v>
      </c>
      <c r="C1755" s="1" t="s">
        <v>4667</v>
      </c>
      <c r="D1755" s="1" t="s">
        <v>2916</v>
      </c>
      <c r="E1755" s="1" t="s">
        <v>1049</v>
      </c>
      <c r="F1755" s="1" t="s">
        <v>457</v>
      </c>
      <c r="G1755" s="1" t="s">
        <v>2092</v>
      </c>
      <c r="H1755" s="1" t="s">
        <v>4668</v>
      </c>
      <c r="I1755" s="1">
        <f>+Territorio[[#This Row],[id]]</f>
        <v>1745</v>
      </c>
    </row>
    <row r="1756" spans="2:9" x14ac:dyDescent="0.25">
      <c r="B1756">
        <v>1746</v>
      </c>
      <c r="C1756" s="1" t="s">
        <v>4669</v>
      </c>
      <c r="D1756" s="1" t="s">
        <v>2919</v>
      </c>
      <c r="E1756" s="1" t="s">
        <v>1049</v>
      </c>
      <c r="F1756" s="1" t="s">
        <v>457</v>
      </c>
      <c r="G1756" s="1" t="s">
        <v>2092</v>
      </c>
      <c r="H1756" s="1" t="s">
        <v>4670</v>
      </c>
      <c r="I1756" s="1">
        <f>+Territorio[[#This Row],[id]]</f>
        <v>1746</v>
      </c>
    </row>
    <row r="1757" spans="2:9" x14ac:dyDescent="0.25">
      <c r="B1757">
        <v>1747</v>
      </c>
      <c r="C1757" s="1" t="s">
        <v>4671</v>
      </c>
      <c r="D1757" s="1" t="s">
        <v>2922</v>
      </c>
      <c r="E1757" s="1" t="s">
        <v>1049</v>
      </c>
      <c r="F1757" s="1" t="s">
        <v>457</v>
      </c>
      <c r="G1757" s="1" t="s">
        <v>2092</v>
      </c>
      <c r="H1757" s="1" t="s">
        <v>4672</v>
      </c>
      <c r="I1757" s="1">
        <f>+Territorio[[#This Row],[id]]</f>
        <v>1747</v>
      </c>
    </row>
    <row r="1758" spans="2:9" x14ac:dyDescent="0.25">
      <c r="B1758">
        <v>1748</v>
      </c>
      <c r="C1758" s="1" t="s">
        <v>4673</v>
      </c>
      <c r="D1758" s="1" t="s">
        <v>2925</v>
      </c>
      <c r="E1758" s="1" t="s">
        <v>1049</v>
      </c>
      <c r="F1758" s="1" t="s">
        <v>457</v>
      </c>
      <c r="G1758" s="1" t="s">
        <v>2092</v>
      </c>
      <c r="H1758" s="1" t="s">
        <v>4674</v>
      </c>
      <c r="I1758" s="1">
        <f>+Territorio[[#This Row],[id]]</f>
        <v>1748</v>
      </c>
    </row>
    <row r="1759" spans="2:9" x14ac:dyDescent="0.25">
      <c r="B1759">
        <v>1749</v>
      </c>
      <c r="C1759" s="1" t="s">
        <v>2338</v>
      </c>
      <c r="D1759" s="1" t="s">
        <v>2928</v>
      </c>
      <c r="E1759" s="1" t="s">
        <v>1049</v>
      </c>
      <c r="F1759" s="1" t="s">
        <v>457</v>
      </c>
      <c r="G1759" s="1" t="s">
        <v>2092</v>
      </c>
      <c r="H1759" s="1" t="s">
        <v>4675</v>
      </c>
      <c r="I1759" s="1">
        <f>+Territorio[[#This Row],[id]]</f>
        <v>1749</v>
      </c>
    </row>
    <row r="1760" spans="2:9" x14ac:dyDescent="0.25">
      <c r="B1760">
        <v>1750</v>
      </c>
      <c r="C1760" s="1" t="s">
        <v>4676</v>
      </c>
      <c r="D1760" s="1" t="s">
        <v>2931</v>
      </c>
      <c r="E1760" s="1" t="s">
        <v>1049</v>
      </c>
      <c r="F1760" s="1" t="s">
        <v>457</v>
      </c>
      <c r="G1760" s="1" t="s">
        <v>2092</v>
      </c>
      <c r="H1760" s="1" t="s">
        <v>4677</v>
      </c>
      <c r="I1760" s="1">
        <f>+Territorio[[#This Row],[id]]</f>
        <v>1750</v>
      </c>
    </row>
    <row r="1761" spans="2:9" x14ac:dyDescent="0.25">
      <c r="B1761">
        <v>1751</v>
      </c>
      <c r="C1761" s="1" t="s">
        <v>4678</v>
      </c>
      <c r="D1761" s="1" t="s">
        <v>2934</v>
      </c>
      <c r="E1761" s="1" t="s">
        <v>1049</v>
      </c>
      <c r="F1761" s="1" t="s">
        <v>457</v>
      </c>
      <c r="G1761" s="1" t="s">
        <v>2092</v>
      </c>
      <c r="H1761" s="1" t="s">
        <v>4679</v>
      </c>
      <c r="I1761" s="1">
        <f>+Territorio[[#This Row],[id]]</f>
        <v>1751</v>
      </c>
    </row>
    <row r="1762" spans="2:9" x14ac:dyDescent="0.25">
      <c r="B1762">
        <v>1752</v>
      </c>
      <c r="C1762" s="1" t="s">
        <v>4680</v>
      </c>
      <c r="D1762" s="1" t="s">
        <v>2941</v>
      </c>
      <c r="E1762" s="1" t="s">
        <v>1049</v>
      </c>
      <c r="F1762" s="1" t="s">
        <v>457</v>
      </c>
      <c r="G1762" s="1" t="s">
        <v>2092</v>
      </c>
      <c r="H1762" s="1" t="s">
        <v>4681</v>
      </c>
      <c r="I1762" s="1">
        <f>+Territorio[[#This Row],[id]]</f>
        <v>1752</v>
      </c>
    </row>
    <row r="1763" spans="2:9" x14ac:dyDescent="0.25">
      <c r="B1763">
        <v>1753</v>
      </c>
      <c r="C1763" s="1" t="s">
        <v>4682</v>
      </c>
      <c r="D1763" s="1" t="s">
        <v>2944</v>
      </c>
      <c r="E1763" s="1" t="s">
        <v>1049</v>
      </c>
      <c r="F1763" s="1" t="s">
        <v>457</v>
      </c>
      <c r="G1763" s="1" t="s">
        <v>2092</v>
      </c>
      <c r="H1763" s="1" t="s">
        <v>4683</v>
      </c>
      <c r="I1763" s="1">
        <f>+Territorio[[#This Row],[id]]</f>
        <v>1753</v>
      </c>
    </row>
    <row r="1764" spans="2:9" x14ac:dyDescent="0.25">
      <c r="B1764">
        <v>1754</v>
      </c>
      <c r="C1764" s="1" t="s">
        <v>3706</v>
      </c>
      <c r="D1764" s="1" t="s">
        <v>2947</v>
      </c>
      <c r="E1764" s="1" t="s">
        <v>1049</v>
      </c>
      <c r="F1764" s="1" t="s">
        <v>457</v>
      </c>
      <c r="G1764" s="1" t="s">
        <v>2092</v>
      </c>
      <c r="H1764" s="1" t="s">
        <v>4684</v>
      </c>
      <c r="I1764" s="1">
        <f>+Territorio[[#This Row],[id]]</f>
        <v>1754</v>
      </c>
    </row>
    <row r="1765" spans="2:9" x14ac:dyDescent="0.25">
      <c r="B1765">
        <v>1755</v>
      </c>
      <c r="C1765" s="1" t="s">
        <v>4685</v>
      </c>
      <c r="D1765" s="1" t="s">
        <v>2981</v>
      </c>
      <c r="E1765" s="1" t="s">
        <v>1049</v>
      </c>
      <c r="F1765" s="1" t="s">
        <v>457</v>
      </c>
      <c r="G1765" s="1" t="s">
        <v>2092</v>
      </c>
      <c r="H1765" s="1" t="s">
        <v>4686</v>
      </c>
      <c r="I1765" s="1">
        <f>+Territorio[[#This Row],[id]]</f>
        <v>1755</v>
      </c>
    </row>
    <row r="1766" spans="2:9" x14ac:dyDescent="0.25">
      <c r="B1766">
        <v>1756</v>
      </c>
      <c r="C1766" s="1" t="s">
        <v>4687</v>
      </c>
      <c r="D1766" s="1" t="s">
        <v>2984</v>
      </c>
      <c r="E1766" s="1" t="s">
        <v>1049</v>
      </c>
      <c r="F1766" s="1" t="s">
        <v>457</v>
      </c>
      <c r="G1766" s="1" t="s">
        <v>2092</v>
      </c>
      <c r="H1766" s="1" t="s">
        <v>4688</v>
      </c>
      <c r="I1766" s="1">
        <f>+Territorio[[#This Row],[id]]</f>
        <v>1756</v>
      </c>
    </row>
    <row r="1767" spans="2:9" x14ac:dyDescent="0.25">
      <c r="B1767">
        <v>1757</v>
      </c>
      <c r="C1767" s="1" t="s">
        <v>4689</v>
      </c>
      <c r="D1767" s="1" t="s">
        <v>2986</v>
      </c>
      <c r="E1767" s="1" t="s">
        <v>1049</v>
      </c>
      <c r="F1767" s="1" t="s">
        <v>457</v>
      </c>
      <c r="G1767" s="1" t="s">
        <v>2092</v>
      </c>
      <c r="H1767" s="1" t="s">
        <v>4690</v>
      </c>
      <c r="I1767" s="1">
        <f>+Territorio[[#This Row],[id]]</f>
        <v>1757</v>
      </c>
    </row>
    <row r="1768" spans="2:9" x14ac:dyDescent="0.25">
      <c r="B1768">
        <v>1758</v>
      </c>
      <c r="C1768" s="1" t="s">
        <v>4691</v>
      </c>
      <c r="D1768" s="1" t="s">
        <v>2989</v>
      </c>
      <c r="E1768" s="1" t="s">
        <v>1049</v>
      </c>
      <c r="F1768" s="1" t="s">
        <v>457</v>
      </c>
      <c r="G1768" s="1" t="s">
        <v>2092</v>
      </c>
      <c r="H1768" s="1" t="s">
        <v>4692</v>
      </c>
      <c r="I1768" s="1">
        <f>+Territorio[[#This Row],[id]]</f>
        <v>1758</v>
      </c>
    </row>
    <row r="1769" spans="2:9" x14ac:dyDescent="0.25">
      <c r="B1769">
        <v>1759</v>
      </c>
      <c r="C1769" s="1" t="s">
        <v>4693</v>
      </c>
      <c r="D1769" s="1" t="s">
        <v>2992</v>
      </c>
      <c r="E1769" s="1" t="s">
        <v>1049</v>
      </c>
      <c r="F1769" s="1" t="s">
        <v>457</v>
      </c>
      <c r="G1769" s="1" t="s">
        <v>2092</v>
      </c>
      <c r="H1769" s="1" t="s">
        <v>4694</v>
      </c>
      <c r="I1769" s="1">
        <f>+Territorio[[#This Row],[id]]</f>
        <v>1759</v>
      </c>
    </row>
    <row r="1770" spans="2:9" x14ac:dyDescent="0.25">
      <c r="B1770">
        <v>1760</v>
      </c>
      <c r="C1770" s="1" t="s">
        <v>4695</v>
      </c>
      <c r="D1770" s="1" t="s">
        <v>2995</v>
      </c>
      <c r="E1770" s="1" t="s">
        <v>1049</v>
      </c>
      <c r="F1770" s="1" t="s">
        <v>457</v>
      </c>
      <c r="G1770" s="1" t="s">
        <v>2092</v>
      </c>
      <c r="H1770" s="1" t="s">
        <v>4696</v>
      </c>
      <c r="I1770" s="1">
        <f>+Territorio[[#This Row],[id]]</f>
        <v>1760</v>
      </c>
    </row>
    <row r="1771" spans="2:9" x14ac:dyDescent="0.25">
      <c r="B1771">
        <v>1761</v>
      </c>
      <c r="C1771" s="1" t="s">
        <v>1279</v>
      </c>
      <c r="D1771" s="1" t="s">
        <v>2998</v>
      </c>
      <c r="E1771" s="1" t="s">
        <v>1049</v>
      </c>
      <c r="F1771" s="1" t="s">
        <v>457</v>
      </c>
      <c r="G1771" s="1" t="s">
        <v>2092</v>
      </c>
      <c r="H1771" s="1" t="s">
        <v>4697</v>
      </c>
      <c r="I1771" s="1">
        <f>+Territorio[[#This Row],[id]]</f>
        <v>1761</v>
      </c>
    </row>
    <row r="1772" spans="2:9" x14ac:dyDescent="0.25">
      <c r="B1772">
        <v>1762</v>
      </c>
      <c r="C1772" s="1" t="s">
        <v>4698</v>
      </c>
      <c r="D1772" s="1" t="s">
        <v>3024</v>
      </c>
      <c r="E1772" s="1" t="s">
        <v>1049</v>
      </c>
      <c r="F1772" s="1" t="s">
        <v>457</v>
      </c>
      <c r="G1772" s="1" t="s">
        <v>2092</v>
      </c>
      <c r="H1772" s="1" t="s">
        <v>4699</v>
      </c>
      <c r="I1772" s="1">
        <f>+Territorio[[#This Row],[id]]</f>
        <v>1762</v>
      </c>
    </row>
    <row r="1773" spans="2:9" x14ac:dyDescent="0.25">
      <c r="B1773">
        <v>1763</v>
      </c>
      <c r="C1773" s="1" t="s">
        <v>4700</v>
      </c>
      <c r="D1773" s="1" t="s">
        <v>3027</v>
      </c>
      <c r="E1773" s="1" t="s">
        <v>1049</v>
      </c>
      <c r="F1773" s="1" t="s">
        <v>457</v>
      </c>
      <c r="G1773" s="1" t="s">
        <v>2092</v>
      </c>
      <c r="H1773" s="1" t="s">
        <v>4701</v>
      </c>
      <c r="I1773" s="1">
        <f>+Territorio[[#This Row],[id]]</f>
        <v>1763</v>
      </c>
    </row>
    <row r="1774" spans="2:9" x14ac:dyDescent="0.25">
      <c r="B1774">
        <v>1764</v>
      </c>
      <c r="C1774" s="1" t="s">
        <v>985</v>
      </c>
      <c r="D1774" s="1" t="s">
        <v>3030</v>
      </c>
      <c r="E1774" s="1" t="s">
        <v>1049</v>
      </c>
      <c r="F1774" s="1" t="s">
        <v>457</v>
      </c>
      <c r="G1774" s="1" t="s">
        <v>2092</v>
      </c>
      <c r="H1774" s="1" t="s">
        <v>4702</v>
      </c>
      <c r="I1774" s="1">
        <f>+Territorio[[#This Row],[id]]</f>
        <v>1764</v>
      </c>
    </row>
    <row r="1775" spans="2:9" x14ac:dyDescent="0.25">
      <c r="B1775">
        <v>1765</v>
      </c>
      <c r="C1775" s="1" t="s">
        <v>4703</v>
      </c>
      <c r="D1775" s="1" t="s">
        <v>3033</v>
      </c>
      <c r="E1775" s="1" t="s">
        <v>1049</v>
      </c>
      <c r="F1775" s="1" t="s">
        <v>457</v>
      </c>
      <c r="G1775" s="1" t="s">
        <v>2092</v>
      </c>
      <c r="H1775" s="1" t="s">
        <v>4704</v>
      </c>
      <c r="I1775" s="1">
        <f>+Territorio[[#This Row],[id]]</f>
        <v>1765</v>
      </c>
    </row>
    <row r="1776" spans="2:9" x14ac:dyDescent="0.25">
      <c r="B1776">
        <v>1766</v>
      </c>
      <c r="C1776" s="1" t="s">
        <v>4705</v>
      </c>
      <c r="D1776" s="1" t="s">
        <v>3036</v>
      </c>
      <c r="E1776" s="1" t="s">
        <v>1049</v>
      </c>
      <c r="F1776" s="1" t="s">
        <v>457</v>
      </c>
      <c r="G1776" s="1" t="s">
        <v>2092</v>
      </c>
      <c r="H1776" s="1" t="s">
        <v>4706</v>
      </c>
      <c r="I1776" s="1">
        <f>+Territorio[[#This Row],[id]]</f>
        <v>1766</v>
      </c>
    </row>
    <row r="1777" spans="2:9" x14ac:dyDescent="0.25">
      <c r="B1777">
        <v>1767</v>
      </c>
      <c r="C1777" s="1" t="s">
        <v>4707</v>
      </c>
      <c r="D1777" s="1" t="s">
        <v>3039</v>
      </c>
      <c r="E1777" s="1" t="s">
        <v>1049</v>
      </c>
      <c r="F1777" s="1" t="s">
        <v>457</v>
      </c>
      <c r="G1777" s="1" t="s">
        <v>2092</v>
      </c>
      <c r="H1777" s="1" t="s">
        <v>4708</v>
      </c>
      <c r="I1777" s="1">
        <f>+Territorio[[#This Row],[id]]</f>
        <v>1767</v>
      </c>
    </row>
    <row r="1778" spans="2:9" x14ac:dyDescent="0.25">
      <c r="B1778">
        <v>1768</v>
      </c>
      <c r="C1778" s="1" t="s">
        <v>4709</v>
      </c>
      <c r="D1778" s="1" t="s">
        <v>3042</v>
      </c>
      <c r="E1778" s="1" t="s">
        <v>1049</v>
      </c>
      <c r="F1778" s="1" t="s">
        <v>457</v>
      </c>
      <c r="G1778" s="1" t="s">
        <v>2092</v>
      </c>
      <c r="H1778" s="1" t="s">
        <v>4710</v>
      </c>
      <c r="I1778" s="1">
        <f>+Territorio[[#This Row],[id]]</f>
        <v>1768</v>
      </c>
    </row>
    <row r="1779" spans="2:9" x14ac:dyDescent="0.25">
      <c r="B1779">
        <v>1769</v>
      </c>
      <c r="C1779" s="1" t="s">
        <v>4711</v>
      </c>
      <c r="D1779" s="1" t="s">
        <v>3082</v>
      </c>
      <c r="E1779" s="1" t="s">
        <v>1049</v>
      </c>
      <c r="F1779" s="1" t="s">
        <v>457</v>
      </c>
      <c r="G1779" s="1" t="s">
        <v>2092</v>
      </c>
      <c r="H1779" s="1" t="s">
        <v>4712</v>
      </c>
      <c r="I1779" s="1">
        <f>+Territorio[[#This Row],[id]]</f>
        <v>1769</v>
      </c>
    </row>
    <row r="1780" spans="2:9" x14ac:dyDescent="0.25">
      <c r="B1780">
        <v>1770</v>
      </c>
      <c r="C1780" s="1" t="s">
        <v>4713</v>
      </c>
      <c r="D1780" s="1" t="s">
        <v>3091</v>
      </c>
      <c r="E1780" s="1" t="s">
        <v>1049</v>
      </c>
      <c r="F1780" s="1" t="s">
        <v>457</v>
      </c>
      <c r="G1780" s="1" t="s">
        <v>2092</v>
      </c>
      <c r="H1780" s="1" t="s">
        <v>4714</v>
      </c>
      <c r="I1780" s="1">
        <f>+Territorio[[#This Row],[id]]</f>
        <v>1770</v>
      </c>
    </row>
    <row r="1781" spans="2:9" x14ac:dyDescent="0.25">
      <c r="B1781">
        <v>1771</v>
      </c>
      <c r="C1781" s="1" t="s">
        <v>4715</v>
      </c>
      <c r="D1781" s="1" t="s">
        <v>3094</v>
      </c>
      <c r="E1781" s="1" t="s">
        <v>1049</v>
      </c>
      <c r="F1781" s="1" t="s">
        <v>457</v>
      </c>
      <c r="G1781" s="1" t="s">
        <v>2092</v>
      </c>
      <c r="H1781" s="1" t="s">
        <v>4716</v>
      </c>
      <c r="I1781" s="1">
        <f>+Territorio[[#This Row],[id]]</f>
        <v>1771</v>
      </c>
    </row>
    <row r="1782" spans="2:9" x14ac:dyDescent="0.25">
      <c r="B1782">
        <v>1772</v>
      </c>
      <c r="C1782" s="1" t="s">
        <v>456</v>
      </c>
      <c r="D1782" s="1" t="s">
        <v>3100</v>
      </c>
      <c r="E1782" s="1" t="s">
        <v>1049</v>
      </c>
      <c r="F1782" s="1" t="s">
        <v>457</v>
      </c>
      <c r="G1782" s="1" t="s">
        <v>2092</v>
      </c>
      <c r="H1782" s="1" t="s">
        <v>4717</v>
      </c>
      <c r="I1782" s="1">
        <f>+Territorio[[#This Row],[id]]</f>
        <v>1772</v>
      </c>
    </row>
    <row r="1783" spans="2:9" x14ac:dyDescent="0.25">
      <c r="B1783">
        <v>1773</v>
      </c>
      <c r="C1783" s="1" t="s">
        <v>3940</v>
      </c>
      <c r="D1783" s="1" t="s">
        <v>3909</v>
      </c>
      <c r="E1783" s="1" t="s">
        <v>1049</v>
      </c>
      <c r="F1783" s="1" t="s">
        <v>457</v>
      </c>
      <c r="G1783" s="1" t="s">
        <v>2092</v>
      </c>
      <c r="H1783" s="1" t="s">
        <v>4718</v>
      </c>
      <c r="I1783" s="1">
        <f>+Territorio[[#This Row],[id]]</f>
        <v>1773</v>
      </c>
    </row>
    <row r="1784" spans="2:9" x14ac:dyDescent="0.25">
      <c r="B1784">
        <v>1774</v>
      </c>
      <c r="C1784" s="1" t="s">
        <v>4719</v>
      </c>
      <c r="D1784" s="1" t="s">
        <v>3912</v>
      </c>
      <c r="E1784" s="1" t="s">
        <v>1049</v>
      </c>
      <c r="F1784" s="1" t="s">
        <v>457</v>
      </c>
      <c r="G1784" s="1" t="s">
        <v>2092</v>
      </c>
      <c r="H1784" s="1" t="s">
        <v>4720</v>
      </c>
      <c r="I1784" s="1">
        <f>+Territorio[[#This Row],[id]]</f>
        <v>1774</v>
      </c>
    </row>
    <row r="1785" spans="2:9" x14ac:dyDescent="0.25">
      <c r="B1785">
        <v>1775</v>
      </c>
      <c r="C1785" s="1" t="s">
        <v>4721</v>
      </c>
      <c r="D1785" s="1" t="s">
        <v>3102</v>
      </c>
      <c r="E1785" s="1" t="s">
        <v>1049</v>
      </c>
      <c r="F1785" s="1" t="s">
        <v>457</v>
      </c>
      <c r="G1785" s="1" t="s">
        <v>2092</v>
      </c>
      <c r="H1785" s="1" t="s">
        <v>4722</v>
      </c>
      <c r="I1785" s="1">
        <f>+Territorio[[#This Row],[id]]</f>
        <v>1775</v>
      </c>
    </row>
    <row r="1786" spans="2:9" x14ac:dyDescent="0.25">
      <c r="B1786">
        <v>1776</v>
      </c>
      <c r="C1786" s="1" t="s">
        <v>4723</v>
      </c>
      <c r="D1786" s="1" t="s">
        <v>3105</v>
      </c>
      <c r="E1786" s="1" t="s">
        <v>1049</v>
      </c>
      <c r="F1786" s="1" t="s">
        <v>457</v>
      </c>
      <c r="G1786" s="1" t="s">
        <v>2092</v>
      </c>
      <c r="H1786" s="1" t="s">
        <v>4724</v>
      </c>
      <c r="I1786" s="1">
        <f>+Territorio[[#This Row],[id]]</f>
        <v>1776</v>
      </c>
    </row>
    <row r="1787" spans="2:9" x14ac:dyDescent="0.25">
      <c r="B1787">
        <v>1777</v>
      </c>
      <c r="C1787" s="1" t="s">
        <v>4725</v>
      </c>
      <c r="D1787" s="1" t="s">
        <v>3108</v>
      </c>
      <c r="E1787" s="1" t="s">
        <v>1049</v>
      </c>
      <c r="F1787" s="1" t="s">
        <v>457</v>
      </c>
      <c r="G1787" s="1" t="s">
        <v>2092</v>
      </c>
      <c r="H1787" s="1" t="s">
        <v>4726</v>
      </c>
      <c r="I1787" s="1">
        <f>+Territorio[[#This Row],[id]]</f>
        <v>1777</v>
      </c>
    </row>
    <row r="1788" spans="2:9" x14ac:dyDescent="0.25">
      <c r="B1788">
        <v>1778</v>
      </c>
      <c r="C1788" s="1" t="s">
        <v>4727</v>
      </c>
      <c r="D1788" s="1" t="s">
        <v>3111</v>
      </c>
      <c r="E1788" s="1" t="s">
        <v>1049</v>
      </c>
      <c r="F1788" s="1" t="s">
        <v>457</v>
      </c>
      <c r="G1788" s="1" t="s">
        <v>2092</v>
      </c>
      <c r="H1788" s="1" t="s">
        <v>4728</v>
      </c>
      <c r="I1788" s="1">
        <f>+Territorio[[#This Row],[id]]</f>
        <v>1778</v>
      </c>
    </row>
    <row r="1789" spans="2:9" x14ac:dyDescent="0.25">
      <c r="B1789">
        <v>1779</v>
      </c>
      <c r="C1789" s="1" t="s">
        <v>4729</v>
      </c>
      <c r="D1789" s="1" t="s">
        <v>3114</v>
      </c>
      <c r="E1789" s="1" t="s">
        <v>1049</v>
      </c>
      <c r="F1789" s="1" t="s">
        <v>457</v>
      </c>
      <c r="G1789" s="1" t="s">
        <v>2092</v>
      </c>
      <c r="H1789" s="1" t="s">
        <v>4730</v>
      </c>
      <c r="I1789" s="1">
        <f>+Territorio[[#This Row],[id]]</f>
        <v>1779</v>
      </c>
    </row>
    <row r="1790" spans="2:9" x14ac:dyDescent="0.25">
      <c r="B1790">
        <v>1780</v>
      </c>
      <c r="C1790" s="1" t="s">
        <v>4731</v>
      </c>
      <c r="D1790" s="1" t="s">
        <v>3117</v>
      </c>
      <c r="E1790" s="1" t="s">
        <v>1049</v>
      </c>
      <c r="F1790" s="1" t="s">
        <v>457</v>
      </c>
      <c r="G1790" s="1" t="s">
        <v>2092</v>
      </c>
      <c r="H1790" s="1" t="s">
        <v>4732</v>
      </c>
      <c r="I1790" s="1">
        <f>+Territorio[[#This Row],[id]]</f>
        <v>1780</v>
      </c>
    </row>
    <row r="1791" spans="2:9" x14ac:dyDescent="0.25">
      <c r="B1791">
        <v>1781</v>
      </c>
      <c r="C1791" s="1" t="s">
        <v>4733</v>
      </c>
      <c r="D1791" s="1" t="s">
        <v>3120</v>
      </c>
      <c r="E1791" s="1" t="s">
        <v>1049</v>
      </c>
      <c r="F1791" s="1" t="s">
        <v>457</v>
      </c>
      <c r="G1791" s="1" t="s">
        <v>2092</v>
      </c>
      <c r="H1791" s="1" t="s">
        <v>4734</v>
      </c>
      <c r="I1791" s="1">
        <f>+Territorio[[#This Row],[id]]</f>
        <v>1781</v>
      </c>
    </row>
    <row r="1792" spans="2:9" x14ac:dyDescent="0.25">
      <c r="B1792">
        <v>1782</v>
      </c>
      <c r="C1792" s="1" t="s">
        <v>3520</v>
      </c>
      <c r="D1792" s="1" t="s">
        <v>3123</v>
      </c>
      <c r="E1792" s="1" t="s">
        <v>1049</v>
      </c>
      <c r="F1792" s="1" t="s">
        <v>457</v>
      </c>
      <c r="G1792" s="1" t="s">
        <v>2092</v>
      </c>
      <c r="H1792" s="1" t="s">
        <v>4735</v>
      </c>
      <c r="I1792" s="1">
        <f>+Territorio[[#This Row],[id]]</f>
        <v>1782</v>
      </c>
    </row>
    <row r="1793" spans="2:9" x14ac:dyDescent="0.25">
      <c r="B1793">
        <v>1783</v>
      </c>
      <c r="C1793" s="1" t="s">
        <v>3706</v>
      </c>
      <c r="D1793" s="1" t="s">
        <v>3126</v>
      </c>
      <c r="E1793" s="1" t="s">
        <v>1049</v>
      </c>
      <c r="F1793" s="1" t="s">
        <v>457</v>
      </c>
      <c r="G1793" s="1" t="s">
        <v>2092</v>
      </c>
      <c r="H1793" s="1" t="s">
        <v>4736</v>
      </c>
      <c r="I1793" s="1">
        <f>+Territorio[[#This Row],[id]]</f>
        <v>1783</v>
      </c>
    </row>
    <row r="1794" spans="2:9" x14ac:dyDescent="0.25">
      <c r="B1794">
        <v>1784</v>
      </c>
      <c r="C1794" s="1" t="s">
        <v>894</v>
      </c>
      <c r="D1794" s="1" t="s">
        <v>3128</v>
      </c>
      <c r="E1794" s="1" t="s">
        <v>1049</v>
      </c>
      <c r="F1794" s="1" t="s">
        <v>457</v>
      </c>
      <c r="G1794" s="1" t="s">
        <v>2092</v>
      </c>
      <c r="H1794" s="1" t="s">
        <v>4737</v>
      </c>
      <c r="I1794" s="1">
        <f>+Territorio[[#This Row],[id]]</f>
        <v>1784</v>
      </c>
    </row>
    <row r="1795" spans="2:9" x14ac:dyDescent="0.25">
      <c r="B1795">
        <v>1785</v>
      </c>
      <c r="C1795" s="1" t="s">
        <v>4738</v>
      </c>
      <c r="D1795" s="1" t="s">
        <v>3131</v>
      </c>
      <c r="E1795" s="1" t="s">
        <v>1049</v>
      </c>
      <c r="F1795" s="1" t="s">
        <v>457</v>
      </c>
      <c r="G1795" s="1" t="s">
        <v>2092</v>
      </c>
      <c r="H1795" s="1" t="s">
        <v>4739</v>
      </c>
      <c r="I1795" s="1">
        <f>+Territorio[[#This Row],[id]]</f>
        <v>1785</v>
      </c>
    </row>
    <row r="1796" spans="2:9" x14ac:dyDescent="0.25">
      <c r="B1796">
        <v>1786</v>
      </c>
      <c r="C1796" s="1" t="s">
        <v>4740</v>
      </c>
      <c r="D1796" s="1" t="s">
        <v>3134</v>
      </c>
      <c r="E1796" s="1" t="s">
        <v>1049</v>
      </c>
      <c r="F1796" s="1" t="s">
        <v>457</v>
      </c>
      <c r="G1796" s="1" t="s">
        <v>2092</v>
      </c>
      <c r="H1796" s="1" t="s">
        <v>4741</v>
      </c>
      <c r="I1796" s="1">
        <f>+Territorio[[#This Row],[id]]</f>
        <v>1786</v>
      </c>
    </row>
    <row r="1797" spans="2:9" x14ac:dyDescent="0.25">
      <c r="B1797">
        <v>1787</v>
      </c>
      <c r="C1797" s="1" t="s">
        <v>4742</v>
      </c>
      <c r="D1797" s="1" t="s">
        <v>2565</v>
      </c>
      <c r="E1797" s="1" t="s">
        <v>1049</v>
      </c>
      <c r="F1797" s="1" t="s">
        <v>457</v>
      </c>
      <c r="G1797" s="1" t="s">
        <v>2092</v>
      </c>
      <c r="H1797" s="1" t="s">
        <v>4743</v>
      </c>
      <c r="I1797" s="1">
        <f>+Territorio[[#This Row],[id]]</f>
        <v>1787</v>
      </c>
    </row>
    <row r="1798" spans="2:9" x14ac:dyDescent="0.25">
      <c r="B1798">
        <v>1788</v>
      </c>
      <c r="C1798" s="1" t="s">
        <v>4744</v>
      </c>
      <c r="D1798" s="1" t="s">
        <v>1062</v>
      </c>
      <c r="E1798" s="1" t="s">
        <v>1049</v>
      </c>
      <c r="F1798" s="1" t="s">
        <v>457</v>
      </c>
      <c r="G1798" s="1" t="s">
        <v>2092</v>
      </c>
      <c r="H1798" s="1" t="s">
        <v>4745</v>
      </c>
      <c r="I1798" s="1">
        <f>+Territorio[[#This Row],[id]]</f>
        <v>1788</v>
      </c>
    </row>
    <row r="1799" spans="2:9" x14ac:dyDescent="0.25">
      <c r="B1799">
        <v>1789</v>
      </c>
      <c r="C1799" s="1" t="s">
        <v>4746</v>
      </c>
      <c r="D1799" s="1" t="s">
        <v>2578</v>
      </c>
      <c r="E1799" s="1" t="s">
        <v>1049</v>
      </c>
      <c r="F1799" s="1" t="s">
        <v>457</v>
      </c>
      <c r="G1799" s="1" t="s">
        <v>2092</v>
      </c>
      <c r="H1799" s="1" t="s">
        <v>4747</v>
      </c>
      <c r="I1799" s="1">
        <f>+Territorio[[#This Row],[id]]</f>
        <v>1789</v>
      </c>
    </row>
    <row r="1800" spans="2:9" x14ac:dyDescent="0.25">
      <c r="B1800">
        <v>1790</v>
      </c>
      <c r="C1800" s="1" t="s">
        <v>4748</v>
      </c>
      <c r="D1800" s="1" t="s">
        <v>2618</v>
      </c>
      <c r="E1800" s="1" t="s">
        <v>1049</v>
      </c>
      <c r="F1800" s="1" t="s">
        <v>457</v>
      </c>
      <c r="G1800" s="1" t="s">
        <v>2092</v>
      </c>
      <c r="H1800" s="1" t="s">
        <v>4749</v>
      </c>
      <c r="I1800" s="1">
        <f>+Territorio[[#This Row],[id]]</f>
        <v>1790</v>
      </c>
    </row>
    <row r="1801" spans="2:9" x14ac:dyDescent="0.25">
      <c r="B1801">
        <v>1791</v>
      </c>
      <c r="C1801" s="1" t="s">
        <v>4750</v>
      </c>
      <c r="D1801" s="1" t="s">
        <v>2621</v>
      </c>
      <c r="E1801" s="1" t="s">
        <v>1049</v>
      </c>
      <c r="F1801" s="1" t="s">
        <v>457</v>
      </c>
      <c r="G1801" s="1" t="s">
        <v>2092</v>
      </c>
      <c r="H1801" s="1" t="s">
        <v>4751</v>
      </c>
      <c r="I1801" s="1">
        <f>+Territorio[[#This Row],[id]]</f>
        <v>1791</v>
      </c>
    </row>
    <row r="1802" spans="2:9" x14ac:dyDescent="0.25">
      <c r="B1802">
        <v>1792</v>
      </c>
      <c r="C1802" s="1" t="s">
        <v>4752</v>
      </c>
      <c r="D1802" s="1" t="s">
        <v>2624</v>
      </c>
      <c r="E1802" s="1" t="s">
        <v>1049</v>
      </c>
      <c r="F1802" s="1" t="s">
        <v>457</v>
      </c>
      <c r="G1802" s="1" t="s">
        <v>2092</v>
      </c>
      <c r="H1802" s="1" t="s">
        <v>4753</v>
      </c>
      <c r="I1802" s="1">
        <f>+Territorio[[#This Row],[id]]</f>
        <v>1792</v>
      </c>
    </row>
    <row r="1803" spans="2:9" x14ac:dyDescent="0.25">
      <c r="B1803">
        <v>1793</v>
      </c>
      <c r="C1803" s="1" t="s">
        <v>4754</v>
      </c>
      <c r="D1803" s="1" t="s">
        <v>2627</v>
      </c>
      <c r="E1803" s="1" t="s">
        <v>1049</v>
      </c>
      <c r="F1803" s="1" t="s">
        <v>457</v>
      </c>
      <c r="G1803" s="1" t="s">
        <v>2092</v>
      </c>
      <c r="H1803" s="1" t="s">
        <v>4755</v>
      </c>
      <c r="I1803" s="1">
        <f>+Territorio[[#This Row],[id]]</f>
        <v>1793</v>
      </c>
    </row>
    <row r="1804" spans="2:9" x14ac:dyDescent="0.25">
      <c r="B1804">
        <v>1794</v>
      </c>
      <c r="C1804" s="1" t="s">
        <v>4756</v>
      </c>
      <c r="D1804" s="1" t="s">
        <v>2630</v>
      </c>
      <c r="E1804" s="1" t="s">
        <v>1049</v>
      </c>
      <c r="F1804" s="1" t="s">
        <v>457</v>
      </c>
      <c r="G1804" s="1" t="s">
        <v>2092</v>
      </c>
      <c r="H1804" s="1" t="s">
        <v>4757</v>
      </c>
      <c r="I1804" s="1">
        <f>+Territorio[[#This Row],[id]]</f>
        <v>1794</v>
      </c>
    </row>
    <row r="1805" spans="2:9" x14ac:dyDescent="0.25">
      <c r="B1805">
        <v>1795</v>
      </c>
      <c r="C1805" s="1" t="s">
        <v>4758</v>
      </c>
      <c r="D1805" s="1" t="s">
        <v>2633</v>
      </c>
      <c r="E1805" s="1" t="s">
        <v>1049</v>
      </c>
      <c r="F1805" s="1" t="s">
        <v>457</v>
      </c>
      <c r="G1805" s="1" t="s">
        <v>2092</v>
      </c>
      <c r="H1805" s="1" t="s">
        <v>4759</v>
      </c>
      <c r="I1805" s="1">
        <f>+Territorio[[#This Row],[id]]</f>
        <v>1795</v>
      </c>
    </row>
    <row r="1806" spans="2:9" x14ac:dyDescent="0.25">
      <c r="B1806">
        <v>1796</v>
      </c>
      <c r="C1806" s="1" t="s">
        <v>4760</v>
      </c>
      <c r="D1806" s="1" t="s">
        <v>2636</v>
      </c>
      <c r="E1806" s="1" t="s">
        <v>1049</v>
      </c>
      <c r="F1806" s="1" t="s">
        <v>457</v>
      </c>
      <c r="G1806" s="1" t="s">
        <v>2092</v>
      </c>
      <c r="H1806" s="1" t="s">
        <v>4761</v>
      </c>
      <c r="I1806" s="1">
        <f>+Territorio[[#This Row],[id]]</f>
        <v>1796</v>
      </c>
    </row>
    <row r="1807" spans="2:9" x14ac:dyDescent="0.25">
      <c r="B1807">
        <v>1797</v>
      </c>
      <c r="C1807" s="1" t="s">
        <v>4762</v>
      </c>
      <c r="D1807" s="1" t="s">
        <v>2639</v>
      </c>
      <c r="E1807" s="1" t="s">
        <v>1049</v>
      </c>
      <c r="F1807" s="1" t="s">
        <v>457</v>
      </c>
      <c r="G1807" s="1" t="s">
        <v>2092</v>
      </c>
      <c r="H1807" s="1" t="s">
        <v>4763</v>
      </c>
      <c r="I1807" s="1">
        <f>+Territorio[[#This Row],[id]]</f>
        <v>1797</v>
      </c>
    </row>
    <row r="1808" spans="2:9" x14ac:dyDescent="0.25">
      <c r="B1808">
        <v>1798</v>
      </c>
      <c r="C1808" s="1" t="s">
        <v>4764</v>
      </c>
      <c r="D1808" s="1" t="s">
        <v>2642</v>
      </c>
      <c r="E1808" s="1" t="s">
        <v>1049</v>
      </c>
      <c r="F1808" s="1" t="s">
        <v>457</v>
      </c>
      <c r="G1808" s="1" t="s">
        <v>2092</v>
      </c>
      <c r="H1808" s="1" t="s">
        <v>4765</v>
      </c>
      <c r="I1808" s="1">
        <f>+Territorio[[#This Row],[id]]</f>
        <v>1798</v>
      </c>
    </row>
    <row r="1809" spans="2:9" x14ac:dyDescent="0.25">
      <c r="B1809">
        <v>1799</v>
      </c>
      <c r="C1809" s="1" t="s">
        <v>4766</v>
      </c>
      <c r="D1809" s="1" t="s">
        <v>2673</v>
      </c>
      <c r="E1809" s="1" t="s">
        <v>1049</v>
      </c>
      <c r="F1809" s="1" t="s">
        <v>457</v>
      </c>
      <c r="G1809" s="1" t="s">
        <v>2092</v>
      </c>
      <c r="H1809" s="1" t="s">
        <v>4767</v>
      </c>
      <c r="I1809" s="1">
        <f>+Territorio[[#This Row],[id]]</f>
        <v>1799</v>
      </c>
    </row>
    <row r="1810" spans="2:9" x14ac:dyDescent="0.25">
      <c r="B1810">
        <v>1800</v>
      </c>
      <c r="C1810" s="1" t="s">
        <v>4768</v>
      </c>
      <c r="D1810" s="1" t="s">
        <v>3317</v>
      </c>
      <c r="E1810" s="1" t="s">
        <v>1049</v>
      </c>
      <c r="F1810" s="1" t="s">
        <v>457</v>
      </c>
      <c r="G1810" s="1" t="s">
        <v>2092</v>
      </c>
      <c r="H1810" s="1" t="s">
        <v>4769</v>
      </c>
      <c r="I1810" s="1">
        <f>+Territorio[[#This Row],[id]]</f>
        <v>1800</v>
      </c>
    </row>
    <row r="1811" spans="2:9" x14ac:dyDescent="0.25">
      <c r="B1811">
        <v>1801</v>
      </c>
      <c r="C1811" s="1" t="s">
        <v>4770</v>
      </c>
      <c r="D1811" s="1" t="s">
        <v>2679</v>
      </c>
      <c r="E1811" s="1" t="s">
        <v>1049</v>
      </c>
      <c r="F1811" s="1" t="s">
        <v>457</v>
      </c>
      <c r="G1811" s="1" t="s">
        <v>2092</v>
      </c>
      <c r="H1811" s="1" t="s">
        <v>4771</v>
      </c>
      <c r="I1811" s="1">
        <f>+Territorio[[#This Row],[id]]</f>
        <v>1801</v>
      </c>
    </row>
    <row r="1812" spans="2:9" x14ac:dyDescent="0.25">
      <c r="B1812">
        <v>1802</v>
      </c>
      <c r="C1812" s="1" t="s">
        <v>4772</v>
      </c>
      <c r="D1812" s="1" t="s">
        <v>3326</v>
      </c>
      <c r="E1812" s="1" t="s">
        <v>1049</v>
      </c>
      <c r="F1812" s="1" t="s">
        <v>457</v>
      </c>
      <c r="G1812" s="1" t="s">
        <v>2092</v>
      </c>
      <c r="H1812" s="1" t="s">
        <v>4773</v>
      </c>
      <c r="I1812" s="1">
        <f>+Territorio[[#This Row],[id]]</f>
        <v>1802</v>
      </c>
    </row>
    <row r="1813" spans="2:9" x14ac:dyDescent="0.25">
      <c r="B1813">
        <v>1803</v>
      </c>
      <c r="C1813" s="1" t="s">
        <v>2074</v>
      </c>
      <c r="D1813" s="1" t="s">
        <v>2691</v>
      </c>
      <c r="E1813" s="1" t="s">
        <v>1049</v>
      </c>
      <c r="F1813" s="1" t="s">
        <v>457</v>
      </c>
      <c r="G1813" s="1" t="s">
        <v>2092</v>
      </c>
      <c r="H1813" s="1" t="s">
        <v>4774</v>
      </c>
      <c r="I1813" s="1">
        <f>+Territorio[[#This Row],[id]]</f>
        <v>1803</v>
      </c>
    </row>
    <row r="1814" spans="2:9" x14ac:dyDescent="0.25">
      <c r="B1814">
        <v>1804</v>
      </c>
      <c r="C1814" s="1" t="s">
        <v>4775</v>
      </c>
      <c r="D1814" s="1" t="s">
        <v>4776</v>
      </c>
      <c r="E1814" s="1" t="s">
        <v>2322</v>
      </c>
      <c r="F1814" s="1" t="s">
        <v>487</v>
      </c>
      <c r="G1814" s="1" t="s">
        <v>2092</v>
      </c>
      <c r="H1814" s="1" t="s">
        <v>4777</v>
      </c>
      <c r="I1814" s="1">
        <f>+Territorio[[#This Row],[id]]</f>
        <v>1804</v>
      </c>
    </row>
    <row r="1815" spans="2:9" x14ac:dyDescent="0.25">
      <c r="B1815">
        <v>1805</v>
      </c>
      <c r="C1815" s="1" t="s">
        <v>4778</v>
      </c>
      <c r="D1815" s="1" t="s">
        <v>4779</v>
      </c>
      <c r="E1815" s="1" t="s">
        <v>2322</v>
      </c>
      <c r="F1815" s="1" t="s">
        <v>487</v>
      </c>
      <c r="G1815" s="1" t="s">
        <v>2092</v>
      </c>
      <c r="H1815" s="1" t="s">
        <v>4780</v>
      </c>
      <c r="I1815" s="1">
        <f>+Territorio[[#This Row],[id]]</f>
        <v>1805</v>
      </c>
    </row>
    <row r="1816" spans="2:9" x14ac:dyDescent="0.25">
      <c r="B1816">
        <v>1806</v>
      </c>
      <c r="C1816" s="1" t="s">
        <v>4781</v>
      </c>
      <c r="D1816" s="1" t="s">
        <v>4782</v>
      </c>
      <c r="E1816" s="1" t="s">
        <v>2322</v>
      </c>
      <c r="F1816" s="1" t="s">
        <v>487</v>
      </c>
      <c r="G1816" s="1" t="s">
        <v>2092</v>
      </c>
      <c r="H1816" s="1" t="s">
        <v>4783</v>
      </c>
      <c r="I1816" s="1">
        <f>+Territorio[[#This Row],[id]]</f>
        <v>1806</v>
      </c>
    </row>
    <row r="1817" spans="2:9" x14ac:dyDescent="0.25">
      <c r="B1817">
        <v>1807</v>
      </c>
      <c r="C1817" s="1" t="s">
        <v>4784</v>
      </c>
      <c r="D1817" s="1" t="s">
        <v>4785</v>
      </c>
      <c r="E1817" s="1" t="s">
        <v>2322</v>
      </c>
      <c r="F1817" s="1" t="s">
        <v>487</v>
      </c>
      <c r="G1817" s="1" t="s">
        <v>2092</v>
      </c>
      <c r="H1817" s="1" t="s">
        <v>4786</v>
      </c>
      <c r="I1817" s="1">
        <f>+Territorio[[#This Row],[id]]</f>
        <v>1807</v>
      </c>
    </row>
    <row r="1818" spans="2:9" x14ac:dyDescent="0.25">
      <c r="B1818">
        <v>1808</v>
      </c>
      <c r="C1818" s="1" t="s">
        <v>873</v>
      </c>
      <c r="D1818" s="1" t="s">
        <v>4787</v>
      </c>
      <c r="E1818" s="1" t="s">
        <v>2322</v>
      </c>
      <c r="F1818" s="1" t="s">
        <v>487</v>
      </c>
      <c r="G1818" s="1" t="s">
        <v>2092</v>
      </c>
      <c r="H1818" s="1" t="s">
        <v>4788</v>
      </c>
      <c r="I1818" s="1">
        <f>+Territorio[[#This Row],[id]]</f>
        <v>1808</v>
      </c>
    </row>
    <row r="1819" spans="2:9" x14ac:dyDescent="0.25">
      <c r="B1819">
        <v>1809</v>
      </c>
      <c r="C1819" s="1" t="s">
        <v>4789</v>
      </c>
      <c r="D1819" s="1" t="s">
        <v>4790</v>
      </c>
      <c r="E1819" s="1" t="s">
        <v>2322</v>
      </c>
      <c r="F1819" s="1" t="s">
        <v>487</v>
      </c>
      <c r="G1819" s="1" t="s">
        <v>2092</v>
      </c>
      <c r="H1819" s="1" t="s">
        <v>4791</v>
      </c>
      <c r="I1819" s="1">
        <f>+Territorio[[#This Row],[id]]</f>
        <v>1809</v>
      </c>
    </row>
    <row r="1820" spans="2:9" x14ac:dyDescent="0.25">
      <c r="B1820">
        <v>1810</v>
      </c>
      <c r="C1820" s="1" t="s">
        <v>4792</v>
      </c>
      <c r="D1820" s="1" t="s">
        <v>4793</v>
      </c>
      <c r="E1820" s="1" t="s">
        <v>2322</v>
      </c>
      <c r="F1820" s="1" t="s">
        <v>487</v>
      </c>
      <c r="G1820" s="1" t="s">
        <v>2092</v>
      </c>
      <c r="H1820" s="1" t="s">
        <v>4794</v>
      </c>
      <c r="I1820" s="1">
        <f>+Territorio[[#This Row],[id]]</f>
        <v>1810</v>
      </c>
    </row>
    <row r="1821" spans="2:9" x14ac:dyDescent="0.25">
      <c r="B1821">
        <v>1811</v>
      </c>
      <c r="C1821" s="1" t="s">
        <v>4795</v>
      </c>
      <c r="D1821" s="1" t="s">
        <v>4796</v>
      </c>
      <c r="E1821" s="1" t="s">
        <v>2322</v>
      </c>
      <c r="F1821" s="1" t="s">
        <v>487</v>
      </c>
      <c r="G1821" s="1" t="s">
        <v>2092</v>
      </c>
      <c r="H1821" s="1" t="s">
        <v>4797</v>
      </c>
      <c r="I1821" s="1">
        <f>+Territorio[[#This Row],[id]]</f>
        <v>1811</v>
      </c>
    </row>
    <row r="1822" spans="2:9" x14ac:dyDescent="0.25">
      <c r="B1822">
        <v>1812</v>
      </c>
      <c r="C1822" s="1" t="s">
        <v>4798</v>
      </c>
      <c r="D1822" s="1" t="s">
        <v>4799</v>
      </c>
      <c r="E1822" s="1" t="s">
        <v>2322</v>
      </c>
      <c r="F1822" s="1" t="s">
        <v>487</v>
      </c>
      <c r="G1822" s="1" t="s">
        <v>2092</v>
      </c>
      <c r="H1822" s="1" t="s">
        <v>4800</v>
      </c>
      <c r="I1822" s="1">
        <f>+Territorio[[#This Row],[id]]</f>
        <v>1812</v>
      </c>
    </row>
    <row r="1823" spans="2:9" x14ac:dyDescent="0.25">
      <c r="B1823">
        <v>1813</v>
      </c>
      <c r="C1823" s="1" t="s">
        <v>4801</v>
      </c>
      <c r="D1823" s="1" t="s">
        <v>4802</v>
      </c>
      <c r="E1823" s="1" t="s">
        <v>2322</v>
      </c>
      <c r="F1823" s="1" t="s">
        <v>487</v>
      </c>
      <c r="G1823" s="1" t="s">
        <v>2092</v>
      </c>
      <c r="H1823" s="1" t="s">
        <v>4803</v>
      </c>
      <c r="I1823" s="1">
        <f>+Territorio[[#This Row],[id]]</f>
        <v>1813</v>
      </c>
    </row>
    <row r="1824" spans="2:9" x14ac:dyDescent="0.25">
      <c r="B1824">
        <v>1814</v>
      </c>
      <c r="C1824" s="1" t="s">
        <v>4804</v>
      </c>
      <c r="D1824" s="1" t="s">
        <v>4805</v>
      </c>
      <c r="E1824" s="1" t="s">
        <v>2322</v>
      </c>
      <c r="F1824" s="1" t="s">
        <v>487</v>
      </c>
      <c r="G1824" s="1" t="s">
        <v>2092</v>
      </c>
      <c r="H1824" s="1" t="s">
        <v>4806</v>
      </c>
      <c r="I1824" s="1">
        <f>+Territorio[[#This Row],[id]]</f>
        <v>1814</v>
      </c>
    </row>
    <row r="1825" spans="2:9" x14ac:dyDescent="0.25">
      <c r="B1825">
        <v>1815</v>
      </c>
      <c r="C1825" s="1" t="s">
        <v>4807</v>
      </c>
      <c r="D1825" s="1" t="s">
        <v>4808</v>
      </c>
      <c r="E1825" s="1" t="s">
        <v>2322</v>
      </c>
      <c r="F1825" s="1" t="s">
        <v>487</v>
      </c>
      <c r="G1825" s="1" t="s">
        <v>2092</v>
      </c>
      <c r="H1825" s="1" t="s">
        <v>4809</v>
      </c>
      <c r="I1825" s="1">
        <f>+Territorio[[#This Row],[id]]</f>
        <v>1815</v>
      </c>
    </row>
    <row r="1826" spans="2:9" x14ac:dyDescent="0.25">
      <c r="B1826">
        <v>1816</v>
      </c>
      <c r="C1826" s="1" t="s">
        <v>894</v>
      </c>
      <c r="D1826" s="1" t="s">
        <v>4810</v>
      </c>
      <c r="E1826" s="1" t="s">
        <v>2322</v>
      </c>
      <c r="F1826" s="1" t="s">
        <v>487</v>
      </c>
      <c r="G1826" s="1" t="s">
        <v>2092</v>
      </c>
      <c r="H1826" s="1" t="s">
        <v>4811</v>
      </c>
      <c r="I1826" s="1">
        <f>+Territorio[[#This Row],[id]]</f>
        <v>1816</v>
      </c>
    </row>
    <row r="1827" spans="2:9" x14ac:dyDescent="0.25">
      <c r="B1827">
        <v>1817</v>
      </c>
      <c r="C1827" s="1" t="s">
        <v>4812</v>
      </c>
      <c r="D1827" s="1" t="s">
        <v>4813</v>
      </c>
      <c r="E1827" s="1" t="s">
        <v>2322</v>
      </c>
      <c r="F1827" s="1" t="s">
        <v>487</v>
      </c>
      <c r="G1827" s="1" t="s">
        <v>2092</v>
      </c>
      <c r="H1827" s="1" t="s">
        <v>4814</v>
      </c>
      <c r="I1827" s="1">
        <f>+Territorio[[#This Row],[id]]</f>
        <v>1817</v>
      </c>
    </row>
    <row r="1828" spans="2:9" x14ac:dyDescent="0.25">
      <c r="B1828">
        <v>1818</v>
      </c>
      <c r="C1828" s="1" t="s">
        <v>4815</v>
      </c>
      <c r="D1828" s="1" t="s">
        <v>4816</v>
      </c>
      <c r="E1828" s="1" t="s">
        <v>2322</v>
      </c>
      <c r="F1828" s="1" t="s">
        <v>487</v>
      </c>
      <c r="G1828" s="1" t="s">
        <v>2092</v>
      </c>
      <c r="H1828" s="1" t="s">
        <v>4817</v>
      </c>
      <c r="I1828" s="1">
        <f>+Territorio[[#This Row],[id]]</f>
        <v>1818</v>
      </c>
    </row>
    <row r="1829" spans="2:9" x14ac:dyDescent="0.25">
      <c r="B1829">
        <v>1819</v>
      </c>
      <c r="C1829" s="1" t="s">
        <v>4818</v>
      </c>
      <c r="D1829" s="1" t="s">
        <v>4819</v>
      </c>
      <c r="E1829" s="1" t="s">
        <v>2322</v>
      </c>
      <c r="F1829" s="1" t="s">
        <v>487</v>
      </c>
      <c r="G1829" s="1" t="s">
        <v>2092</v>
      </c>
      <c r="H1829" s="1" t="s">
        <v>4820</v>
      </c>
      <c r="I1829" s="1">
        <f>+Territorio[[#This Row],[id]]</f>
        <v>1819</v>
      </c>
    </row>
    <row r="1830" spans="2:9" x14ac:dyDescent="0.25">
      <c r="B1830">
        <v>1820</v>
      </c>
      <c r="C1830" s="1" t="s">
        <v>4821</v>
      </c>
      <c r="D1830" s="1" t="s">
        <v>4822</v>
      </c>
      <c r="E1830" s="1" t="s">
        <v>2322</v>
      </c>
      <c r="F1830" s="1" t="s">
        <v>487</v>
      </c>
      <c r="G1830" s="1" t="s">
        <v>2092</v>
      </c>
      <c r="H1830" s="1" t="s">
        <v>4823</v>
      </c>
      <c r="I1830" s="1">
        <f>+Territorio[[#This Row],[id]]</f>
        <v>1820</v>
      </c>
    </row>
    <row r="1831" spans="2:9" x14ac:dyDescent="0.25">
      <c r="B1831">
        <v>1821</v>
      </c>
      <c r="C1831" s="1" t="s">
        <v>4824</v>
      </c>
      <c r="D1831" s="1" t="s">
        <v>4825</v>
      </c>
      <c r="E1831" s="1" t="s">
        <v>2322</v>
      </c>
      <c r="F1831" s="1" t="s">
        <v>487</v>
      </c>
      <c r="G1831" s="1" t="s">
        <v>2092</v>
      </c>
      <c r="H1831" s="1" t="s">
        <v>4826</v>
      </c>
      <c r="I1831" s="1">
        <f>+Territorio[[#This Row],[id]]</f>
        <v>1821</v>
      </c>
    </row>
    <row r="1832" spans="2:9" x14ac:dyDescent="0.25">
      <c r="B1832">
        <v>1822</v>
      </c>
      <c r="C1832" s="1" t="s">
        <v>4827</v>
      </c>
      <c r="D1832" s="1" t="s">
        <v>4828</v>
      </c>
      <c r="E1832" s="1" t="s">
        <v>2322</v>
      </c>
      <c r="F1832" s="1" t="s">
        <v>487</v>
      </c>
      <c r="G1832" s="1" t="s">
        <v>2092</v>
      </c>
      <c r="H1832" s="1" t="s">
        <v>4829</v>
      </c>
      <c r="I1832" s="1">
        <f>+Territorio[[#This Row],[id]]</f>
        <v>1822</v>
      </c>
    </row>
    <row r="1833" spans="2:9" x14ac:dyDescent="0.25">
      <c r="B1833">
        <v>1823</v>
      </c>
      <c r="C1833" s="1" t="s">
        <v>4830</v>
      </c>
      <c r="D1833" s="1" t="s">
        <v>4831</v>
      </c>
      <c r="E1833" s="1" t="s">
        <v>2322</v>
      </c>
      <c r="F1833" s="1" t="s">
        <v>487</v>
      </c>
      <c r="G1833" s="1" t="s">
        <v>2092</v>
      </c>
      <c r="H1833" s="1" t="s">
        <v>4832</v>
      </c>
      <c r="I1833" s="1">
        <f>+Territorio[[#This Row],[id]]</f>
        <v>1823</v>
      </c>
    </row>
    <row r="1834" spans="2:9" x14ac:dyDescent="0.25">
      <c r="B1834">
        <v>1824</v>
      </c>
      <c r="C1834" s="1" t="s">
        <v>4833</v>
      </c>
      <c r="D1834" s="1" t="s">
        <v>4834</v>
      </c>
      <c r="E1834" s="1" t="s">
        <v>2322</v>
      </c>
      <c r="F1834" s="1" t="s">
        <v>487</v>
      </c>
      <c r="G1834" s="1" t="s">
        <v>2092</v>
      </c>
      <c r="H1834" s="1" t="s">
        <v>4835</v>
      </c>
      <c r="I1834" s="1">
        <f>+Territorio[[#This Row],[id]]</f>
        <v>1824</v>
      </c>
    </row>
    <row r="1835" spans="2:9" x14ac:dyDescent="0.25">
      <c r="B1835">
        <v>1825</v>
      </c>
      <c r="C1835" s="1" t="s">
        <v>858</v>
      </c>
      <c r="D1835" s="1" t="s">
        <v>4836</v>
      </c>
      <c r="E1835" s="1" t="s">
        <v>2322</v>
      </c>
      <c r="F1835" s="1" t="s">
        <v>487</v>
      </c>
      <c r="G1835" s="1" t="s">
        <v>2092</v>
      </c>
      <c r="H1835" s="1" t="s">
        <v>4837</v>
      </c>
      <c r="I1835" s="1">
        <f>+Territorio[[#This Row],[id]]</f>
        <v>1825</v>
      </c>
    </row>
    <row r="1836" spans="2:9" x14ac:dyDescent="0.25">
      <c r="B1836">
        <v>1826</v>
      </c>
      <c r="C1836" s="1" t="s">
        <v>4838</v>
      </c>
      <c r="D1836" s="1" t="s">
        <v>4839</v>
      </c>
      <c r="E1836" s="1" t="s">
        <v>2322</v>
      </c>
      <c r="F1836" s="1" t="s">
        <v>487</v>
      </c>
      <c r="G1836" s="1" t="s">
        <v>2092</v>
      </c>
      <c r="H1836" s="1" t="s">
        <v>4840</v>
      </c>
      <c r="I1836" s="1">
        <f>+Territorio[[#This Row],[id]]</f>
        <v>1826</v>
      </c>
    </row>
    <row r="1837" spans="2:9" x14ac:dyDescent="0.25">
      <c r="B1837">
        <v>1827</v>
      </c>
      <c r="C1837" s="1" t="s">
        <v>4841</v>
      </c>
      <c r="D1837" s="1" t="s">
        <v>4842</v>
      </c>
      <c r="E1837" s="1" t="s">
        <v>2322</v>
      </c>
      <c r="F1837" s="1" t="s">
        <v>487</v>
      </c>
      <c r="G1837" s="1" t="s">
        <v>2092</v>
      </c>
      <c r="H1837" s="1" t="s">
        <v>4843</v>
      </c>
      <c r="I1837" s="1">
        <f>+Territorio[[#This Row],[id]]</f>
        <v>1827</v>
      </c>
    </row>
    <row r="1838" spans="2:9" x14ac:dyDescent="0.25">
      <c r="B1838">
        <v>1828</v>
      </c>
      <c r="C1838" s="1" t="s">
        <v>4844</v>
      </c>
      <c r="D1838" s="1" t="s">
        <v>4845</v>
      </c>
      <c r="E1838" s="1" t="s">
        <v>2322</v>
      </c>
      <c r="F1838" s="1" t="s">
        <v>487</v>
      </c>
      <c r="G1838" s="1" t="s">
        <v>2092</v>
      </c>
      <c r="H1838" s="1" t="s">
        <v>4846</v>
      </c>
      <c r="I1838" s="1">
        <f>+Territorio[[#This Row],[id]]</f>
        <v>1828</v>
      </c>
    </row>
    <row r="1839" spans="2:9" x14ac:dyDescent="0.25">
      <c r="B1839">
        <v>1829</v>
      </c>
      <c r="C1839" s="1" t="s">
        <v>4847</v>
      </c>
      <c r="D1839" s="1" t="s">
        <v>4848</v>
      </c>
      <c r="E1839" s="1" t="s">
        <v>2322</v>
      </c>
      <c r="F1839" s="1" t="s">
        <v>487</v>
      </c>
      <c r="G1839" s="1" t="s">
        <v>2092</v>
      </c>
      <c r="H1839" s="1" t="s">
        <v>4849</v>
      </c>
      <c r="I1839" s="1">
        <f>+Territorio[[#This Row],[id]]</f>
        <v>1829</v>
      </c>
    </row>
    <row r="1840" spans="2:9" x14ac:dyDescent="0.25">
      <c r="B1840">
        <v>1830</v>
      </c>
      <c r="C1840" s="1" t="s">
        <v>4850</v>
      </c>
      <c r="D1840" s="1" t="s">
        <v>4851</v>
      </c>
      <c r="E1840" s="1" t="s">
        <v>2322</v>
      </c>
      <c r="F1840" s="1" t="s">
        <v>487</v>
      </c>
      <c r="G1840" s="1" t="s">
        <v>2092</v>
      </c>
      <c r="H1840" s="1" t="s">
        <v>4852</v>
      </c>
      <c r="I1840" s="1">
        <f>+Territorio[[#This Row],[id]]</f>
        <v>1830</v>
      </c>
    </row>
    <row r="1841" spans="2:9" x14ac:dyDescent="0.25">
      <c r="B1841">
        <v>1831</v>
      </c>
      <c r="C1841" s="1" t="s">
        <v>4853</v>
      </c>
      <c r="D1841" s="1" t="s">
        <v>4854</v>
      </c>
      <c r="E1841" s="1" t="s">
        <v>2322</v>
      </c>
      <c r="F1841" s="1" t="s">
        <v>487</v>
      </c>
      <c r="G1841" s="1" t="s">
        <v>2092</v>
      </c>
      <c r="H1841" s="1" t="s">
        <v>4855</v>
      </c>
      <c r="I1841" s="1">
        <f>+Territorio[[#This Row],[id]]</f>
        <v>1831</v>
      </c>
    </row>
    <row r="1842" spans="2:9" x14ac:dyDescent="0.25">
      <c r="B1842">
        <v>1832</v>
      </c>
      <c r="C1842" s="1" t="s">
        <v>4856</v>
      </c>
      <c r="D1842" s="1" t="s">
        <v>4857</v>
      </c>
      <c r="E1842" s="1" t="s">
        <v>2322</v>
      </c>
      <c r="F1842" s="1" t="s">
        <v>487</v>
      </c>
      <c r="G1842" s="1" t="s">
        <v>2092</v>
      </c>
      <c r="H1842" s="1" t="s">
        <v>4858</v>
      </c>
      <c r="I1842" s="1">
        <f>+Territorio[[#This Row],[id]]</f>
        <v>1832</v>
      </c>
    </row>
    <row r="1843" spans="2:9" x14ac:dyDescent="0.25">
      <c r="B1843">
        <v>1833</v>
      </c>
      <c r="C1843" s="1" t="s">
        <v>4859</v>
      </c>
      <c r="D1843" s="1" t="s">
        <v>4860</v>
      </c>
      <c r="E1843" s="1" t="s">
        <v>2322</v>
      </c>
      <c r="F1843" s="1" t="s">
        <v>487</v>
      </c>
      <c r="G1843" s="1" t="s">
        <v>2092</v>
      </c>
      <c r="H1843" s="1" t="s">
        <v>4861</v>
      </c>
      <c r="I1843" s="1">
        <f>+Territorio[[#This Row],[id]]</f>
        <v>1833</v>
      </c>
    </row>
    <row r="1844" spans="2:9" x14ac:dyDescent="0.25">
      <c r="B1844">
        <v>1834</v>
      </c>
      <c r="C1844" s="1" t="s">
        <v>4862</v>
      </c>
      <c r="D1844" s="1" t="s">
        <v>4863</v>
      </c>
      <c r="E1844" s="1" t="s">
        <v>2322</v>
      </c>
      <c r="F1844" s="1" t="s">
        <v>487</v>
      </c>
      <c r="G1844" s="1" t="s">
        <v>2092</v>
      </c>
      <c r="H1844" s="1" t="s">
        <v>4864</v>
      </c>
      <c r="I1844" s="1">
        <f>+Territorio[[#This Row],[id]]</f>
        <v>1834</v>
      </c>
    </row>
    <row r="1845" spans="2:9" x14ac:dyDescent="0.25">
      <c r="B1845">
        <v>1835</v>
      </c>
      <c r="C1845" s="1" t="s">
        <v>4865</v>
      </c>
      <c r="D1845" s="1" t="s">
        <v>4866</v>
      </c>
      <c r="E1845" s="1" t="s">
        <v>2322</v>
      </c>
      <c r="F1845" s="1" t="s">
        <v>487</v>
      </c>
      <c r="G1845" s="1" t="s">
        <v>2092</v>
      </c>
      <c r="H1845" s="1" t="s">
        <v>4867</v>
      </c>
      <c r="I1845" s="1">
        <f>+Territorio[[#This Row],[id]]</f>
        <v>1835</v>
      </c>
    </row>
    <row r="1846" spans="2:9" x14ac:dyDescent="0.25">
      <c r="B1846">
        <v>1836</v>
      </c>
      <c r="C1846" s="1" t="s">
        <v>4868</v>
      </c>
      <c r="D1846" s="1" t="s">
        <v>4869</v>
      </c>
      <c r="E1846" s="1" t="s">
        <v>2322</v>
      </c>
      <c r="F1846" s="1" t="s">
        <v>487</v>
      </c>
      <c r="G1846" s="1" t="s">
        <v>2092</v>
      </c>
      <c r="H1846" s="1" t="s">
        <v>4870</v>
      </c>
      <c r="I1846" s="1">
        <f>+Territorio[[#This Row],[id]]</f>
        <v>1836</v>
      </c>
    </row>
    <row r="1847" spans="2:9" x14ac:dyDescent="0.25">
      <c r="B1847">
        <v>1837</v>
      </c>
      <c r="C1847" s="1" t="s">
        <v>4871</v>
      </c>
      <c r="D1847" s="1" t="s">
        <v>4872</v>
      </c>
      <c r="E1847" s="1" t="s">
        <v>2322</v>
      </c>
      <c r="F1847" s="1" t="s">
        <v>487</v>
      </c>
      <c r="G1847" s="1" t="s">
        <v>2092</v>
      </c>
      <c r="H1847" s="1" t="s">
        <v>4873</v>
      </c>
      <c r="I1847" s="1">
        <f>+Territorio[[#This Row],[id]]</f>
        <v>1837</v>
      </c>
    </row>
    <row r="1848" spans="2:9" x14ac:dyDescent="0.25">
      <c r="B1848">
        <v>1838</v>
      </c>
      <c r="C1848" s="1" t="s">
        <v>4874</v>
      </c>
      <c r="D1848" s="1" t="s">
        <v>4875</v>
      </c>
      <c r="E1848" s="1" t="s">
        <v>2322</v>
      </c>
      <c r="F1848" s="1" t="s">
        <v>487</v>
      </c>
      <c r="G1848" s="1" t="s">
        <v>2092</v>
      </c>
      <c r="H1848" s="1" t="s">
        <v>4876</v>
      </c>
      <c r="I1848" s="1">
        <f>+Territorio[[#This Row],[id]]</f>
        <v>1838</v>
      </c>
    </row>
    <row r="1849" spans="2:9" x14ac:dyDescent="0.25">
      <c r="B1849">
        <v>1839</v>
      </c>
      <c r="C1849" s="1" t="s">
        <v>4877</v>
      </c>
      <c r="D1849" s="1" t="s">
        <v>4878</v>
      </c>
      <c r="E1849" s="1" t="s">
        <v>2322</v>
      </c>
      <c r="F1849" s="1" t="s">
        <v>487</v>
      </c>
      <c r="G1849" s="1" t="s">
        <v>2092</v>
      </c>
      <c r="H1849" s="1" t="s">
        <v>4879</v>
      </c>
      <c r="I1849" s="1">
        <f>+Territorio[[#This Row],[id]]</f>
        <v>1839</v>
      </c>
    </row>
    <row r="1850" spans="2:9" x14ac:dyDescent="0.25">
      <c r="B1850">
        <v>1840</v>
      </c>
      <c r="C1850" s="1" t="s">
        <v>4880</v>
      </c>
      <c r="D1850" s="1" t="s">
        <v>4881</v>
      </c>
      <c r="E1850" s="1" t="s">
        <v>2322</v>
      </c>
      <c r="F1850" s="1" t="s">
        <v>487</v>
      </c>
      <c r="G1850" s="1" t="s">
        <v>2092</v>
      </c>
      <c r="H1850" s="1" t="s">
        <v>4882</v>
      </c>
      <c r="I1850" s="1">
        <f>+Territorio[[#This Row],[id]]</f>
        <v>1840</v>
      </c>
    </row>
    <row r="1851" spans="2:9" x14ac:dyDescent="0.25">
      <c r="B1851">
        <v>1841</v>
      </c>
      <c r="C1851" s="1" t="s">
        <v>4883</v>
      </c>
      <c r="D1851" s="1" t="s">
        <v>4884</v>
      </c>
      <c r="E1851" s="1" t="s">
        <v>2322</v>
      </c>
      <c r="F1851" s="1" t="s">
        <v>487</v>
      </c>
      <c r="G1851" s="1" t="s">
        <v>2092</v>
      </c>
      <c r="H1851" s="1" t="s">
        <v>4885</v>
      </c>
      <c r="I1851" s="1">
        <f>+Territorio[[#This Row],[id]]</f>
        <v>1841</v>
      </c>
    </row>
    <row r="1852" spans="2:9" x14ac:dyDescent="0.25">
      <c r="B1852">
        <v>1842</v>
      </c>
      <c r="C1852" s="1" t="s">
        <v>4886</v>
      </c>
      <c r="D1852" s="1" t="s">
        <v>4887</v>
      </c>
      <c r="E1852" s="1" t="s">
        <v>2322</v>
      </c>
      <c r="F1852" s="1" t="s">
        <v>487</v>
      </c>
      <c r="G1852" s="1" t="s">
        <v>2092</v>
      </c>
      <c r="H1852" s="1" t="s">
        <v>4888</v>
      </c>
      <c r="I1852" s="1">
        <f>+Territorio[[#This Row],[id]]</f>
        <v>1842</v>
      </c>
    </row>
    <row r="1853" spans="2:9" x14ac:dyDescent="0.25">
      <c r="B1853">
        <v>1843</v>
      </c>
      <c r="C1853" s="1" t="s">
        <v>4889</v>
      </c>
      <c r="D1853" s="1" t="s">
        <v>4890</v>
      </c>
      <c r="E1853" s="1" t="s">
        <v>2322</v>
      </c>
      <c r="F1853" s="1" t="s">
        <v>487</v>
      </c>
      <c r="G1853" s="1" t="s">
        <v>2092</v>
      </c>
      <c r="H1853" s="1" t="s">
        <v>4891</v>
      </c>
      <c r="I1853" s="1">
        <f>+Territorio[[#This Row],[id]]</f>
        <v>1843</v>
      </c>
    </row>
    <row r="1854" spans="2:9" x14ac:dyDescent="0.25">
      <c r="B1854">
        <v>1844</v>
      </c>
      <c r="C1854" s="1" t="s">
        <v>4892</v>
      </c>
      <c r="D1854" s="1" t="s">
        <v>4893</v>
      </c>
      <c r="E1854" s="1" t="s">
        <v>2322</v>
      </c>
      <c r="F1854" s="1" t="s">
        <v>487</v>
      </c>
      <c r="G1854" s="1" t="s">
        <v>2092</v>
      </c>
      <c r="H1854" s="1" t="s">
        <v>4894</v>
      </c>
      <c r="I1854" s="1">
        <f>+Territorio[[#This Row],[id]]</f>
        <v>1844</v>
      </c>
    </row>
    <row r="1855" spans="2:9" x14ac:dyDescent="0.25">
      <c r="B1855">
        <v>1845</v>
      </c>
      <c r="C1855" s="1" t="s">
        <v>4895</v>
      </c>
      <c r="D1855" s="1" t="s">
        <v>4896</v>
      </c>
      <c r="E1855" s="1" t="s">
        <v>2322</v>
      </c>
      <c r="F1855" s="1" t="s">
        <v>487</v>
      </c>
      <c r="G1855" s="1" t="s">
        <v>2092</v>
      </c>
      <c r="H1855" s="1" t="s">
        <v>4897</v>
      </c>
      <c r="I1855" s="1">
        <f>+Territorio[[#This Row],[id]]</f>
        <v>1845</v>
      </c>
    </row>
    <row r="1856" spans="2:9" x14ac:dyDescent="0.25">
      <c r="B1856">
        <v>1846</v>
      </c>
      <c r="C1856" s="1" t="s">
        <v>962</v>
      </c>
      <c r="D1856" s="1" t="s">
        <v>4898</v>
      </c>
      <c r="E1856" s="1" t="s">
        <v>2322</v>
      </c>
      <c r="F1856" s="1" t="s">
        <v>487</v>
      </c>
      <c r="G1856" s="1" t="s">
        <v>2092</v>
      </c>
      <c r="H1856" s="1" t="s">
        <v>4899</v>
      </c>
      <c r="I1856" s="1">
        <f>+Territorio[[#This Row],[id]]</f>
        <v>1846</v>
      </c>
    </row>
    <row r="1857" spans="2:9" x14ac:dyDescent="0.25">
      <c r="B1857">
        <v>1847</v>
      </c>
      <c r="C1857" s="1" t="s">
        <v>4900</v>
      </c>
      <c r="D1857" s="1" t="s">
        <v>4901</v>
      </c>
      <c r="E1857" s="1" t="s">
        <v>2322</v>
      </c>
      <c r="F1857" s="1" t="s">
        <v>487</v>
      </c>
      <c r="G1857" s="1" t="s">
        <v>2092</v>
      </c>
      <c r="H1857" s="1" t="s">
        <v>4902</v>
      </c>
      <c r="I1857" s="1">
        <f>+Territorio[[#This Row],[id]]</f>
        <v>1847</v>
      </c>
    </row>
    <row r="1858" spans="2:9" x14ac:dyDescent="0.25">
      <c r="B1858">
        <v>1848</v>
      </c>
      <c r="C1858" s="1" t="s">
        <v>4903</v>
      </c>
      <c r="D1858" s="1" t="s">
        <v>4904</v>
      </c>
      <c r="E1858" s="1" t="s">
        <v>2322</v>
      </c>
      <c r="F1858" s="1" t="s">
        <v>487</v>
      </c>
      <c r="G1858" s="1" t="s">
        <v>2092</v>
      </c>
      <c r="H1858" s="1" t="s">
        <v>4905</v>
      </c>
      <c r="I1858" s="1">
        <f>+Territorio[[#This Row],[id]]</f>
        <v>1848</v>
      </c>
    </row>
    <row r="1859" spans="2:9" x14ac:dyDescent="0.25">
      <c r="B1859">
        <v>1849</v>
      </c>
      <c r="C1859" s="1" t="s">
        <v>4906</v>
      </c>
      <c r="D1859" s="1" t="s">
        <v>4907</v>
      </c>
      <c r="E1859" s="1" t="s">
        <v>2322</v>
      </c>
      <c r="F1859" s="1" t="s">
        <v>487</v>
      </c>
      <c r="G1859" s="1" t="s">
        <v>2092</v>
      </c>
      <c r="H1859" s="1" t="s">
        <v>4908</v>
      </c>
      <c r="I1859" s="1">
        <f>+Territorio[[#This Row],[id]]</f>
        <v>1849</v>
      </c>
    </row>
    <row r="1860" spans="2:9" x14ac:dyDescent="0.25">
      <c r="B1860">
        <v>1850</v>
      </c>
      <c r="C1860" s="1" t="s">
        <v>879</v>
      </c>
      <c r="D1860" s="1" t="s">
        <v>4909</v>
      </c>
      <c r="E1860" s="1" t="s">
        <v>2322</v>
      </c>
      <c r="F1860" s="1" t="s">
        <v>487</v>
      </c>
      <c r="G1860" s="1" t="s">
        <v>2092</v>
      </c>
      <c r="H1860" s="1" t="s">
        <v>4910</v>
      </c>
      <c r="I1860" s="1">
        <f>+Territorio[[#This Row],[id]]</f>
        <v>1850</v>
      </c>
    </row>
    <row r="1861" spans="2:9" x14ac:dyDescent="0.25">
      <c r="B1861">
        <v>1851</v>
      </c>
      <c r="C1861" s="1" t="s">
        <v>4911</v>
      </c>
      <c r="D1861" s="1" t="s">
        <v>4912</v>
      </c>
      <c r="E1861" s="1" t="s">
        <v>2322</v>
      </c>
      <c r="F1861" s="1" t="s">
        <v>487</v>
      </c>
      <c r="G1861" s="1" t="s">
        <v>2092</v>
      </c>
      <c r="H1861" s="1" t="s">
        <v>4913</v>
      </c>
      <c r="I1861" s="1">
        <f>+Territorio[[#This Row],[id]]</f>
        <v>1851</v>
      </c>
    </row>
    <row r="1862" spans="2:9" x14ac:dyDescent="0.25">
      <c r="B1862">
        <v>1852</v>
      </c>
      <c r="C1862" s="1" t="s">
        <v>4914</v>
      </c>
      <c r="D1862" s="1" t="s">
        <v>4915</v>
      </c>
      <c r="E1862" s="1" t="s">
        <v>2322</v>
      </c>
      <c r="F1862" s="1" t="s">
        <v>487</v>
      </c>
      <c r="G1862" s="1" t="s">
        <v>2092</v>
      </c>
      <c r="H1862" s="1" t="s">
        <v>4916</v>
      </c>
      <c r="I1862" s="1">
        <f>+Territorio[[#This Row],[id]]</f>
        <v>1852</v>
      </c>
    </row>
    <row r="1863" spans="2:9" x14ac:dyDescent="0.25">
      <c r="B1863">
        <v>1853</v>
      </c>
      <c r="C1863" s="1" t="s">
        <v>834</v>
      </c>
      <c r="D1863" s="1" t="s">
        <v>4917</v>
      </c>
      <c r="E1863" s="1" t="s">
        <v>2322</v>
      </c>
      <c r="F1863" s="1" t="s">
        <v>487</v>
      </c>
      <c r="G1863" s="1" t="s">
        <v>2092</v>
      </c>
      <c r="H1863" s="1" t="s">
        <v>4918</v>
      </c>
      <c r="I1863" s="1">
        <f>+Territorio[[#This Row],[id]]</f>
        <v>1853</v>
      </c>
    </row>
    <row r="1864" spans="2:9" x14ac:dyDescent="0.25">
      <c r="B1864">
        <v>1854</v>
      </c>
      <c r="C1864" s="1" t="s">
        <v>4919</v>
      </c>
      <c r="D1864" s="1" t="s">
        <v>4920</v>
      </c>
      <c r="E1864" s="1" t="s">
        <v>2322</v>
      </c>
      <c r="F1864" s="1" t="s">
        <v>487</v>
      </c>
      <c r="G1864" s="1" t="s">
        <v>2092</v>
      </c>
      <c r="H1864" s="1" t="s">
        <v>4921</v>
      </c>
      <c r="I1864" s="1">
        <f>+Territorio[[#This Row],[id]]</f>
        <v>1854</v>
      </c>
    </row>
    <row r="1865" spans="2:9" x14ac:dyDescent="0.25">
      <c r="B1865">
        <v>1855</v>
      </c>
      <c r="C1865" s="1" t="s">
        <v>4922</v>
      </c>
      <c r="D1865" s="1" t="s">
        <v>4923</v>
      </c>
      <c r="E1865" s="1" t="s">
        <v>2322</v>
      </c>
      <c r="F1865" s="1" t="s">
        <v>487</v>
      </c>
      <c r="G1865" s="1" t="s">
        <v>2092</v>
      </c>
      <c r="H1865" s="1" t="s">
        <v>4924</v>
      </c>
      <c r="I1865" s="1">
        <f>+Territorio[[#This Row],[id]]</f>
        <v>1855</v>
      </c>
    </row>
    <row r="1866" spans="2:9" x14ac:dyDescent="0.25">
      <c r="B1866">
        <v>1856</v>
      </c>
      <c r="C1866" s="1" t="s">
        <v>4925</v>
      </c>
      <c r="D1866" s="1" t="s">
        <v>4926</v>
      </c>
      <c r="E1866" s="1" t="s">
        <v>2322</v>
      </c>
      <c r="F1866" s="1" t="s">
        <v>487</v>
      </c>
      <c r="G1866" s="1" t="s">
        <v>2092</v>
      </c>
      <c r="H1866" s="1" t="s">
        <v>4927</v>
      </c>
      <c r="I1866" s="1">
        <f>+Territorio[[#This Row],[id]]</f>
        <v>1856</v>
      </c>
    </row>
    <row r="1867" spans="2:9" x14ac:dyDescent="0.25">
      <c r="B1867">
        <v>1857</v>
      </c>
      <c r="C1867" s="1" t="s">
        <v>864</v>
      </c>
      <c r="D1867" s="1" t="s">
        <v>4928</v>
      </c>
      <c r="E1867" s="1" t="s">
        <v>2322</v>
      </c>
      <c r="F1867" s="1" t="s">
        <v>487</v>
      </c>
      <c r="G1867" s="1" t="s">
        <v>2092</v>
      </c>
      <c r="H1867" s="1" t="s">
        <v>4929</v>
      </c>
      <c r="I1867" s="1">
        <f>+Territorio[[#This Row],[id]]</f>
        <v>1857</v>
      </c>
    </row>
    <row r="1868" spans="2:9" x14ac:dyDescent="0.25">
      <c r="B1868">
        <v>1858</v>
      </c>
      <c r="C1868" s="1" t="s">
        <v>4930</v>
      </c>
      <c r="D1868" s="1" t="s">
        <v>4931</v>
      </c>
      <c r="E1868" s="1" t="s">
        <v>2322</v>
      </c>
      <c r="F1868" s="1" t="s">
        <v>487</v>
      </c>
      <c r="G1868" s="1" t="s">
        <v>2092</v>
      </c>
      <c r="H1868" s="1" t="s">
        <v>4932</v>
      </c>
      <c r="I1868" s="1">
        <f>+Territorio[[#This Row],[id]]</f>
        <v>1858</v>
      </c>
    </row>
    <row r="1869" spans="2:9" x14ac:dyDescent="0.25">
      <c r="B1869">
        <v>1859</v>
      </c>
      <c r="C1869" s="1" t="s">
        <v>4933</v>
      </c>
      <c r="D1869" s="1" t="s">
        <v>4934</v>
      </c>
      <c r="E1869" s="1" t="s">
        <v>2322</v>
      </c>
      <c r="F1869" s="1" t="s">
        <v>487</v>
      </c>
      <c r="G1869" s="1" t="s">
        <v>2092</v>
      </c>
      <c r="H1869" s="1" t="s">
        <v>4935</v>
      </c>
      <c r="I1869" s="1">
        <f>+Territorio[[#This Row],[id]]</f>
        <v>1859</v>
      </c>
    </row>
    <row r="1870" spans="2:9" x14ac:dyDescent="0.25">
      <c r="B1870">
        <v>1860</v>
      </c>
      <c r="C1870" s="1" t="s">
        <v>4936</v>
      </c>
      <c r="D1870" s="1" t="s">
        <v>4937</v>
      </c>
      <c r="E1870" s="1" t="s">
        <v>2322</v>
      </c>
      <c r="F1870" s="1" t="s">
        <v>487</v>
      </c>
      <c r="G1870" s="1" t="s">
        <v>2092</v>
      </c>
      <c r="H1870" s="1" t="s">
        <v>4938</v>
      </c>
      <c r="I1870" s="1">
        <f>+Territorio[[#This Row],[id]]</f>
        <v>1860</v>
      </c>
    </row>
    <row r="1871" spans="2:9" x14ac:dyDescent="0.25">
      <c r="B1871">
        <v>1861</v>
      </c>
      <c r="C1871" s="1" t="s">
        <v>4939</v>
      </c>
      <c r="D1871" s="1" t="s">
        <v>4940</v>
      </c>
      <c r="E1871" s="1" t="s">
        <v>2322</v>
      </c>
      <c r="F1871" s="1" t="s">
        <v>487</v>
      </c>
      <c r="G1871" s="1" t="s">
        <v>2092</v>
      </c>
      <c r="H1871" s="1" t="s">
        <v>4941</v>
      </c>
      <c r="I1871" s="1">
        <f>+Territorio[[#This Row],[id]]</f>
        <v>1861</v>
      </c>
    </row>
    <row r="1872" spans="2:9" x14ac:dyDescent="0.25">
      <c r="B1872">
        <v>1862</v>
      </c>
      <c r="C1872" s="1" t="s">
        <v>4942</v>
      </c>
      <c r="D1872" s="1" t="s">
        <v>4943</v>
      </c>
      <c r="E1872" s="1" t="s">
        <v>2322</v>
      </c>
      <c r="F1872" s="1" t="s">
        <v>487</v>
      </c>
      <c r="G1872" s="1" t="s">
        <v>2092</v>
      </c>
      <c r="H1872" s="1" t="s">
        <v>4944</v>
      </c>
      <c r="I1872" s="1">
        <f>+Territorio[[#This Row],[id]]</f>
        <v>1862</v>
      </c>
    </row>
    <row r="1873" spans="2:9" x14ac:dyDescent="0.25">
      <c r="B1873">
        <v>1863</v>
      </c>
      <c r="C1873" s="1" t="s">
        <v>4945</v>
      </c>
      <c r="D1873" s="1" t="s">
        <v>4946</v>
      </c>
      <c r="E1873" s="1" t="s">
        <v>2322</v>
      </c>
      <c r="F1873" s="1" t="s">
        <v>487</v>
      </c>
      <c r="G1873" s="1" t="s">
        <v>2092</v>
      </c>
      <c r="H1873" s="1" t="s">
        <v>4947</v>
      </c>
      <c r="I1873" s="1">
        <f>+Territorio[[#This Row],[id]]</f>
        <v>1863</v>
      </c>
    </row>
    <row r="1874" spans="2:9" x14ac:dyDescent="0.25">
      <c r="B1874">
        <v>1864</v>
      </c>
      <c r="C1874" s="1" t="s">
        <v>4948</v>
      </c>
      <c r="D1874" s="1" t="s">
        <v>4949</v>
      </c>
      <c r="E1874" s="1" t="s">
        <v>2322</v>
      </c>
      <c r="F1874" s="1" t="s">
        <v>487</v>
      </c>
      <c r="G1874" s="1" t="s">
        <v>2092</v>
      </c>
      <c r="H1874" s="1" t="s">
        <v>4950</v>
      </c>
      <c r="I1874" s="1">
        <f>+Territorio[[#This Row],[id]]</f>
        <v>1864</v>
      </c>
    </row>
    <row r="1875" spans="2:9" x14ac:dyDescent="0.25">
      <c r="B1875">
        <v>1865</v>
      </c>
      <c r="C1875" s="1" t="s">
        <v>4951</v>
      </c>
      <c r="D1875" s="1" t="s">
        <v>4952</v>
      </c>
      <c r="E1875" s="1" t="s">
        <v>2322</v>
      </c>
      <c r="F1875" s="1" t="s">
        <v>487</v>
      </c>
      <c r="G1875" s="1" t="s">
        <v>2092</v>
      </c>
      <c r="H1875" s="1" t="s">
        <v>4953</v>
      </c>
      <c r="I1875" s="1">
        <f>+Territorio[[#This Row],[id]]</f>
        <v>1865</v>
      </c>
    </row>
    <row r="1876" spans="2:9" x14ac:dyDescent="0.25">
      <c r="B1876">
        <v>1866</v>
      </c>
      <c r="C1876" s="1" t="s">
        <v>4954</v>
      </c>
      <c r="D1876" s="1" t="s">
        <v>4955</v>
      </c>
      <c r="E1876" s="1" t="s">
        <v>2322</v>
      </c>
      <c r="F1876" s="1" t="s">
        <v>487</v>
      </c>
      <c r="G1876" s="1" t="s">
        <v>2092</v>
      </c>
      <c r="H1876" s="1" t="s">
        <v>4956</v>
      </c>
      <c r="I1876" s="1">
        <f>+Territorio[[#This Row],[id]]</f>
        <v>1866</v>
      </c>
    </row>
    <row r="1877" spans="2:9" x14ac:dyDescent="0.25">
      <c r="B1877">
        <v>1867</v>
      </c>
      <c r="C1877" s="1" t="s">
        <v>4957</v>
      </c>
      <c r="D1877" s="1" t="s">
        <v>4958</v>
      </c>
      <c r="E1877" s="1" t="s">
        <v>2322</v>
      </c>
      <c r="F1877" s="1" t="s">
        <v>487</v>
      </c>
      <c r="G1877" s="1" t="s">
        <v>2092</v>
      </c>
      <c r="H1877" s="1" t="s">
        <v>4959</v>
      </c>
      <c r="I1877" s="1">
        <f>+Territorio[[#This Row],[id]]</f>
        <v>1867</v>
      </c>
    </row>
    <row r="1878" spans="2:9" x14ac:dyDescent="0.25">
      <c r="B1878">
        <v>1868</v>
      </c>
      <c r="C1878" s="1" t="s">
        <v>825</v>
      </c>
      <c r="D1878" s="1" t="s">
        <v>4960</v>
      </c>
      <c r="E1878" s="1" t="s">
        <v>2322</v>
      </c>
      <c r="F1878" s="1" t="s">
        <v>487</v>
      </c>
      <c r="G1878" s="1" t="s">
        <v>2092</v>
      </c>
      <c r="H1878" s="1" t="s">
        <v>4961</v>
      </c>
      <c r="I1878" s="1">
        <f>+Territorio[[#This Row],[id]]</f>
        <v>1868</v>
      </c>
    </row>
    <row r="1879" spans="2:9" x14ac:dyDescent="0.25">
      <c r="B1879">
        <v>1869</v>
      </c>
      <c r="C1879" s="1" t="s">
        <v>4962</v>
      </c>
      <c r="D1879" s="1" t="s">
        <v>4963</v>
      </c>
      <c r="E1879" s="1" t="s">
        <v>2322</v>
      </c>
      <c r="F1879" s="1" t="s">
        <v>487</v>
      </c>
      <c r="G1879" s="1" t="s">
        <v>2092</v>
      </c>
      <c r="H1879" s="1" t="s">
        <v>4964</v>
      </c>
      <c r="I1879" s="1">
        <f>+Territorio[[#This Row],[id]]</f>
        <v>1869</v>
      </c>
    </row>
    <row r="1880" spans="2:9" x14ac:dyDescent="0.25">
      <c r="B1880">
        <v>1870</v>
      </c>
      <c r="C1880" s="1" t="s">
        <v>4965</v>
      </c>
      <c r="D1880" s="1" t="s">
        <v>4966</v>
      </c>
      <c r="E1880" s="1" t="s">
        <v>2322</v>
      </c>
      <c r="F1880" s="1" t="s">
        <v>487</v>
      </c>
      <c r="G1880" s="1" t="s">
        <v>2092</v>
      </c>
      <c r="H1880" s="1" t="s">
        <v>4967</v>
      </c>
      <c r="I1880" s="1">
        <f>+Territorio[[#This Row],[id]]</f>
        <v>1870</v>
      </c>
    </row>
    <row r="1881" spans="2:9" x14ac:dyDescent="0.25">
      <c r="B1881">
        <v>1871</v>
      </c>
      <c r="C1881" s="1" t="s">
        <v>4968</v>
      </c>
      <c r="D1881" s="1" t="s">
        <v>4969</v>
      </c>
      <c r="E1881" s="1" t="s">
        <v>2322</v>
      </c>
      <c r="F1881" s="1" t="s">
        <v>487</v>
      </c>
      <c r="G1881" s="1" t="s">
        <v>2092</v>
      </c>
      <c r="H1881" s="1" t="s">
        <v>4970</v>
      </c>
      <c r="I1881" s="1">
        <f>+Territorio[[#This Row],[id]]</f>
        <v>1871</v>
      </c>
    </row>
    <row r="1882" spans="2:9" x14ac:dyDescent="0.25">
      <c r="B1882">
        <v>1872</v>
      </c>
      <c r="C1882" s="1" t="s">
        <v>4971</v>
      </c>
      <c r="D1882" s="1" t="s">
        <v>4972</v>
      </c>
      <c r="E1882" s="1" t="s">
        <v>2322</v>
      </c>
      <c r="F1882" s="1" t="s">
        <v>487</v>
      </c>
      <c r="G1882" s="1" t="s">
        <v>2092</v>
      </c>
      <c r="H1882" s="1" t="s">
        <v>4973</v>
      </c>
      <c r="I1882" s="1">
        <f>+Territorio[[#This Row],[id]]</f>
        <v>1872</v>
      </c>
    </row>
    <row r="1883" spans="2:9" x14ac:dyDescent="0.25">
      <c r="B1883">
        <v>1873</v>
      </c>
      <c r="C1883" s="1" t="s">
        <v>4974</v>
      </c>
      <c r="D1883" s="1" t="s">
        <v>4975</v>
      </c>
      <c r="E1883" s="1" t="s">
        <v>2322</v>
      </c>
      <c r="F1883" s="1" t="s">
        <v>487</v>
      </c>
      <c r="G1883" s="1" t="s">
        <v>2092</v>
      </c>
      <c r="H1883" s="1" t="s">
        <v>4976</v>
      </c>
      <c r="I1883" s="1">
        <f>+Territorio[[#This Row],[id]]</f>
        <v>1873</v>
      </c>
    </row>
    <row r="1884" spans="2:9" x14ac:dyDescent="0.25">
      <c r="B1884">
        <v>1874</v>
      </c>
      <c r="C1884" s="1" t="s">
        <v>4977</v>
      </c>
      <c r="D1884" s="1" t="s">
        <v>4978</v>
      </c>
      <c r="E1884" s="1" t="s">
        <v>2322</v>
      </c>
      <c r="F1884" s="1" t="s">
        <v>487</v>
      </c>
      <c r="G1884" s="1" t="s">
        <v>2092</v>
      </c>
      <c r="H1884" s="1" t="s">
        <v>4979</v>
      </c>
      <c r="I1884" s="1">
        <f>+Territorio[[#This Row],[id]]</f>
        <v>1874</v>
      </c>
    </row>
    <row r="1885" spans="2:9" x14ac:dyDescent="0.25">
      <c r="B1885">
        <v>1875</v>
      </c>
      <c r="C1885" s="1" t="s">
        <v>4980</v>
      </c>
      <c r="D1885" s="1" t="s">
        <v>4981</v>
      </c>
      <c r="E1885" s="1" t="s">
        <v>2322</v>
      </c>
      <c r="F1885" s="1" t="s">
        <v>487</v>
      </c>
      <c r="G1885" s="1" t="s">
        <v>2092</v>
      </c>
      <c r="H1885" s="1" t="s">
        <v>4982</v>
      </c>
      <c r="I1885" s="1">
        <f>+Territorio[[#This Row],[id]]</f>
        <v>1875</v>
      </c>
    </row>
    <row r="1886" spans="2:9" x14ac:dyDescent="0.25">
      <c r="B1886">
        <v>1876</v>
      </c>
      <c r="C1886" s="1" t="s">
        <v>882</v>
      </c>
      <c r="D1886" s="1" t="s">
        <v>4983</v>
      </c>
      <c r="E1886" s="1" t="s">
        <v>2322</v>
      </c>
      <c r="F1886" s="1" t="s">
        <v>487</v>
      </c>
      <c r="G1886" s="1" t="s">
        <v>2092</v>
      </c>
      <c r="H1886" s="1" t="s">
        <v>4984</v>
      </c>
      <c r="I1886" s="1">
        <f>+Territorio[[#This Row],[id]]</f>
        <v>1876</v>
      </c>
    </row>
    <row r="1887" spans="2:9" x14ac:dyDescent="0.25">
      <c r="B1887">
        <v>1877</v>
      </c>
      <c r="C1887" s="1" t="s">
        <v>4985</v>
      </c>
      <c r="D1887" s="1" t="s">
        <v>4986</v>
      </c>
      <c r="E1887" s="1" t="s">
        <v>2322</v>
      </c>
      <c r="F1887" s="1" t="s">
        <v>487</v>
      </c>
      <c r="G1887" s="1" t="s">
        <v>2092</v>
      </c>
      <c r="H1887" s="1" t="s">
        <v>4987</v>
      </c>
      <c r="I1887" s="1">
        <f>+Territorio[[#This Row],[id]]</f>
        <v>1877</v>
      </c>
    </row>
    <row r="1888" spans="2:9" x14ac:dyDescent="0.25">
      <c r="B1888">
        <v>1878</v>
      </c>
      <c r="C1888" s="1" t="s">
        <v>4988</v>
      </c>
      <c r="D1888" s="1" t="s">
        <v>4989</v>
      </c>
      <c r="E1888" s="1" t="s">
        <v>2322</v>
      </c>
      <c r="F1888" s="1" t="s">
        <v>487</v>
      </c>
      <c r="G1888" s="1" t="s">
        <v>2092</v>
      </c>
      <c r="H1888" s="1" t="s">
        <v>4990</v>
      </c>
      <c r="I1888" s="1">
        <f>+Territorio[[#This Row],[id]]</f>
        <v>1878</v>
      </c>
    </row>
    <row r="1889" spans="2:9" x14ac:dyDescent="0.25">
      <c r="B1889">
        <v>1879</v>
      </c>
      <c r="C1889" s="1" t="s">
        <v>4991</v>
      </c>
      <c r="D1889" s="1" t="s">
        <v>4992</v>
      </c>
      <c r="E1889" s="1" t="s">
        <v>2322</v>
      </c>
      <c r="F1889" s="1" t="s">
        <v>487</v>
      </c>
      <c r="G1889" s="1" t="s">
        <v>2092</v>
      </c>
      <c r="H1889" s="1" t="s">
        <v>4993</v>
      </c>
      <c r="I1889" s="1">
        <f>+Territorio[[#This Row],[id]]</f>
        <v>1879</v>
      </c>
    </row>
    <row r="1890" spans="2:9" x14ac:dyDescent="0.25">
      <c r="B1890">
        <v>1880</v>
      </c>
      <c r="C1890" s="1" t="s">
        <v>4994</v>
      </c>
      <c r="D1890" s="1" t="s">
        <v>4995</v>
      </c>
      <c r="E1890" s="1" t="s">
        <v>2322</v>
      </c>
      <c r="F1890" s="1" t="s">
        <v>487</v>
      </c>
      <c r="G1890" s="1" t="s">
        <v>2092</v>
      </c>
      <c r="H1890" s="1" t="s">
        <v>4996</v>
      </c>
      <c r="I1890" s="1">
        <f>+Territorio[[#This Row],[id]]</f>
        <v>1880</v>
      </c>
    </row>
    <row r="1891" spans="2:9" x14ac:dyDescent="0.25">
      <c r="B1891">
        <v>1881</v>
      </c>
      <c r="C1891" s="1" t="s">
        <v>4997</v>
      </c>
      <c r="D1891" s="1" t="s">
        <v>4998</v>
      </c>
      <c r="E1891" s="1" t="s">
        <v>2322</v>
      </c>
      <c r="F1891" s="1" t="s">
        <v>487</v>
      </c>
      <c r="G1891" s="1" t="s">
        <v>2092</v>
      </c>
      <c r="H1891" s="1" t="s">
        <v>4999</v>
      </c>
      <c r="I1891" s="1">
        <f>+Territorio[[#This Row],[id]]</f>
        <v>1881</v>
      </c>
    </row>
    <row r="1892" spans="2:9" x14ac:dyDescent="0.25">
      <c r="B1892">
        <v>1882</v>
      </c>
      <c r="C1892" s="1" t="s">
        <v>5000</v>
      </c>
      <c r="D1892" s="1" t="s">
        <v>5001</v>
      </c>
      <c r="E1892" s="1" t="s">
        <v>2322</v>
      </c>
      <c r="F1892" s="1" t="s">
        <v>487</v>
      </c>
      <c r="G1892" s="1" t="s">
        <v>2092</v>
      </c>
      <c r="H1892" s="1" t="s">
        <v>5002</v>
      </c>
      <c r="I1892" s="1">
        <f>+Territorio[[#This Row],[id]]</f>
        <v>1882</v>
      </c>
    </row>
    <row r="1893" spans="2:9" x14ac:dyDescent="0.25">
      <c r="B1893">
        <v>1883</v>
      </c>
      <c r="C1893" s="1" t="s">
        <v>5003</v>
      </c>
      <c r="D1893" s="1" t="s">
        <v>5004</v>
      </c>
      <c r="E1893" s="1" t="s">
        <v>2322</v>
      </c>
      <c r="F1893" s="1" t="s">
        <v>487</v>
      </c>
      <c r="G1893" s="1" t="s">
        <v>2092</v>
      </c>
      <c r="H1893" s="1" t="s">
        <v>5005</v>
      </c>
      <c r="I1893" s="1">
        <f>+Territorio[[#This Row],[id]]</f>
        <v>1883</v>
      </c>
    </row>
    <row r="1894" spans="2:9" x14ac:dyDescent="0.25">
      <c r="B1894">
        <v>1884</v>
      </c>
      <c r="C1894" s="1" t="s">
        <v>5006</v>
      </c>
      <c r="D1894" s="1" t="s">
        <v>5007</v>
      </c>
      <c r="E1894" s="1" t="s">
        <v>2322</v>
      </c>
      <c r="F1894" s="1" t="s">
        <v>487</v>
      </c>
      <c r="G1894" s="1" t="s">
        <v>2092</v>
      </c>
      <c r="H1894" s="1" t="s">
        <v>5008</v>
      </c>
      <c r="I1894" s="1">
        <f>+Territorio[[#This Row],[id]]</f>
        <v>1884</v>
      </c>
    </row>
    <row r="1895" spans="2:9" x14ac:dyDescent="0.25">
      <c r="B1895">
        <v>1885</v>
      </c>
      <c r="C1895" s="1" t="s">
        <v>831</v>
      </c>
      <c r="D1895" s="1" t="s">
        <v>5009</v>
      </c>
      <c r="E1895" s="1" t="s">
        <v>2322</v>
      </c>
      <c r="F1895" s="1" t="s">
        <v>487</v>
      </c>
      <c r="G1895" s="1" t="s">
        <v>2092</v>
      </c>
      <c r="H1895" s="1" t="s">
        <v>5010</v>
      </c>
      <c r="I1895" s="1">
        <f>+Territorio[[#This Row],[id]]</f>
        <v>1885</v>
      </c>
    </row>
    <row r="1896" spans="2:9" x14ac:dyDescent="0.25">
      <c r="B1896">
        <v>1886</v>
      </c>
      <c r="C1896" s="1" t="s">
        <v>5011</v>
      </c>
      <c r="D1896" s="1" t="s">
        <v>5012</v>
      </c>
      <c r="E1896" s="1" t="s">
        <v>2322</v>
      </c>
      <c r="F1896" s="1" t="s">
        <v>487</v>
      </c>
      <c r="G1896" s="1" t="s">
        <v>2092</v>
      </c>
      <c r="H1896" s="1" t="s">
        <v>5013</v>
      </c>
      <c r="I1896" s="1">
        <f>+Territorio[[#This Row],[id]]</f>
        <v>1886</v>
      </c>
    </row>
    <row r="1897" spans="2:9" x14ac:dyDescent="0.25">
      <c r="B1897">
        <v>1887</v>
      </c>
      <c r="C1897" s="1" t="s">
        <v>5014</v>
      </c>
      <c r="D1897" s="1" t="s">
        <v>5015</v>
      </c>
      <c r="E1897" s="1" t="s">
        <v>2322</v>
      </c>
      <c r="F1897" s="1" t="s">
        <v>487</v>
      </c>
      <c r="G1897" s="1" t="s">
        <v>2092</v>
      </c>
      <c r="H1897" s="1" t="s">
        <v>5016</v>
      </c>
      <c r="I1897" s="1">
        <f>+Territorio[[#This Row],[id]]</f>
        <v>1887</v>
      </c>
    </row>
    <row r="1898" spans="2:9" x14ac:dyDescent="0.25">
      <c r="B1898">
        <v>1888</v>
      </c>
      <c r="C1898" s="1" t="s">
        <v>5017</v>
      </c>
      <c r="D1898" s="1" t="s">
        <v>5018</v>
      </c>
      <c r="E1898" s="1" t="s">
        <v>2322</v>
      </c>
      <c r="F1898" s="1" t="s">
        <v>487</v>
      </c>
      <c r="G1898" s="1" t="s">
        <v>2092</v>
      </c>
      <c r="H1898" s="1" t="s">
        <v>5019</v>
      </c>
      <c r="I1898" s="1">
        <f>+Territorio[[#This Row],[id]]</f>
        <v>1888</v>
      </c>
    </row>
    <row r="1899" spans="2:9" x14ac:dyDescent="0.25">
      <c r="B1899">
        <v>1889</v>
      </c>
      <c r="C1899" s="1" t="s">
        <v>5020</v>
      </c>
      <c r="D1899" s="1" t="s">
        <v>5021</v>
      </c>
      <c r="E1899" s="1" t="s">
        <v>2322</v>
      </c>
      <c r="F1899" s="1" t="s">
        <v>487</v>
      </c>
      <c r="G1899" s="1" t="s">
        <v>2092</v>
      </c>
      <c r="H1899" s="1" t="s">
        <v>5022</v>
      </c>
      <c r="I1899" s="1">
        <f>+Territorio[[#This Row],[id]]</f>
        <v>1889</v>
      </c>
    </row>
    <row r="1900" spans="2:9" x14ac:dyDescent="0.25">
      <c r="B1900">
        <v>1890</v>
      </c>
      <c r="C1900" s="1" t="s">
        <v>5023</v>
      </c>
      <c r="D1900" s="1" t="s">
        <v>5024</v>
      </c>
      <c r="E1900" s="1" t="s">
        <v>2322</v>
      </c>
      <c r="F1900" s="1" t="s">
        <v>487</v>
      </c>
      <c r="G1900" s="1" t="s">
        <v>2092</v>
      </c>
      <c r="H1900" s="1" t="s">
        <v>5025</v>
      </c>
      <c r="I1900" s="1">
        <f>+Territorio[[#This Row],[id]]</f>
        <v>1890</v>
      </c>
    </row>
    <row r="1901" spans="2:9" x14ac:dyDescent="0.25">
      <c r="B1901">
        <v>1891</v>
      </c>
      <c r="C1901" s="1" t="s">
        <v>5026</v>
      </c>
      <c r="D1901" s="1" t="s">
        <v>5027</v>
      </c>
      <c r="E1901" s="1" t="s">
        <v>2322</v>
      </c>
      <c r="F1901" s="1" t="s">
        <v>487</v>
      </c>
      <c r="G1901" s="1" t="s">
        <v>2092</v>
      </c>
      <c r="H1901" s="1" t="s">
        <v>5028</v>
      </c>
      <c r="I1901" s="1">
        <f>+Territorio[[#This Row],[id]]</f>
        <v>1891</v>
      </c>
    </row>
    <row r="1902" spans="2:9" x14ac:dyDescent="0.25">
      <c r="B1902">
        <v>1892</v>
      </c>
      <c r="C1902" s="1" t="s">
        <v>5029</v>
      </c>
      <c r="D1902" s="1" t="s">
        <v>5030</v>
      </c>
      <c r="E1902" s="1" t="s">
        <v>2322</v>
      </c>
      <c r="F1902" s="1" t="s">
        <v>487</v>
      </c>
      <c r="G1902" s="1" t="s">
        <v>2092</v>
      </c>
      <c r="H1902" s="1" t="s">
        <v>5031</v>
      </c>
      <c r="I1902" s="1">
        <f>+Territorio[[#This Row],[id]]</f>
        <v>1892</v>
      </c>
    </row>
    <row r="1903" spans="2:9" x14ac:dyDescent="0.25">
      <c r="B1903">
        <v>1893</v>
      </c>
      <c r="C1903" s="1" t="s">
        <v>5032</v>
      </c>
      <c r="D1903" s="1" t="s">
        <v>5033</v>
      </c>
      <c r="E1903" s="1" t="s">
        <v>2322</v>
      </c>
      <c r="F1903" s="1" t="s">
        <v>487</v>
      </c>
      <c r="G1903" s="1" t="s">
        <v>2092</v>
      </c>
      <c r="H1903" s="1" t="s">
        <v>5034</v>
      </c>
      <c r="I1903" s="1">
        <f>+Territorio[[#This Row],[id]]</f>
        <v>1893</v>
      </c>
    </row>
    <row r="1904" spans="2:9" x14ac:dyDescent="0.25">
      <c r="B1904">
        <v>1894</v>
      </c>
      <c r="C1904" s="1" t="s">
        <v>5035</v>
      </c>
      <c r="D1904" s="1" t="s">
        <v>5036</v>
      </c>
      <c r="E1904" s="1" t="s">
        <v>2322</v>
      </c>
      <c r="F1904" s="1" t="s">
        <v>487</v>
      </c>
      <c r="G1904" s="1" t="s">
        <v>2092</v>
      </c>
      <c r="H1904" s="1" t="s">
        <v>5037</v>
      </c>
      <c r="I1904" s="1">
        <f>+Territorio[[#This Row],[id]]</f>
        <v>1894</v>
      </c>
    </row>
    <row r="1905" spans="2:9" x14ac:dyDescent="0.25">
      <c r="B1905">
        <v>1895</v>
      </c>
      <c r="C1905" s="1" t="s">
        <v>5038</v>
      </c>
      <c r="D1905" s="1" t="s">
        <v>5039</v>
      </c>
      <c r="E1905" s="1" t="s">
        <v>2322</v>
      </c>
      <c r="F1905" s="1" t="s">
        <v>487</v>
      </c>
      <c r="G1905" s="1" t="s">
        <v>2092</v>
      </c>
      <c r="H1905" s="1" t="s">
        <v>5040</v>
      </c>
      <c r="I1905" s="1">
        <f>+Territorio[[#This Row],[id]]</f>
        <v>1895</v>
      </c>
    </row>
    <row r="1906" spans="2:9" x14ac:dyDescent="0.25">
      <c r="B1906">
        <v>1896</v>
      </c>
      <c r="C1906" s="1" t="s">
        <v>867</v>
      </c>
      <c r="D1906" s="1" t="s">
        <v>5041</v>
      </c>
      <c r="E1906" s="1" t="s">
        <v>2322</v>
      </c>
      <c r="F1906" s="1" t="s">
        <v>487</v>
      </c>
      <c r="G1906" s="1" t="s">
        <v>2092</v>
      </c>
      <c r="H1906" s="1" t="s">
        <v>5042</v>
      </c>
      <c r="I1906" s="1">
        <f>+Territorio[[#This Row],[id]]</f>
        <v>1896</v>
      </c>
    </row>
    <row r="1907" spans="2:9" x14ac:dyDescent="0.25">
      <c r="B1907">
        <v>1897</v>
      </c>
      <c r="C1907" s="1" t="s">
        <v>5043</v>
      </c>
      <c r="D1907" s="1" t="s">
        <v>5044</v>
      </c>
      <c r="E1907" s="1" t="s">
        <v>2322</v>
      </c>
      <c r="F1907" s="1" t="s">
        <v>487</v>
      </c>
      <c r="G1907" s="1" t="s">
        <v>2092</v>
      </c>
      <c r="H1907" s="1" t="s">
        <v>5045</v>
      </c>
      <c r="I1907" s="1">
        <f>+Territorio[[#This Row],[id]]</f>
        <v>1897</v>
      </c>
    </row>
    <row r="1908" spans="2:9" x14ac:dyDescent="0.25">
      <c r="B1908">
        <v>1898</v>
      </c>
      <c r="C1908" s="1" t="s">
        <v>5046</v>
      </c>
      <c r="D1908" s="1" t="s">
        <v>5047</v>
      </c>
      <c r="E1908" s="1" t="s">
        <v>2322</v>
      </c>
      <c r="F1908" s="1" t="s">
        <v>487</v>
      </c>
      <c r="G1908" s="1" t="s">
        <v>2092</v>
      </c>
      <c r="H1908" s="1" t="s">
        <v>5048</v>
      </c>
      <c r="I1908" s="1">
        <f>+Territorio[[#This Row],[id]]</f>
        <v>1898</v>
      </c>
    </row>
    <row r="1909" spans="2:9" x14ac:dyDescent="0.25">
      <c r="B1909">
        <v>1899</v>
      </c>
      <c r="C1909" s="1" t="s">
        <v>5049</v>
      </c>
      <c r="D1909" s="1" t="s">
        <v>5050</v>
      </c>
      <c r="E1909" s="1" t="s">
        <v>2322</v>
      </c>
      <c r="F1909" s="1" t="s">
        <v>487</v>
      </c>
      <c r="G1909" s="1" t="s">
        <v>2092</v>
      </c>
      <c r="H1909" s="1" t="s">
        <v>5051</v>
      </c>
      <c r="I1909" s="1">
        <f>+Territorio[[#This Row],[id]]</f>
        <v>1899</v>
      </c>
    </row>
    <row r="1910" spans="2:9" x14ac:dyDescent="0.25">
      <c r="B1910">
        <v>1900</v>
      </c>
      <c r="C1910" s="1" t="s">
        <v>5052</v>
      </c>
      <c r="D1910" s="1" t="s">
        <v>5053</v>
      </c>
      <c r="E1910" s="1" t="s">
        <v>2322</v>
      </c>
      <c r="F1910" s="1" t="s">
        <v>487</v>
      </c>
      <c r="G1910" s="1" t="s">
        <v>2092</v>
      </c>
      <c r="H1910" s="1" t="s">
        <v>5054</v>
      </c>
      <c r="I1910" s="1">
        <f>+Territorio[[#This Row],[id]]</f>
        <v>1900</v>
      </c>
    </row>
    <row r="1911" spans="2:9" x14ac:dyDescent="0.25">
      <c r="B1911">
        <v>1901</v>
      </c>
      <c r="C1911" s="1" t="s">
        <v>5055</v>
      </c>
      <c r="D1911" s="1" t="s">
        <v>5056</v>
      </c>
      <c r="E1911" s="1" t="s">
        <v>2322</v>
      </c>
      <c r="F1911" s="1" t="s">
        <v>487</v>
      </c>
      <c r="G1911" s="1" t="s">
        <v>2092</v>
      </c>
      <c r="H1911" s="1" t="s">
        <v>5057</v>
      </c>
      <c r="I1911" s="1">
        <f>+Territorio[[#This Row],[id]]</f>
        <v>1901</v>
      </c>
    </row>
    <row r="1912" spans="2:9" x14ac:dyDescent="0.25">
      <c r="B1912">
        <v>1902</v>
      </c>
      <c r="C1912" s="1" t="s">
        <v>885</v>
      </c>
      <c r="D1912" s="1" t="s">
        <v>5058</v>
      </c>
      <c r="E1912" s="1" t="s">
        <v>2322</v>
      </c>
      <c r="F1912" s="1" t="s">
        <v>487</v>
      </c>
      <c r="G1912" s="1" t="s">
        <v>2092</v>
      </c>
      <c r="H1912" s="1" t="s">
        <v>5059</v>
      </c>
      <c r="I1912" s="1">
        <f>+Territorio[[#This Row],[id]]</f>
        <v>1902</v>
      </c>
    </row>
    <row r="1913" spans="2:9" x14ac:dyDescent="0.25">
      <c r="B1913">
        <v>1903</v>
      </c>
      <c r="C1913" s="1" t="s">
        <v>5060</v>
      </c>
      <c r="D1913" s="1" t="s">
        <v>5061</v>
      </c>
      <c r="E1913" s="1" t="s">
        <v>2322</v>
      </c>
      <c r="F1913" s="1" t="s">
        <v>487</v>
      </c>
      <c r="G1913" s="1" t="s">
        <v>2092</v>
      </c>
      <c r="H1913" s="1" t="s">
        <v>5062</v>
      </c>
      <c r="I1913" s="1">
        <f>+Territorio[[#This Row],[id]]</f>
        <v>1903</v>
      </c>
    </row>
    <row r="1914" spans="2:9" x14ac:dyDescent="0.25">
      <c r="B1914">
        <v>1904</v>
      </c>
      <c r="C1914" s="1" t="s">
        <v>5063</v>
      </c>
      <c r="D1914" s="1" t="s">
        <v>5064</v>
      </c>
      <c r="E1914" s="1" t="s">
        <v>2322</v>
      </c>
      <c r="F1914" s="1" t="s">
        <v>487</v>
      </c>
      <c r="G1914" s="1" t="s">
        <v>2092</v>
      </c>
      <c r="H1914" s="1" t="s">
        <v>5065</v>
      </c>
      <c r="I1914" s="1">
        <f>+Territorio[[#This Row],[id]]</f>
        <v>1904</v>
      </c>
    </row>
    <row r="1915" spans="2:9" x14ac:dyDescent="0.25">
      <c r="B1915">
        <v>1905</v>
      </c>
      <c r="C1915" s="1" t="s">
        <v>5066</v>
      </c>
      <c r="D1915" s="1" t="s">
        <v>5067</v>
      </c>
      <c r="E1915" s="1" t="s">
        <v>2322</v>
      </c>
      <c r="F1915" s="1" t="s">
        <v>487</v>
      </c>
      <c r="G1915" s="1" t="s">
        <v>2092</v>
      </c>
      <c r="H1915" s="1" t="s">
        <v>5068</v>
      </c>
      <c r="I1915" s="1">
        <f>+Territorio[[#This Row],[id]]</f>
        <v>1905</v>
      </c>
    </row>
    <row r="1916" spans="2:9" x14ac:dyDescent="0.25">
      <c r="B1916">
        <v>1906</v>
      </c>
      <c r="C1916" s="1" t="s">
        <v>843</v>
      </c>
      <c r="D1916" s="1" t="s">
        <v>5069</v>
      </c>
      <c r="E1916" s="1" t="s">
        <v>2322</v>
      </c>
      <c r="F1916" s="1" t="s">
        <v>487</v>
      </c>
      <c r="G1916" s="1" t="s">
        <v>2092</v>
      </c>
      <c r="H1916" s="1" t="s">
        <v>5070</v>
      </c>
      <c r="I1916" s="1">
        <f>+Territorio[[#This Row],[id]]</f>
        <v>1906</v>
      </c>
    </row>
    <row r="1917" spans="2:9" x14ac:dyDescent="0.25">
      <c r="B1917">
        <v>1907</v>
      </c>
      <c r="C1917" s="1" t="s">
        <v>5071</v>
      </c>
      <c r="D1917" s="1" t="s">
        <v>5072</v>
      </c>
      <c r="E1917" s="1" t="s">
        <v>2322</v>
      </c>
      <c r="F1917" s="1" t="s">
        <v>487</v>
      </c>
      <c r="G1917" s="1" t="s">
        <v>2092</v>
      </c>
      <c r="H1917" s="1" t="s">
        <v>5073</v>
      </c>
      <c r="I1917" s="1">
        <f>+Territorio[[#This Row],[id]]</f>
        <v>1907</v>
      </c>
    </row>
    <row r="1918" spans="2:9" x14ac:dyDescent="0.25">
      <c r="B1918">
        <v>1908</v>
      </c>
      <c r="C1918" s="1" t="s">
        <v>5074</v>
      </c>
      <c r="D1918" s="1" t="s">
        <v>5075</v>
      </c>
      <c r="E1918" s="1" t="s">
        <v>2322</v>
      </c>
      <c r="F1918" s="1" t="s">
        <v>487</v>
      </c>
      <c r="G1918" s="1" t="s">
        <v>2092</v>
      </c>
      <c r="H1918" s="1" t="s">
        <v>5076</v>
      </c>
      <c r="I1918" s="1">
        <f>+Territorio[[#This Row],[id]]</f>
        <v>1908</v>
      </c>
    </row>
    <row r="1919" spans="2:9" x14ac:dyDescent="0.25">
      <c r="B1919">
        <v>1909</v>
      </c>
      <c r="C1919" s="1" t="s">
        <v>5077</v>
      </c>
      <c r="D1919" s="1" t="s">
        <v>5078</v>
      </c>
      <c r="E1919" s="1" t="s">
        <v>2322</v>
      </c>
      <c r="F1919" s="1" t="s">
        <v>487</v>
      </c>
      <c r="G1919" s="1" t="s">
        <v>2092</v>
      </c>
      <c r="H1919" s="1" t="s">
        <v>5079</v>
      </c>
      <c r="I1919" s="1">
        <f>+Territorio[[#This Row],[id]]</f>
        <v>1909</v>
      </c>
    </row>
    <row r="1920" spans="2:9" x14ac:dyDescent="0.25">
      <c r="B1920">
        <v>1910</v>
      </c>
      <c r="C1920" s="1" t="s">
        <v>855</v>
      </c>
      <c r="D1920" s="1" t="s">
        <v>5080</v>
      </c>
      <c r="E1920" s="1" t="s">
        <v>2322</v>
      </c>
      <c r="F1920" s="1" t="s">
        <v>487</v>
      </c>
      <c r="G1920" s="1" t="s">
        <v>2092</v>
      </c>
      <c r="H1920" s="1" t="s">
        <v>5081</v>
      </c>
      <c r="I1920" s="1">
        <f>+Territorio[[#This Row],[id]]</f>
        <v>1910</v>
      </c>
    </row>
    <row r="1921" spans="2:9" x14ac:dyDescent="0.25">
      <c r="B1921">
        <v>1911</v>
      </c>
      <c r="C1921" s="1" t="s">
        <v>5082</v>
      </c>
      <c r="D1921" s="1" t="s">
        <v>5083</v>
      </c>
      <c r="E1921" s="1" t="s">
        <v>2322</v>
      </c>
      <c r="F1921" s="1" t="s">
        <v>487</v>
      </c>
      <c r="G1921" s="1" t="s">
        <v>2092</v>
      </c>
      <c r="H1921" s="1" t="s">
        <v>5084</v>
      </c>
      <c r="I1921" s="1">
        <f>+Territorio[[#This Row],[id]]</f>
        <v>1911</v>
      </c>
    </row>
    <row r="1922" spans="2:9" x14ac:dyDescent="0.25">
      <c r="B1922">
        <v>1912</v>
      </c>
      <c r="C1922" s="1" t="s">
        <v>5085</v>
      </c>
      <c r="D1922" s="1" t="s">
        <v>5086</v>
      </c>
      <c r="E1922" s="1" t="s">
        <v>2322</v>
      </c>
      <c r="F1922" s="1" t="s">
        <v>487</v>
      </c>
      <c r="G1922" s="1" t="s">
        <v>2092</v>
      </c>
      <c r="H1922" s="1" t="s">
        <v>5087</v>
      </c>
      <c r="I1922" s="1">
        <f>+Territorio[[#This Row],[id]]</f>
        <v>1912</v>
      </c>
    </row>
    <row r="1923" spans="2:9" x14ac:dyDescent="0.25">
      <c r="B1923">
        <v>1913</v>
      </c>
      <c r="C1923" s="1" t="s">
        <v>888</v>
      </c>
      <c r="D1923" s="1" t="s">
        <v>5088</v>
      </c>
      <c r="E1923" s="1" t="s">
        <v>2322</v>
      </c>
      <c r="F1923" s="1" t="s">
        <v>487</v>
      </c>
      <c r="G1923" s="1" t="s">
        <v>2092</v>
      </c>
      <c r="H1923" s="1" t="s">
        <v>5089</v>
      </c>
      <c r="I1923" s="1">
        <f>+Territorio[[#This Row],[id]]</f>
        <v>1913</v>
      </c>
    </row>
    <row r="1924" spans="2:9" x14ac:dyDescent="0.25">
      <c r="B1924">
        <v>1914</v>
      </c>
      <c r="C1924" s="1" t="s">
        <v>5090</v>
      </c>
      <c r="D1924" s="1" t="s">
        <v>5091</v>
      </c>
      <c r="E1924" s="1" t="s">
        <v>2322</v>
      </c>
      <c r="F1924" s="1" t="s">
        <v>487</v>
      </c>
      <c r="G1924" s="1" t="s">
        <v>2092</v>
      </c>
      <c r="H1924" s="1" t="s">
        <v>5092</v>
      </c>
      <c r="I1924" s="1">
        <f>+Territorio[[#This Row],[id]]</f>
        <v>1914</v>
      </c>
    </row>
    <row r="1925" spans="2:9" x14ac:dyDescent="0.25">
      <c r="B1925">
        <v>1915</v>
      </c>
      <c r="C1925" s="1" t="s">
        <v>5093</v>
      </c>
      <c r="D1925" s="1" t="s">
        <v>5094</v>
      </c>
      <c r="E1925" s="1" t="s">
        <v>2322</v>
      </c>
      <c r="F1925" s="1" t="s">
        <v>487</v>
      </c>
      <c r="G1925" s="1" t="s">
        <v>2092</v>
      </c>
      <c r="H1925" s="1" t="s">
        <v>5095</v>
      </c>
      <c r="I1925" s="1">
        <f>+Territorio[[#This Row],[id]]</f>
        <v>1915</v>
      </c>
    </row>
    <row r="1926" spans="2:9" x14ac:dyDescent="0.25">
      <c r="B1926">
        <v>1916</v>
      </c>
      <c r="C1926" s="1" t="s">
        <v>5096</v>
      </c>
      <c r="D1926" s="1" t="s">
        <v>5097</v>
      </c>
      <c r="E1926" s="1" t="s">
        <v>2322</v>
      </c>
      <c r="F1926" s="1" t="s">
        <v>487</v>
      </c>
      <c r="G1926" s="1" t="s">
        <v>2092</v>
      </c>
      <c r="H1926" s="1" t="s">
        <v>5098</v>
      </c>
      <c r="I1926" s="1">
        <f>+Territorio[[#This Row],[id]]</f>
        <v>1916</v>
      </c>
    </row>
    <row r="1927" spans="2:9" x14ac:dyDescent="0.25">
      <c r="B1927">
        <v>1917</v>
      </c>
      <c r="C1927" s="1" t="s">
        <v>5099</v>
      </c>
      <c r="D1927" s="1" t="s">
        <v>5100</v>
      </c>
      <c r="E1927" s="1" t="s">
        <v>2322</v>
      </c>
      <c r="F1927" s="1" t="s">
        <v>487</v>
      </c>
      <c r="G1927" s="1" t="s">
        <v>2092</v>
      </c>
      <c r="H1927" s="1" t="s">
        <v>5101</v>
      </c>
      <c r="I1927" s="1">
        <f>+Territorio[[#This Row],[id]]</f>
        <v>1917</v>
      </c>
    </row>
    <row r="1928" spans="2:9" x14ac:dyDescent="0.25">
      <c r="B1928">
        <v>1918</v>
      </c>
      <c r="C1928" s="1" t="s">
        <v>5102</v>
      </c>
      <c r="D1928" s="1" t="s">
        <v>5103</v>
      </c>
      <c r="E1928" s="1" t="s">
        <v>2322</v>
      </c>
      <c r="F1928" s="1" t="s">
        <v>487</v>
      </c>
      <c r="G1928" s="1" t="s">
        <v>2092</v>
      </c>
      <c r="H1928" s="1" t="s">
        <v>5104</v>
      </c>
      <c r="I1928" s="1">
        <f>+Territorio[[#This Row],[id]]</f>
        <v>1918</v>
      </c>
    </row>
    <row r="1929" spans="2:9" x14ac:dyDescent="0.25">
      <c r="B1929">
        <v>1919</v>
      </c>
      <c r="C1929" s="1" t="s">
        <v>5105</v>
      </c>
      <c r="D1929" s="1" t="s">
        <v>5106</v>
      </c>
      <c r="E1929" s="1" t="s">
        <v>2322</v>
      </c>
      <c r="F1929" s="1" t="s">
        <v>487</v>
      </c>
      <c r="G1929" s="1" t="s">
        <v>2092</v>
      </c>
      <c r="H1929" s="1" t="s">
        <v>5107</v>
      </c>
      <c r="I1929" s="1">
        <f>+Territorio[[#This Row],[id]]</f>
        <v>1919</v>
      </c>
    </row>
    <row r="1930" spans="2:9" x14ac:dyDescent="0.25">
      <c r="B1930">
        <v>1920</v>
      </c>
      <c r="C1930" s="1" t="s">
        <v>5108</v>
      </c>
      <c r="D1930" s="1" t="s">
        <v>5109</v>
      </c>
      <c r="E1930" s="1" t="s">
        <v>2322</v>
      </c>
      <c r="F1930" s="1" t="s">
        <v>487</v>
      </c>
      <c r="G1930" s="1" t="s">
        <v>2092</v>
      </c>
      <c r="H1930" s="1" t="s">
        <v>5110</v>
      </c>
      <c r="I1930" s="1">
        <f>+Territorio[[#This Row],[id]]</f>
        <v>1920</v>
      </c>
    </row>
    <row r="1931" spans="2:9" x14ac:dyDescent="0.25">
      <c r="B1931">
        <v>1921</v>
      </c>
      <c r="C1931" s="1" t="s">
        <v>5111</v>
      </c>
      <c r="D1931" s="1" t="s">
        <v>5112</v>
      </c>
      <c r="E1931" s="1" t="s">
        <v>2322</v>
      </c>
      <c r="F1931" s="1" t="s">
        <v>487</v>
      </c>
      <c r="G1931" s="1" t="s">
        <v>2092</v>
      </c>
      <c r="H1931" s="1" t="s">
        <v>5113</v>
      </c>
      <c r="I1931" s="1">
        <f>+Territorio[[#This Row],[id]]</f>
        <v>1921</v>
      </c>
    </row>
    <row r="1932" spans="2:9" x14ac:dyDescent="0.25">
      <c r="B1932">
        <v>1922</v>
      </c>
      <c r="C1932" s="1" t="s">
        <v>5114</v>
      </c>
      <c r="D1932" s="1" t="s">
        <v>5115</v>
      </c>
      <c r="E1932" s="1" t="s">
        <v>2322</v>
      </c>
      <c r="F1932" s="1" t="s">
        <v>487</v>
      </c>
      <c r="G1932" s="1" t="s">
        <v>2092</v>
      </c>
      <c r="H1932" s="1" t="s">
        <v>5116</v>
      </c>
      <c r="I1932" s="1">
        <f>+Territorio[[#This Row],[id]]</f>
        <v>1922</v>
      </c>
    </row>
    <row r="1933" spans="2:9" x14ac:dyDescent="0.25">
      <c r="B1933">
        <v>1923</v>
      </c>
      <c r="C1933" s="1" t="s">
        <v>5117</v>
      </c>
      <c r="D1933" s="1" t="s">
        <v>5118</v>
      </c>
      <c r="E1933" s="1" t="s">
        <v>2322</v>
      </c>
      <c r="F1933" s="1" t="s">
        <v>487</v>
      </c>
      <c r="G1933" s="1" t="s">
        <v>2092</v>
      </c>
      <c r="H1933" s="1" t="s">
        <v>5119</v>
      </c>
      <c r="I1933" s="1">
        <f>+Territorio[[#This Row],[id]]</f>
        <v>1923</v>
      </c>
    </row>
    <row r="1934" spans="2:9" x14ac:dyDescent="0.25">
      <c r="B1934">
        <v>1924</v>
      </c>
      <c r="C1934" s="1" t="s">
        <v>5120</v>
      </c>
      <c r="D1934" s="1" t="s">
        <v>5121</v>
      </c>
      <c r="E1934" s="1" t="s">
        <v>2322</v>
      </c>
      <c r="F1934" s="1" t="s">
        <v>487</v>
      </c>
      <c r="G1934" s="1" t="s">
        <v>2092</v>
      </c>
      <c r="H1934" s="1" t="s">
        <v>5122</v>
      </c>
      <c r="I1934" s="1">
        <f>+Territorio[[#This Row],[id]]</f>
        <v>1924</v>
      </c>
    </row>
    <row r="1935" spans="2:9" x14ac:dyDescent="0.25">
      <c r="B1935">
        <v>1925</v>
      </c>
      <c r="C1935" s="1" t="s">
        <v>5123</v>
      </c>
      <c r="D1935" s="1" t="s">
        <v>5124</v>
      </c>
      <c r="E1935" s="1" t="s">
        <v>2322</v>
      </c>
      <c r="F1935" s="1" t="s">
        <v>487</v>
      </c>
      <c r="G1935" s="1" t="s">
        <v>2092</v>
      </c>
      <c r="H1935" s="1" t="s">
        <v>5125</v>
      </c>
      <c r="I1935" s="1">
        <f>+Territorio[[#This Row],[id]]</f>
        <v>1925</v>
      </c>
    </row>
    <row r="1936" spans="2:9" x14ac:dyDescent="0.25">
      <c r="B1936">
        <v>1926</v>
      </c>
      <c r="C1936" s="1" t="s">
        <v>5126</v>
      </c>
      <c r="D1936" s="1" t="s">
        <v>5127</v>
      </c>
      <c r="E1936" s="1" t="s">
        <v>2322</v>
      </c>
      <c r="F1936" s="1" t="s">
        <v>487</v>
      </c>
      <c r="G1936" s="1" t="s">
        <v>2092</v>
      </c>
      <c r="H1936" s="1" t="s">
        <v>5128</v>
      </c>
      <c r="I1936" s="1">
        <f>+Territorio[[#This Row],[id]]</f>
        <v>1926</v>
      </c>
    </row>
    <row r="1937" spans="2:9" x14ac:dyDescent="0.25">
      <c r="B1937">
        <v>1927</v>
      </c>
      <c r="C1937" s="1" t="s">
        <v>5129</v>
      </c>
      <c r="D1937" s="1" t="s">
        <v>5130</v>
      </c>
      <c r="E1937" s="1" t="s">
        <v>2322</v>
      </c>
      <c r="F1937" s="1" t="s">
        <v>487</v>
      </c>
      <c r="G1937" s="1" t="s">
        <v>2092</v>
      </c>
      <c r="H1937" s="1" t="s">
        <v>5131</v>
      </c>
      <c r="I1937" s="1">
        <f>+Territorio[[#This Row],[id]]</f>
        <v>1927</v>
      </c>
    </row>
    <row r="1938" spans="2:9" x14ac:dyDescent="0.25">
      <c r="B1938">
        <v>1928</v>
      </c>
      <c r="C1938" s="1" t="s">
        <v>5132</v>
      </c>
      <c r="D1938" s="1" t="s">
        <v>5133</v>
      </c>
      <c r="E1938" s="1" t="s">
        <v>2322</v>
      </c>
      <c r="F1938" s="1" t="s">
        <v>487</v>
      </c>
      <c r="G1938" s="1" t="s">
        <v>2092</v>
      </c>
      <c r="H1938" s="1" t="s">
        <v>5134</v>
      </c>
      <c r="I1938" s="1">
        <f>+Territorio[[#This Row],[id]]</f>
        <v>1928</v>
      </c>
    </row>
    <row r="1939" spans="2:9" x14ac:dyDescent="0.25">
      <c r="B1939">
        <v>1929</v>
      </c>
      <c r="C1939" s="1" t="s">
        <v>5135</v>
      </c>
      <c r="D1939" s="1" t="s">
        <v>5136</v>
      </c>
      <c r="E1939" s="1" t="s">
        <v>2322</v>
      </c>
      <c r="F1939" s="1" t="s">
        <v>487</v>
      </c>
      <c r="G1939" s="1" t="s">
        <v>2092</v>
      </c>
      <c r="H1939" s="1" t="s">
        <v>5137</v>
      </c>
      <c r="I1939" s="1">
        <f>+Territorio[[#This Row],[id]]</f>
        <v>1929</v>
      </c>
    </row>
    <row r="1940" spans="2:9" x14ac:dyDescent="0.25">
      <c r="B1940">
        <v>1930</v>
      </c>
      <c r="C1940" s="1" t="s">
        <v>5138</v>
      </c>
      <c r="D1940" s="1" t="s">
        <v>5139</v>
      </c>
      <c r="E1940" s="1" t="s">
        <v>2322</v>
      </c>
      <c r="F1940" s="1" t="s">
        <v>487</v>
      </c>
      <c r="G1940" s="1" t="s">
        <v>2092</v>
      </c>
      <c r="H1940" s="1" t="s">
        <v>5140</v>
      </c>
      <c r="I1940" s="1">
        <f>+Territorio[[#This Row],[id]]</f>
        <v>1930</v>
      </c>
    </row>
    <row r="1941" spans="2:9" x14ac:dyDescent="0.25">
      <c r="B1941">
        <v>1931</v>
      </c>
      <c r="C1941" s="1" t="s">
        <v>5141</v>
      </c>
      <c r="D1941" s="1" t="s">
        <v>5142</v>
      </c>
      <c r="E1941" s="1" t="s">
        <v>2322</v>
      </c>
      <c r="F1941" s="1" t="s">
        <v>487</v>
      </c>
      <c r="G1941" s="1" t="s">
        <v>2092</v>
      </c>
      <c r="H1941" s="1" t="s">
        <v>5143</v>
      </c>
      <c r="I1941" s="1">
        <f>+Territorio[[#This Row],[id]]</f>
        <v>1931</v>
      </c>
    </row>
    <row r="1942" spans="2:9" x14ac:dyDescent="0.25">
      <c r="B1942">
        <v>1932</v>
      </c>
      <c r="C1942" s="1" t="s">
        <v>5144</v>
      </c>
      <c r="D1942" s="1" t="s">
        <v>1676</v>
      </c>
      <c r="E1942" s="1" t="s">
        <v>5145</v>
      </c>
      <c r="F1942" s="1" t="s">
        <v>457</v>
      </c>
      <c r="G1942" s="1" t="s">
        <v>1064</v>
      </c>
      <c r="H1942" s="1" t="s">
        <v>5146</v>
      </c>
      <c r="I1942" s="1">
        <f>+Territorio[[#This Row],[id]]</f>
        <v>1932</v>
      </c>
    </row>
    <row r="1943" spans="2:9" x14ac:dyDescent="0.25">
      <c r="B1943">
        <v>1933</v>
      </c>
      <c r="C1943" s="1" t="s">
        <v>5147</v>
      </c>
      <c r="D1943" s="1" t="s">
        <v>1679</v>
      </c>
      <c r="E1943" s="1" t="s">
        <v>5145</v>
      </c>
      <c r="F1943" s="1" t="s">
        <v>457</v>
      </c>
      <c r="G1943" s="1" t="s">
        <v>1064</v>
      </c>
      <c r="H1943" s="1" t="s">
        <v>5148</v>
      </c>
      <c r="I1943" s="1">
        <f>+Territorio[[#This Row],[id]]</f>
        <v>1933</v>
      </c>
    </row>
    <row r="1944" spans="2:9" x14ac:dyDescent="0.25">
      <c r="B1944">
        <v>1934</v>
      </c>
      <c r="C1944" s="1" t="s">
        <v>5149</v>
      </c>
      <c r="D1944" s="1" t="s">
        <v>1682</v>
      </c>
      <c r="E1944" s="1" t="s">
        <v>5145</v>
      </c>
      <c r="F1944" s="1" t="s">
        <v>457</v>
      </c>
      <c r="G1944" s="1" t="s">
        <v>1064</v>
      </c>
      <c r="H1944" s="1" t="s">
        <v>5150</v>
      </c>
      <c r="I1944" s="1">
        <f>+Territorio[[#This Row],[id]]</f>
        <v>1934</v>
      </c>
    </row>
    <row r="1945" spans="2:9" x14ac:dyDescent="0.25">
      <c r="B1945">
        <v>1935</v>
      </c>
      <c r="C1945" s="1" t="s">
        <v>5151</v>
      </c>
      <c r="D1945" s="1" t="s">
        <v>1685</v>
      </c>
      <c r="E1945" s="1" t="s">
        <v>5145</v>
      </c>
      <c r="F1945" s="1" t="s">
        <v>457</v>
      </c>
      <c r="G1945" s="1" t="s">
        <v>1064</v>
      </c>
      <c r="H1945" s="1" t="s">
        <v>5152</v>
      </c>
      <c r="I1945" s="1">
        <f>+Territorio[[#This Row],[id]]</f>
        <v>1935</v>
      </c>
    </row>
    <row r="1946" spans="2:9" x14ac:dyDescent="0.25">
      <c r="B1946">
        <v>1936</v>
      </c>
      <c r="C1946" s="1" t="s">
        <v>5153</v>
      </c>
      <c r="D1946" s="1" t="s">
        <v>1688</v>
      </c>
      <c r="E1946" s="1" t="s">
        <v>5145</v>
      </c>
      <c r="F1946" s="1" t="s">
        <v>457</v>
      </c>
      <c r="G1946" s="1" t="s">
        <v>1064</v>
      </c>
      <c r="H1946" s="1" t="s">
        <v>5154</v>
      </c>
      <c r="I1946" s="1">
        <f>+Territorio[[#This Row],[id]]</f>
        <v>1936</v>
      </c>
    </row>
    <row r="1947" spans="2:9" x14ac:dyDescent="0.25">
      <c r="B1947">
        <v>1937</v>
      </c>
      <c r="C1947" s="1" t="s">
        <v>5155</v>
      </c>
      <c r="D1947" s="1" t="s">
        <v>1727</v>
      </c>
      <c r="E1947" s="1" t="s">
        <v>5145</v>
      </c>
      <c r="F1947" s="1" t="s">
        <v>457</v>
      </c>
      <c r="G1947" s="1" t="s">
        <v>1064</v>
      </c>
      <c r="H1947" s="1" t="s">
        <v>5156</v>
      </c>
      <c r="I1947" s="1">
        <f>+Territorio[[#This Row],[id]]</f>
        <v>1937</v>
      </c>
    </row>
    <row r="1948" spans="2:9" x14ac:dyDescent="0.25">
      <c r="B1948">
        <v>1938</v>
      </c>
      <c r="C1948" s="1" t="s">
        <v>5157</v>
      </c>
      <c r="D1948" s="1" t="s">
        <v>1703</v>
      </c>
      <c r="E1948" s="1" t="s">
        <v>5145</v>
      </c>
      <c r="F1948" s="1" t="s">
        <v>457</v>
      </c>
      <c r="G1948" s="1" t="s">
        <v>1064</v>
      </c>
      <c r="H1948" s="1" t="s">
        <v>5158</v>
      </c>
      <c r="I1948" s="1">
        <f>+Territorio[[#This Row],[id]]</f>
        <v>1938</v>
      </c>
    </row>
    <row r="1949" spans="2:9" x14ac:dyDescent="0.25">
      <c r="B1949">
        <v>1939</v>
      </c>
      <c r="C1949" s="1" t="s">
        <v>5159</v>
      </c>
      <c r="D1949" s="1" t="s">
        <v>1709</v>
      </c>
      <c r="E1949" s="1" t="s">
        <v>5145</v>
      </c>
      <c r="F1949" s="1" t="s">
        <v>457</v>
      </c>
      <c r="G1949" s="1" t="s">
        <v>1064</v>
      </c>
      <c r="H1949" s="1" t="s">
        <v>5160</v>
      </c>
      <c r="I1949" s="1">
        <f>+Territorio[[#This Row],[id]]</f>
        <v>1939</v>
      </c>
    </row>
    <row r="1950" spans="2:9" x14ac:dyDescent="0.25">
      <c r="B1950">
        <v>1940</v>
      </c>
      <c r="C1950" s="1" t="s">
        <v>5161</v>
      </c>
      <c r="D1950" s="1" t="s">
        <v>1712</v>
      </c>
      <c r="E1950" s="1" t="s">
        <v>5145</v>
      </c>
      <c r="F1950" s="1" t="s">
        <v>457</v>
      </c>
      <c r="G1950" s="1" t="s">
        <v>1064</v>
      </c>
      <c r="H1950" s="1" t="s">
        <v>5162</v>
      </c>
      <c r="I1950" s="1">
        <f>+Territorio[[#This Row],[id]]</f>
        <v>1940</v>
      </c>
    </row>
    <row r="1951" spans="2:9" x14ac:dyDescent="0.25">
      <c r="B1951">
        <v>1941</v>
      </c>
      <c r="C1951" s="1" t="s">
        <v>5163</v>
      </c>
      <c r="D1951" s="1" t="s">
        <v>1718</v>
      </c>
      <c r="E1951" s="1" t="s">
        <v>5145</v>
      </c>
      <c r="F1951" s="1" t="s">
        <v>457</v>
      </c>
      <c r="G1951" s="1" t="s">
        <v>1064</v>
      </c>
      <c r="H1951" s="1" t="s">
        <v>5164</v>
      </c>
      <c r="I1951" s="1">
        <f>+Territorio[[#This Row],[id]]</f>
        <v>1941</v>
      </c>
    </row>
    <row r="1952" spans="2:9" x14ac:dyDescent="0.25">
      <c r="B1952">
        <v>1942</v>
      </c>
      <c r="C1952" s="1" t="s">
        <v>4700</v>
      </c>
      <c r="D1952" s="1" t="s">
        <v>1721</v>
      </c>
      <c r="E1952" s="1" t="s">
        <v>5145</v>
      </c>
      <c r="F1952" s="1" t="s">
        <v>457</v>
      </c>
      <c r="G1952" s="1" t="s">
        <v>1064</v>
      </c>
      <c r="H1952" s="1" t="s">
        <v>5165</v>
      </c>
      <c r="I1952" s="1">
        <f>+Territorio[[#This Row],[id]]</f>
        <v>1942</v>
      </c>
    </row>
    <row r="1953" spans="2:9" x14ac:dyDescent="0.25">
      <c r="B1953">
        <v>1943</v>
      </c>
      <c r="C1953" s="1" t="s">
        <v>5166</v>
      </c>
      <c r="D1953" s="1" t="s">
        <v>1724</v>
      </c>
      <c r="E1953" s="1" t="s">
        <v>5145</v>
      </c>
      <c r="F1953" s="1" t="s">
        <v>457</v>
      </c>
      <c r="G1953" s="1" t="s">
        <v>1064</v>
      </c>
      <c r="H1953" s="1" t="s">
        <v>5167</v>
      </c>
      <c r="I1953" s="1">
        <f>+Territorio[[#This Row],[id]]</f>
        <v>1943</v>
      </c>
    </row>
    <row r="1954" spans="2:9" x14ac:dyDescent="0.25">
      <c r="B1954">
        <v>1944</v>
      </c>
      <c r="C1954" s="1" t="s">
        <v>5168</v>
      </c>
      <c r="D1954" s="1" t="s">
        <v>1730</v>
      </c>
      <c r="E1954" s="1" t="s">
        <v>5145</v>
      </c>
      <c r="F1954" s="1" t="s">
        <v>457</v>
      </c>
      <c r="G1954" s="1" t="s">
        <v>1064</v>
      </c>
      <c r="H1954" s="1" t="s">
        <v>5169</v>
      </c>
      <c r="I1954" s="1">
        <f>+Territorio[[#This Row],[id]]</f>
        <v>1944</v>
      </c>
    </row>
    <row r="1955" spans="2:9" x14ac:dyDescent="0.25">
      <c r="B1955">
        <v>1945</v>
      </c>
      <c r="C1955" s="1" t="s">
        <v>5170</v>
      </c>
      <c r="D1955" s="1" t="s">
        <v>5171</v>
      </c>
      <c r="E1955" s="1" t="s">
        <v>5145</v>
      </c>
      <c r="F1955" s="1" t="s">
        <v>457</v>
      </c>
      <c r="G1955" s="1" t="s">
        <v>1064</v>
      </c>
      <c r="H1955" s="1" t="s">
        <v>5172</v>
      </c>
      <c r="I1955" s="1">
        <f>+Territorio[[#This Row],[id]]</f>
        <v>1945</v>
      </c>
    </row>
    <row r="1956" spans="2:9" x14ac:dyDescent="0.25">
      <c r="B1956">
        <v>1946</v>
      </c>
      <c r="C1956" s="1" t="s">
        <v>5173</v>
      </c>
      <c r="D1956" s="1" t="s">
        <v>5174</v>
      </c>
      <c r="E1956" s="1" t="s">
        <v>5145</v>
      </c>
      <c r="F1956" s="1" t="s">
        <v>457</v>
      </c>
      <c r="G1956" s="1" t="s">
        <v>1064</v>
      </c>
      <c r="H1956" s="1" t="s">
        <v>5175</v>
      </c>
      <c r="I1956" s="1">
        <f>+Territorio[[#This Row],[id]]</f>
        <v>1946</v>
      </c>
    </row>
    <row r="1957" spans="2:9" x14ac:dyDescent="0.25">
      <c r="B1957">
        <v>1947</v>
      </c>
      <c r="C1957" s="1" t="s">
        <v>5176</v>
      </c>
      <c r="D1957" s="1" t="s">
        <v>5177</v>
      </c>
      <c r="E1957" s="1" t="s">
        <v>5145</v>
      </c>
      <c r="F1957" s="1" t="s">
        <v>457</v>
      </c>
      <c r="G1957" s="1" t="s">
        <v>1064</v>
      </c>
      <c r="H1957" s="1" t="s">
        <v>5178</v>
      </c>
      <c r="I1957" s="1">
        <f>+Territorio[[#This Row],[id]]</f>
        <v>1947</v>
      </c>
    </row>
    <row r="1958" spans="2:9" x14ac:dyDescent="0.25">
      <c r="B1958">
        <v>1948</v>
      </c>
      <c r="C1958" s="1" t="s">
        <v>5179</v>
      </c>
      <c r="D1958" s="1" t="s">
        <v>5180</v>
      </c>
      <c r="E1958" s="1" t="s">
        <v>5145</v>
      </c>
      <c r="F1958" s="1" t="s">
        <v>457</v>
      </c>
      <c r="G1958" s="1" t="s">
        <v>1064</v>
      </c>
      <c r="H1958" s="1" t="s">
        <v>5181</v>
      </c>
      <c r="I1958" s="1">
        <f>+Territorio[[#This Row],[id]]</f>
        <v>1948</v>
      </c>
    </row>
    <row r="1959" spans="2:9" x14ac:dyDescent="0.25">
      <c r="B1959">
        <v>1949</v>
      </c>
      <c r="C1959" s="1" t="s">
        <v>5182</v>
      </c>
      <c r="D1959" s="1" t="s">
        <v>5183</v>
      </c>
      <c r="E1959" s="1" t="s">
        <v>5145</v>
      </c>
      <c r="F1959" s="1" t="s">
        <v>457</v>
      </c>
      <c r="G1959" s="1" t="s">
        <v>1064</v>
      </c>
      <c r="H1959" s="1" t="s">
        <v>5184</v>
      </c>
      <c r="I1959" s="1">
        <f>+Territorio[[#This Row],[id]]</f>
        <v>1949</v>
      </c>
    </row>
    <row r="1960" spans="2:9" x14ac:dyDescent="0.25">
      <c r="B1960">
        <v>1950</v>
      </c>
      <c r="C1960" s="1" t="s">
        <v>5185</v>
      </c>
      <c r="D1960" s="1" t="s">
        <v>1733</v>
      </c>
      <c r="E1960" s="1" t="s">
        <v>5145</v>
      </c>
      <c r="F1960" s="1" t="s">
        <v>457</v>
      </c>
      <c r="G1960" s="1" t="s">
        <v>1064</v>
      </c>
      <c r="H1960" s="1" t="s">
        <v>5186</v>
      </c>
      <c r="I1960" s="1">
        <f>+Territorio[[#This Row],[id]]</f>
        <v>1950</v>
      </c>
    </row>
    <row r="1961" spans="2:9" x14ac:dyDescent="0.25">
      <c r="B1961">
        <v>1951</v>
      </c>
      <c r="C1961" s="1" t="s">
        <v>5187</v>
      </c>
      <c r="D1961" s="1" t="s">
        <v>1736</v>
      </c>
      <c r="E1961" s="1" t="s">
        <v>5145</v>
      </c>
      <c r="F1961" s="1" t="s">
        <v>457</v>
      </c>
      <c r="G1961" s="1" t="s">
        <v>1064</v>
      </c>
      <c r="H1961" s="1" t="s">
        <v>5188</v>
      </c>
      <c r="I1961" s="1">
        <f>+Territorio[[#This Row],[id]]</f>
        <v>1951</v>
      </c>
    </row>
    <row r="1962" spans="2:9" x14ac:dyDescent="0.25">
      <c r="B1962">
        <v>1952</v>
      </c>
      <c r="C1962" s="1" t="s">
        <v>5189</v>
      </c>
      <c r="D1962" s="1" t="s">
        <v>1739</v>
      </c>
      <c r="E1962" s="1" t="s">
        <v>5145</v>
      </c>
      <c r="F1962" s="1" t="s">
        <v>457</v>
      </c>
      <c r="G1962" s="1" t="s">
        <v>1064</v>
      </c>
      <c r="H1962" s="1" t="s">
        <v>5190</v>
      </c>
      <c r="I1962" s="1">
        <f>+Territorio[[#This Row],[id]]</f>
        <v>1952</v>
      </c>
    </row>
    <row r="1963" spans="2:9" x14ac:dyDescent="0.25">
      <c r="B1963">
        <v>1953</v>
      </c>
      <c r="C1963" s="1" t="s">
        <v>5191</v>
      </c>
      <c r="D1963" s="1" t="s">
        <v>1742</v>
      </c>
      <c r="E1963" s="1" t="s">
        <v>5145</v>
      </c>
      <c r="F1963" s="1" t="s">
        <v>457</v>
      </c>
      <c r="G1963" s="1" t="s">
        <v>1064</v>
      </c>
      <c r="H1963" s="1" t="s">
        <v>5192</v>
      </c>
      <c r="I1963" s="1">
        <f>+Territorio[[#This Row],[id]]</f>
        <v>1953</v>
      </c>
    </row>
    <row r="1964" spans="2:9" x14ac:dyDescent="0.25">
      <c r="B1964">
        <v>1954</v>
      </c>
      <c r="C1964" s="1" t="s">
        <v>5193</v>
      </c>
      <c r="D1964" s="1" t="s">
        <v>1745</v>
      </c>
      <c r="E1964" s="1" t="s">
        <v>5145</v>
      </c>
      <c r="F1964" s="1" t="s">
        <v>457</v>
      </c>
      <c r="G1964" s="1" t="s">
        <v>1064</v>
      </c>
      <c r="H1964" s="1" t="s">
        <v>5194</v>
      </c>
      <c r="I1964" s="1">
        <f>+Territorio[[#This Row],[id]]</f>
        <v>1954</v>
      </c>
    </row>
    <row r="1965" spans="2:9" x14ac:dyDescent="0.25">
      <c r="B1965">
        <v>1955</v>
      </c>
      <c r="C1965" s="1" t="s">
        <v>5195</v>
      </c>
      <c r="D1965" s="1" t="s">
        <v>1748</v>
      </c>
      <c r="E1965" s="1" t="s">
        <v>5145</v>
      </c>
      <c r="F1965" s="1" t="s">
        <v>457</v>
      </c>
      <c r="G1965" s="1" t="s">
        <v>1064</v>
      </c>
      <c r="H1965" s="1" t="s">
        <v>5196</v>
      </c>
      <c r="I1965" s="1">
        <f>+Territorio[[#This Row],[id]]</f>
        <v>1955</v>
      </c>
    </row>
    <row r="1966" spans="2:9" x14ac:dyDescent="0.25">
      <c r="B1966">
        <v>1956</v>
      </c>
      <c r="C1966" s="1" t="s">
        <v>5197</v>
      </c>
      <c r="D1966" s="1" t="s">
        <v>1754</v>
      </c>
      <c r="E1966" s="1" t="s">
        <v>5145</v>
      </c>
      <c r="F1966" s="1" t="s">
        <v>457</v>
      </c>
      <c r="G1966" s="1" t="s">
        <v>1064</v>
      </c>
      <c r="H1966" s="1" t="s">
        <v>5198</v>
      </c>
      <c r="I1966" s="1">
        <f>+Territorio[[#This Row],[id]]</f>
        <v>1956</v>
      </c>
    </row>
    <row r="1967" spans="2:9" x14ac:dyDescent="0.25">
      <c r="B1967">
        <v>1957</v>
      </c>
      <c r="C1967" s="1" t="s">
        <v>5199</v>
      </c>
      <c r="D1967" s="1" t="s">
        <v>1757</v>
      </c>
      <c r="E1967" s="1" t="s">
        <v>5145</v>
      </c>
      <c r="F1967" s="1" t="s">
        <v>457</v>
      </c>
      <c r="G1967" s="1" t="s">
        <v>1064</v>
      </c>
      <c r="H1967" s="1" t="s">
        <v>5200</v>
      </c>
      <c r="I1967" s="1">
        <f>+Territorio[[#This Row],[id]]</f>
        <v>1957</v>
      </c>
    </row>
    <row r="1968" spans="2:9" x14ac:dyDescent="0.25">
      <c r="B1968">
        <v>1958</v>
      </c>
      <c r="C1968" s="1" t="s">
        <v>5201</v>
      </c>
      <c r="D1968" s="1" t="s">
        <v>1760</v>
      </c>
      <c r="E1968" s="1" t="s">
        <v>5145</v>
      </c>
      <c r="F1968" s="1" t="s">
        <v>457</v>
      </c>
      <c r="G1968" s="1" t="s">
        <v>1064</v>
      </c>
      <c r="H1968" s="1" t="s">
        <v>5202</v>
      </c>
      <c r="I1968" s="1">
        <f>+Territorio[[#This Row],[id]]</f>
        <v>1958</v>
      </c>
    </row>
    <row r="1969" spans="2:9" x14ac:dyDescent="0.25">
      <c r="B1969">
        <v>1959</v>
      </c>
      <c r="C1969" s="1" t="s">
        <v>5203</v>
      </c>
      <c r="D1969" s="1" t="s">
        <v>1763</v>
      </c>
      <c r="E1969" s="1" t="s">
        <v>5145</v>
      </c>
      <c r="F1969" s="1" t="s">
        <v>457</v>
      </c>
      <c r="G1969" s="1" t="s">
        <v>1064</v>
      </c>
      <c r="H1969" s="1" t="s">
        <v>5204</v>
      </c>
      <c r="I1969" s="1">
        <f>+Territorio[[#This Row],[id]]</f>
        <v>1959</v>
      </c>
    </row>
    <row r="1970" spans="2:9" x14ac:dyDescent="0.25">
      <c r="B1970">
        <v>1960</v>
      </c>
      <c r="C1970" s="1" t="s">
        <v>5205</v>
      </c>
      <c r="D1970" s="1" t="s">
        <v>5206</v>
      </c>
      <c r="E1970" s="1" t="s">
        <v>5145</v>
      </c>
      <c r="F1970" s="1" t="s">
        <v>457</v>
      </c>
      <c r="G1970" s="1" t="s">
        <v>1064</v>
      </c>
      <c r="H1970" s="1" t="s">
        <v>5207</v>
      </c>
      <c r="I1970" s="1">
        <f>+Territorio[[#This Row],[id]]</f>
        <v>1960</v>
      </c>
    </row>
    <row r="1971" spans="2:9" x14ac:dyDescent="0.25">
      <c r="B1971">
        <v>1961</v>
      </c>
      <c r="C1971" s="1" t="s">
        <v>5208</v>
      </c>
      <c r="D1971" s="1" t="s">
        <v>5209</v>
      </c>
      <c r="E1971" s="1" t="s">
        <v>5145</v>
      </c>
      <c r="F1971" s="1" t="s">
        <v>457</v>
      </c>
      <c r="G1971" s="1" t="s">
        <v>1064</v>
      </c>
      <c r="H1971" s="1" t="s">
        <v>5210</v>
      </c>
      <c r="I1971" s="1">
        <f>+Territorio[[#This Row],[id]]</f>
        <v>1961</v>
      </c>
    </row>
    <row r="1972" spans="2:9" x14ac:dyDescent="0.25">
      <c r="B1972">
        <v>1962</v>
      </c>
      <c r="C1972" s="1" t="s">
        <v>5211</v>
      </c>
      <c r="D1972" s="1" t="s">
        <v>5212</v>
      </c>
      <c r="E1972" s="1" t="s">
        <v>5145</v>
      </c>
      <c r="F1972" s="1" t="s">
        <v>457</v>
      </c>
      <c r="G1972" s="1" t="s">
        <v>1064</v>
      </c>
      <c r="H1972" s="1" t="s">
        <v>5213</v>
      </c>
      <c r="I1972" s="1">
        <f>+Territorio[[#This Row],[id]]</f>
        <v>1962</v>
      </c>
    </row>
    <row r="1973" spans="2:9" x14ac:dyDescent="0.25">
      <c r="B1973">
        <v>1963</v>
      </c>
      <c r="C1973" s="1" t="s">
        <v>5214</v>
      </c>
      <c r="D1973" s="1" t="s">
        <v>5215</v>
      </c>
      <c r="E1973" s="1" t="s">
        <v>5145</v>
      </c>
      <c r="F1973" s="1" t="s">
        <v>457</v>
      </c>
      <c r="G1973" s="1" t="s">
        <v>1064</v>
      </c>
      <c r="H1973" s="1" t="s">
        <v>5216</v>
      </c>
      <c r="I1973" s="1">
        <f>+Territorio[[#This Row],[id]]</f>
        <v>1963</v>
      </c>
    </row>
    <row r="1974" spans="2:9" x14ac:dyDescent="0.25">
      <c r="B1974">
        <v>1964</v>
      </c>
      <c r="C1974" s="1" t="s">
        <v>5217</v>
      </c>
      <c r="D1974" s="1" t="s">
        <v>5218</v>
      </c>
      <c r="E1974" s="1" t="s">
        <v>5145</v>
      </c>
      <c r="F1974" s="1" t="s">
        <v>457</v>
      </c>
      <c r="G1974" s="1" t="s">
        <v>1064</v>
      </c>
      <c r="H1974" s="1" t="s">
        <v>5219</v>
      </c>
      <c r="I1974" s="1">
        <f>+Territorio[[#This Row],[id]]</f>
        <v>1964</v>
      </c>
    </row>
    <row r="1975" spans="2:9" x14ac:dyDescent="0.25">
      <c r="B1975">
        <v>1965</v>
      </c>
      <c r="C1975" s="1" t="s">
        <v>4707</v>
      </c>
      <c r="D1975" s="1" t="s">
        <v>5220</v>
      </c>
      <c r="E1975" s="1" t="s">
        <v>5145</v>
      </c>
      <c r="F1975" s="1" t="s">
        <v>457</v>
      </c>
      <c r="G1975" s="1" t="s">
        <v>1064</v>
      </c>
      <c r="H1975" s="1" t="s">
        <v>5221</v>
      </c>
      <c r="I1975" s="1">
        <f>+Territorio[[#This Row],[id]]</f>
        <v>1965</v>
      </c>
    </row>
    <row r="1976" spans="2:9" x14ac:dyDescent="0.25">
      <c r="B1976">
        <v>1966</v>
      </c>
      <c r="C1976" s="1" t="s">
        <v>5222</v>
      </c>
      <c r="D1976" s="1" t="s">
        <v>5223</v>
      </c>
      <c r="E1976" s="1" t="s">
        <v>5145</v>
      </c>
      <c r="F1976" s="1" t="s">
        <v>457</v>
      </c>
      <c r="G1976" s="1" t="s">
        <v>1064</v>
      </c>
      <c r="H1976" s="1" t="s">
        <v>5224</v>
      </c>
      <c r="I1976" s="1">
        <f>+Territorio[[#This Row],[id]]</f>
        <v>1966</v>
      </c>
    </row>
    <row r="1977" spans="2:9" x14ac:dyDescent="0.25">
      <c r="B1977">
        <v>1967</v>
      </c>
      <c r="C1977" s="1" t="s">
        <v>5225</v>
      </c>
      <c r="D1977" s="1" t="s">
        <v>5226</v>
      </c>
      <c r="E1977" s="1" t="s">
        <v>5145</v>
      </c>
      <c r="F1977" s="1" t="s">
        <v>457</v>
      </c>
      <c r="G1977" s="1" t="s">
        <v>1064</v>
      </c>
      <c r="H1977" s="1" t="s">
        <v>5227</v>
      </c>
      <c r="I1977" s="1">
        <f>+Territorio[[#This Row],[id]]</f>
        <v>1967</v>
      </c>
    </row>
    <row r="1978" spans="2:9" x14ac:dyDescent="0.25">
      <c r="B1978">
        <v>1968</v>
      </c>
      <c r="C1978" s="1" t="s">
        <v>5228</v>
      </c>
      <c r="D1978" s="1" t="s">
        <v>5229</v>
      </c>
      <c r="E1978" s="1" t="s">
        <v>5145</v>
      </c>
      <c r="F1978" s="1" t="s">
        <v>457</v>
      </c>
      <c r="G1978" s="1" t="s">
        <v>1064</v>
      </c>
      <c r="H1978" s="1" t="s">
        <v>5230</v>
      </c>
      <c r="I1978" s="1">
        <f>+Territorio[[#This Row],[id]]</f>
        <v>1968</v>
      </c>
    </row>
    <row r="1979" spans="2:9" x14ac:dyDescent="0.25">
      <c r="B1979">
        <v>1969</v>
      </c>
      <c r="C1979" s="1" t="s">
        <v>5231</v>
      </c>
      <c r="D1979" s="1" t="s">
        <v>5232</v>
      </c>
      <c r="E1979" s="1" t="s">
        <v>5145</v>
      </c>
      <c r="F1979" s="1" t="s">
        <v>457</v>
      </c>
      <c r="G1979" s="1" t="s">
        <v>1064</v>
      </c>
      <c r="H1979" s="1" t="s">
        <v>5233</v>
      </c>
      <c r="I1979" s="1">
        <f>+Territorio[[#This Row],[id]]</f>
        <v>1969</v>
      </c>
    </row>
    <row r="1980" spans="2:9" x14ac:dyDescent="0.25">
      <c r="B1980">
        <v>1970</v>
      </c>
      <c r="C1980" s="1" t="s">
        <v>5234</v>
      </c>
      <c r="D1980" s="1" t="s">
        <v>5235</v>
      </c>
      <c r="E1980" s="1" t="s">
        <v>5145</v>
      </c>
      <c r="F1980" s="1" t="s">
        <v>457</v>
      </c>
      <c r="G1980" s="1" t="s">
        <v>1064</v>
      </c>
      <c r="H1980" s="1" t="s">
        <v>5236</v>
      </c>
      <c r="I1980" s="1">
        <f>+Territorio[[#This Row],[id]]</f>
        <v>1970</v>
      </c>
    </row>
    <row r="1981" spans="2:9" x14ac:dyDescent="0.25">
      <c r="B1981">
        <v>1971</v>
      </c>
      <c r="C1981" s="1" t="s">
        <v>5237</v>
      </c>
      <c r="D1981" s="1" t="s">
        <v>5238</v>
      </c>
      <c r="E1981" s="1" t="s">
        <v>5145</v>
      </c>
      <c r="F1981" s="1" t="s">
        <v>457</v>
      </c>
      <c r="G1981" s="1" t="s">
        <v>1064</v>
      </c>
      <c r="H1981" s="1" t="s">
        <v>5239</v>
      </c>
      <c r="I1981" s="1">
        <f>+Territorio[[#This Row],[id]]</f>
        <v>1971</v>
      </c>
    </row>
    <row r="1982" spans="2:9" x14ac:dyDescent="0.25">
      <c r="B1982">
        <v>1972</v>
      </c>
      <c r="C1982" s="1" t="s">
        <v>5240</v>
      </c>
      <c r="D1982" s="1" t="s">
        <v>5241</v>
      </c>
      <c r="E1982" s="1" t="s">
        <v>5145</v>
      </c>
      <c r="F1982" s="1" t="s">
        <v>457</v>
      </c>
      <c r="G1982" s="1" t="s">
        <v>1064</v>
      </c>
      <c r="H1982" s="1" t="s">
        <v>5242</v>
      </c>
      <c r="I1982" s="1">
        <f>+Territorio[[#This Row],[id]]</f>
        <v>1972</v>
      </c>
    </row>
    <row r="1983" spans="2:9" x14ac:dyDescent="0.25">
      <c r="B1983">
        <v>1973</v>
      </c>
      <c r="C1983" s="1" t="s">
        <v>5243</v>
      </c>
      <c r="D1983" s="1" t="s">
        <v>5244</v>
      </c>
      <c r="E1983" s="1" t="s">
        <v>5145</v>
      </c>
      <c r="F1983" s="1" t="s">
        <v>457</v>
      </c>
      <c r="G1983" s="1" t="s">
        <v>1064</v>
      </c>
      <c r="H1983" s="1" t="s">
        <v>5245</v>
      </c>
      <c r="I1983" s="1">
        <f>+Territorio[[#This Row],[id]]</f>
        <v>1973</v>
      </c>
    </row>
    <row r="1984" spans="2:9" x14ac:dyDescent="0.25">
      <c r="B1984">
        <v>1974</v>
      </c>
      <c r="C1984" s="1" t="s">
        <v>5246</v>
      </c>
      <c r="D1984" s="1" t="s">
        <v>5247</v>
      </c>
      <c r="E1984" s="1" t="s">
        <v>5145</v>
      </c>
      <c r="F1984" s="1" t="s">
        <v>457</v>
      </c>
      <c r="G1984" s="1" t="s">
        <v>1064</v>
      </c>
      <c r="H1984" s="1" t="s">
        <v>5248</v>
      </c>
      <c r="I1984" s="1">
        <f>+Territorio[[#This Row],[id]]</f>
        <v>1974</v>
      </c>
    </row>
    <row r="1985" spans="2:9" x14ac:dyDescent="0.25">
      <c r="B1985">
        <v>1975</v>
      </c>
      <c r="C1985" s="1" t="s">
        <v>5249</v>
      </c>
      <c r="D1985" s="1" t="s">
        <v>5250</v>
      </c>
      <c r="E1985" s="1" t="s">
        <v>5145</v>
      </c>
      <c r="F1985" s="1" t="s">
        <v>457</v>
      </c>
      <c r="G1985" s="1" t="s">
        <v>1064</v>
      </c>
      <c r="H1985" s="1" t="s">
        <v>5251</v>
      </c>
      <c r="I1985" s="1">
        <f>+Territorio[[#This Row],[id]]</f>
        <v>1975</v>
      </c>
    </row>
    <row r="1986" spans="2:9" x14ac:dyDescent="0.25">
      <c r="B1986">
        <v>1976</v>
      </c>
      <c r="C1986" s="1" t="s">
        <v>5252</v>
      </c>
      <c r="D1986" s="1" t="s">
        <v>5253</v>
      </c>
      <c r="E1986" s="1" t="s">
        <v>5145</v>
      </c>
      <c r="F1986" s="1" t="s">
        <v>457</v>
      </c>
      <c r="G1986" s="1" t="s">
        <v>1064</v>
      </c>
      <c r="H1986" s="1" t="s">
        <v>5254</v>
      </c>
      <c r="I1986" s="1">
        <f>+Territorio[[#This Row],[id]]</f>
        <v>1976</v>
      </c>
    </row>
    <row r="1987" spans="2:9" x14ac:dyDescent="0.25">
      <c r="B1987">
        <v>1977</v>
      </c>
      <c r="C1987" s="1" t="s">
        <v>5255</v>
      </c>
      <c r="D1987" s="1" t="s">
        <v>5256</v>
      </c>
      <c r="E1987" s="1" t="s">
        <v>5145</v>
      </c>
      <c r="F1987" s="1" t="s">
        <v>457</v>
      </c>
      <c r="G1987" s="1" t="s">
        <v>1064</v>
      </c>
      <c r="H1987" s="1" t="s">
        <v>5257</v>
      </c>
      <c r="I1987" s="1">
        <f>+Territorio[[#This Row],[id]]</f>
        <v>1977</v>
      </c>
    </row>
    <row r="1988" spans="2:9" x14ac:dyDescent="0.25">
      <c r="B1988">
        <v>1978</v>
      </c>
      <c r="C1988" s="1" t="s">
        <v>2429</v>
      </c>
      <c r="D1988" s="1" t="s">
        <v>5258</v>
      </c>
      <c r="E1988" s="1" t="s">
        <v>5145</v>
      </c>
      <c r="F1988" s="1" t="s">
        <v>457</v>
      </c>
      <c r="G1988" s="1" t="s">
        <v>1064</v>
      </c>
      <c r="H1988" s="1" t="s">
        <v>5259</v>
      </c>
      <c r="I1988" s="1">
        <f>+Territorio[[#This Row],[id]]</f>
        <v>1978</v>
      </c>
    </row>
    <row r="1989" spans="2:9" x14ac:dyDescent="0.25">
      <c r="B1989">
        <v>1979</v>
      </c>
      <c r="C1989" s="1" t="s">
        <v>5260</v>
      </c>
      <c r="D1989" s="1" t="s">
        <v>5261</v>
      </c>
      <c r="E1989" s="1" t="s">
        <v>5145</v>
      </c>
      <c r="F1989" s="1" t="s">
        <v>457</v>
      </c>
      <c r="G1989" s="1" t="s">
        <v>1064</v>
      </c>
      <c r="H1989" s="1" t="s">
        <v>5262</v>
      </c>
      <c r="I1989" s="1">
        <f>+Territorio[[#This Row],[id]]</f>
        <v>1979</v>
      </c>
    </row>
    <row r="1990" spans="2:9" x14ac:dyDescent="0.25">
      <c r="B1990">
        <v>1980</v>
      </c>
      <c r="C1990" s="1" t="s">
        <v>5263</v>
      </c>
      <c r="D1990" s="1" t="s">
        <v>5264</v>
      </c>
      <c r="E1990" s="1" t="s">
        <v>5145</v>
      </c>
      <c r="F1990" s="1" t="s">
        <v>457</v>
      </c>
      <c r="G1990" s="1" t="s">
        <v>1064</v>
      </c>
      <c r="H1990" s="1" t="s">
        <v>5265</v>
      </c>
      <c r="I1990" s="1">
        <f>+Territorio[[#This Row],[id]]</f>
        <v>1980</v>
      </c>
    </row>
    <row r="1991" spans="2:9" x14ac:dyDescent="0.25">
      <c r="B1991">
        <v>1981</v>
      </c>
      <c r="C1991" s="1" t="s">
        <v>5266</v>
      </c>
      <c r="D1991" s="1" t="s">
        <v>5267</v>
      </c>
      <c r="E1991" s="1" t="s">
        <v>5145</v>
      </c>
      <c r="F1991" s="1" t="s">
        <v>457</v>
      </c>
      <c r="G1991" s="1" t="s">
        <v>1064</v>
      </c>
      <c r="H1991" s="1" t="s">
        <v>5268</v>
      </c>
      <c r="I1991" s="1">
        <f>+Territorio[[#This Row],[id]]</f>
        <v>1981</v>
      </c>
    </row>
    <row r="1992" spans="2:9" x14ac:dyDescent="0.25">
      <c r="B1992">
        <v>1982</v>
      </c>
      <c r="C1992" s="1" t="s">
        <v>5269</v>
      </c>
      <c r="D1992" s="1" t="s">
        <v>5270</v>
      </c>
      <c r="E1992" s="1" t="s">
        <v>5145</v>
      </c>
      <c r="F1992" s="1" t="s">
        <v>457</v>
      </c>
      <c r="G1992" s="1" t="s">
        <v>1064</v>
      </c>
      <c r="H1992" s="1" t="s">
        <v>5271</v>
      </c>
      <c r="I1992" s="1">
        <f>+Territorio[[#This Row],[id]]</f>
        <v>1982</v>
      </c>
    </row>
    <row r="1993" spans="2:9" x14ac:dyDescent="0.25">
      <c r="B1993">
        <v>1983</v>
      </c>
      <c r="C1993" s="1" t="s">
        <v>5272</v>
      </c>
      <c r="D1993" s="1" t="s">
        <v>5273</v>
      </c>
      <c r="E1993" s="1" t="s">
        <v>5145</v>
      </c>
      <c r="F1993" s="1" t="s">
        <v>457</v>
      </c>
      <c r="G1993" s="1" t="s">
        <v>1064</v>
      </c>
      <c r="H1993" s="1" t="s">
        <v>5274</v>
      </c>
      <c r="I1993" s="1">
        <f>+Territorio[[#This Row],[id]]</f>
        <v>1983</v>
      </c>
    </row>
    <row r="1994" spans="2:9" x14ac:dyDescent="0.25">
      <c r="B1994">
        <v>1984</v>
      </c>
      <c r="C1994" s="1" t="s">
        <v>5275</v>
      </c>
      <c r="D1994" s="1" t="s">
        <v>5276</v>
      </c>
      <c r="E1994" s="1" t="s">
        <v>5145</v>
      </c>
      <c r="F1994" s="1" t="s">
        <v>457</v>
      </c>
      <c r="G1994" s="1" t="s">
        <v>1064</v>
      </c>
      <c r="H1994" s="1" t="s">
        <v>5277</v>
      </c>
      <c r="I1994" s="1">
        <f>+Territorio[[#This Row],[id]]</f>
        <v>1984</v>
      </c>
    </row>
    <row r="1995" spans="2:9" x14ac:dyDescent="0.25">
      <c r="B1995">
        <v>1985</v>
      </c>
      <c r="C1995" s="1" t="s">
        <v>5278</v>
      </c>
      <c r="D1995" s="1" t="s">
        <v>5279</v>
      </c>
      <c r="E1995" s="1" t="s">
        <v>5145</v>
      </c>
      <c r="F1995" s="1" t="s">
        <v>457</v>
      </c>
      <c r="G1995" s="1" t="s">
        <v>1064</v>
      </c>
      <c r="H1995" s="1" t="s">
        <v>5280</v>
      </c>
      <c r="I1995" s="1">
        <f>+Territorio[[#This Row],[id]]</f>
        <v>1985</v>
      </c>
    </row>
    <row r="1996" spans="2:9" x14ac:dyDescent="0.25">
      <c r="B1996">
        <v>1986</v>
      </c>
      <c r="C1996" s="1" t="s">
        <v>5281</v>
      </c>
      <c r="D1996" s="1" t="s">
        <v>5282</v>
      </c>
      <c r="E1996" s="1" t="s">
        <v>5145</v>
      </c>
      <c r="F1996" s="1" t="s">
        <v>457</v>
      </c>
      <c r="G1996" s="1" t="s">
        <v>1064</v>
      </c>
      <c r="H1996" s="1" t="s">
        <v>5283</v>
      </c>
      <c r="I1996" s="1">
        <f>+Territorio[[#This Row],[id]]</f>
        <v>1986</v>
      </c>
    </row>
    <row r="1997" spans="2:9" x14ac:dyDescent="0.25">
      <c r="B1997">
        <v>1987</v>
      </c>
      <c r="C1997" s="1" t="s">
        <v>5284</v>
      </c>
      <c r="D1997" s="1" t="s">
        <v>5285</v>
      </c>
      <c r="E1997" s="1" t="s">
        <v>5145</v>
      </c>
      <c r="F1997" s="1" t="s">
        <v>457</v>
      </c>
      <c r="G1997" s="1" t="s">
        <v>1064</v>
      </c>
      <c r="H1997" s="1" t="s">
        <v>5286</v>
      </c>
      <c r="I1997" s="1">
        <f>+Territorio[[#This Row],[id]]</f>
        <v>1987</v>
      </c>
    </row>
    <row r="1998" spans="2:9" x14ac:dyDescent="0.25">
      <c r="B1998">
        <v>1988</v>
      </c>
      <c r="C1998" s="1" t="s">
        <v>5287</v>
      </c>
      <c r="D1998" s="1" t="s">
        <v>5288</v>
      </c>
      <c r="E1998" s="1" t="s">
        <v>5145</v>
      </c>
      <c r="F1998" s="1" t="s">
        <v>457</v>
      </c>
      <c r="G1998" s="1" t="s">
        <v>1064</v>
      </c>
      <c r="H1998" s="1" t="s">
        <v>5289</v>
      </c>
      <c r="I1998" s="1">
        <f>+Territorio[[#This Row],[id]]</f>
        <v>1988</v>
      </c>
    </row>
    <row r="1999" spans="2:9" x14ac:dyDescent="0.25">
      <c r="B1999">
        <v>1989</v>
      </c>
      <c r="C1999" s="1" t="s">
        <v>5290</v>
      </c>
      <c r="D1999" s="1" t="s">
        <v>5291</v>
      </c>
      <c r="E1999" s="1" t="s">
        <v>5145</v>
      </c>
      <c r="F1999" s="1" t="s">
        <v>457</v>
      </c>
      <c r="G1999" s="1" t="s">
        <v>1064</v>
      </c>
      <c r="H1999" s="1" t="s">
        <v>5292</v>
      </c>
      <c r="I1999" s="1">
        <f>+Territorio[[#This Row],[id]]</f>
        <v>1989</v>
      </c>
    </row>
    <row r="2000" spans="2:9" x14ac:dyDescent="0.25">
      <c r="B2000">
        <v>1990</v>
      </c>
      <c r="C2000" s="1" t="s">
        <v>5293</v>
      </c>
      <c r="D2000" s="1" t="s">
        <v>5294</v>
      </c>
      <c r="E2000" s="1" t="s">
        <v>5145</v>
      </c>
      <c r="F2000" s="1" t="s">
        <v>457</v>
      </c>
      <c r="G2000" s="1" t="s">
        <v>1064</v>
      </c>
      <c r="H2000" s="1" t="s">
        <v>5295</v>
      </c>
      <c r="I2000" s="1">
        <f>+Territorio[[#This Row],[id]]</f>
        <v>1990</v>
      </c>
    </row>
    <row r="2001" spans="2:9" x14ac:dyDescent="0.25">
      <c r="B2001">
        <v>1991</v>
      </c>
      <c r="C2001" s="1" t="s">
        <v>5296</v>
      </c>
      <c r="D2001" s="1" t="s">
        <v>5297</v>
      </c>
      <c r="E2001" s="1" t="s">
        <v>5145</v>
      </c>
      <c r="F2001" s="1" t="s">
        <v>457</v>
      </c>
      <c r="G2001" s="1" t="s">
        <v>1064</v>
      </c>
      <c r="H2001" s="1" t="s">
        <v>5298</v>
      </c>
      <c r="I2001" s="1">
        <f>+Territorio[[#This Row],[id]]</f>
        <v>1991</v>
      </c>
    </row>
    <row r="2002" spans="2:9" x14ac:dyDescent="0.25">
      <c r="B2002">
        <v>1992</v>
      </c>
      <c r="C2002" s="1" t="s">
        <v>5299</v>
      </c>
      <c r="D2002" s="1" t="s">
        <v>5300</v>
      </c>
      <c r="E2002" s="1" t="s">
        <v>5145</v>
      </c>
      <c r="F2002" s="1" t="s">
        <v>457</v>
      </c>
      <c r="G2002" s="1" t="s">
        <v>1064</v>
      </c>
      <c r="H2002" s="1" t="s">
        <v>5301</v>
      </c>
      <c r="I2002" s="1">
        <f>+Territorio[[#This Row],[id]]</f>
        <v>1992</v>
      </c>
    </row>
    <row r="2003" spans="2:9" x14ac:dyDescent="0.25">
      <c r="B2003">
        <v>1993</v>
      </c>
      <c r="C2003" s="1" t="s">
        <v>5302</v>
      </c>
      <c r="D2003" s="1" t="s">
        <v>5303</v>
      </c>
      <c r="E2003" s="1" t="s">
        <v>5145</v>
      </c>
      <c r="F2003" s="1" t="s">
        <v>457</v>
      </c>
      <c r="G2003" s="1" t="s">
        <v>1064</v>
      </c>
      <c r="H2003" s="1" t="s">
        <v>5304</v>
      </c>
      <c r="I2003" s="1">
        <f>+Territorio[[#This Row],[id]]</f>
        <v>1993</v>
      </c>
    </row>
    <row r="2004" spans="2:9" x14ac:dyDescent="0.25">
      <c r="B2004">
        <v>1994</v>
      </c>
      <c r="C2004" s="1" t="s">
        <v>5305</v>
      </c>
      <c r="D2004" s="1" t="s">
        <v>5306</v>
      </c>
      <c r="E2004" s="1" t="s">
        <v>5145</v>
      </c>
      <c r="F2004" s="1" t="s">
        <v>457</v>
      </c>
      <c r="G2004" s="1" t="s">
        <v>1064</v>
      </c>
      <c r="H2004" s="1" t="s">
        <v>5307</v>
      </c>
      <c r="I2004" s="1">
        <f>+Territorio[[#This Row],[id]]</f>
        <v>1994</v>
      </c>
    </row>
    <row r="2005" spans="2:9" x14ac:dyDescent="0.25">
      <c r="B2005">
        <v>1995</v>
      </c>
      <c r="C2005" s="1" t="s">
        <v>5308</v>
      </c>
      <c r="D2005" s="1" t="s">
        <v>5309</v>
      </c>
      <c r="E2005" s="1" t="s">
        <v>5145</v>
      </c>
      <c r="F2005" s="1" t="s">
        <v>457</v>
      </c>
      <c r="G2005" s="1" t="s">
        <v>1064</v>
      </c>
      <c r="H2005" s="1" t="s">
        <v>5310</v>
      </c>
      <c r="I2005" s="1">
        <f>+Territorio[[#This Row],[id]]</f>
        <v>1995</v>
      </c>
    </row>
    <row r="2006" spans="2:9" x14ac:dyDescent="0.25">
      <c r="B2006">
        <v>1996</v>
      </c>
      <c r="C2006" s="1" t="s">
        <v>3154</v>
      </c>
      <c r="D2006" s="1" t="s">
        <v>5311</v>
      </c>
      <c r="E2006" s="1" t="s">
        <v>5145</v>
      </c>
      <c r="F2006" s="1" t="s">
        <v>457</v>
      </c>
      <c r="G2006" s="1" t="s">
        <v>1064</v>
      </c>
      <c r="H2006" s="1" t="s">
        <v>5312</v>
      </c>
      <c r="I2006" s="1">
        <f>+Territorio[[#This Row],[id]]</f>
        <v>1996</v>
      </c>
    </row>
    <row r="2007" spans="2:9" x14ac:dyDescent="0.25">
      <c r="B2007">
        <v>1997</v>
      </c>
      <c r="C2007" s="1" t="s">
        <v>5313</v>
      </c>
      <c r="D2007" s="1" t="s">
        <v>5314</v>
      </c>
      <c r="E2007" s="1" t="s">
        <v>5145</v>
      </c>
      <c r="F2007" s="1" t="s">
        <v>457</v>
      </c>
      <c r="G2007" s="1" t="s">
        <v>1064</v>
      </c>
      <c r="H2007" s="1" t="s">
        <v>5315</v>
      </c>
      <c r="I2007" s="1">
        <f>+Territorio[[#This Row],[id]]</f>
        <v>1997</v>
      </c>
    </row>
    <row r="2008" spans="2:9" x14ac:dyDescent="0.25">
      <c r="B2008">
        <v>1998</v>
      </c>
      <c r="C2008" s="1" t="s">
        <v>5316</v>
      </c>
      <c r="D2008" s="1" t="s">
        <v>5317</v>
      </c>
      <c r="E2008" s="1" t="s">
        <v>5145</v>
      </c>
      <c r="F2008" s="1" t="s">
        <v>457</v>
      </c>
      <c r="G2008" s="1" t="s">
        <v>1064</v>
      </c>
      <c r="H2008" s="1" t="s">
        <v>5318</v>
      </c>
      <c r="I2008" s="1">
        <f>+Territorio[[#This Row],[id]]</f>
        <v>1998</v>
      </c>
    </row>
    <row r="2009" spans="2:9" x14ac:dyDescent="0.25">
      <c r="B2009">
        <v>1999</v>
      </c>
      <c r="C2009" s="1" t="s">
        <v>5319</v>
      </c>
      <c r="D2009" s="1" t="s">
        <v>5320</v>
      </c>
      <c r="E2009" s="1" t="s">
        <v>5145</v>
      </c>
      <c r="F2009" s="1" t="s">
        <v>457</v>
      </c>
      <c r="G2009" s="1" t="s">
        <v>1064</v>
      </c>
      <c r="H2009" s="1" t="s">
        <v>5321</v>
      </c>
      <c r="I2009" s="1">
        <f>+Territorio[[#This Row],[id]]</f>
        <v>1999</v>
      </c>
    </row>
    <row r="2010" spans="2:9" x14ac:dyDescent="0.25">
      <c r="B2010">
        <v>2000</v>
      </c>
      <c r="C2010" s="1" t="s">
        <v>5322</v>
      </c>
      <c r="D2010" s="1" t="s">
        <v>5323</v>
      </c>
      <c r="E2010" s="1" t="s">
        <v>5145</v>
      </c>
      <c r="F2010" s="1" t="s">
        <v>457</v>
      </c>
      <c r="G2010" s="1" t="s">
        <v>1064</v>
      </c>
      <c r="H2010" s="1" t="s">
        <v>5324</v>
      </c>
      <c r="I2010" s="1">
        <f>+Territorio[[#This Row],[id]]</f>
        <v>2000</v>
      </c>
    </row>
    <row r="2011" spans="2:9" x14ac:dyDescent="0.25">
      <c r="B2011">
        <v>2001</v>
      </c>
      <c r="C2011" s="1" t="s">
        <v>971</v>
      </c>
      <c r="D2011" s="1" t="s">
        <v>5325</v>
      </c>
      <c r="E2011" s="1" t="s">
        <v>5145</v>
      </c>
      <c r="F2011" s="1" t="s">
        <v>457</v>
      </c>
      <c r="G2011" s="1" t="s">
        <v>1064</v>
      </c>
      <c r="H2011" s="1" t="s">
        <v>5326</v>
      </c>
      <c r="I2011" s="1">
        <f>+Territorio[[#This Row],[id]]</f>
        <v>2001</v>
      </c>
    </row>
    <row r="2012" spans="2:9" x14ac:dyDescent="0.25">
      <c r="B2012">
        <v>2002</v>
      </c>
      <c r="C2012" s="1" t="s">
        <v>5327</v>
      </c>
      <c r="D2012" s="1" t="s">
        <v>5328</v>
      </c>
      <c r="E2012" s="1" t="s">
        <v>5145</v>
      </c>
      <c r="F2012" s="1" t="s">
        <v>457</v>
      </c>
      <c r="G2012" s="1" t="s">
        <v>1064</v>
      </c>
      <c r="H2012" s="1" t="s">
        <v>5329</v>
      </c>
      <c r="I2012" s="1">
        <f>+Territorio[[#This Row],[id]]</f>
        <v>2002</v>
      </c>
    </row>
    <row r="2013" spans="2:9" x14ac:dyDescent="0.25">
      <c r="B2013">
        <v>2003</v>
      </c>
      <c r="C2013" s="1" t="s">
        <v>5330</v>
      </c>
      <c r="D2013" s="1" t="s">
        <v>5331</v>
      </c>
      <c r="E2013" s="1" t="s">
        <v>5145</v>
      </c>
      <c r="F2013" s="1" t="s">
        <v>457</v>
      </c>
      <c r="G2013" s="1" t="s">
        <v>1064</v>
      </c>
      <c r="H2013" s="1" t="s">
        <v>5332</v>
      </c>
      <c r="I2013" s="1">
        <f>+Territorio[[#This Row],[id]]</f>
        <v>2003</v>
      </c>
    </row>
    <row r="2014" spans="2:9" x14ac:dyDescent="0.25">
      <c r="B2014">
        <v>2004</v>
      </c>
      <c r="C2014" s="1" t="s">
        <v>5333</v>
      </c>
      <c r="D2014" s="1" t="s">
        <v>5334</v>
      </c>
      <c r="E2014" s="1" t="s">
        <v>5145</v>
      </c>
      <c r="F2014" s="1" t="s">
        <v>457</v>
      </c>
      <c r="G2014" s="1" t="s">
        <v>1064</v>
      </c>
      <c r="H2014" s="1" t="s">
        <v>5335</v>
      </c>
      <c r="I2014" s="1">
        <f>+Territorio[[#This Row],[id]]</f>
        <v>2004</v>
      </c>
    </row>
    <row r="2015" spans="2:9" x14ac:dyDescent="0.25">
      <c r="B2015">
        <v>2005</v>
      </c>
      <c r="C2015" s="1" t="s">
        <v>5336</v>
      </c>
      <c r="D2015" s="1" t="s">
        <v>5337</v>
      </c>
      <c r="E2015" s="1" t="s">
        <v>5145</v>
      </c>
      <c r="F2015" s="1" t="s">
        <v>457</v>
      </c>
      <c r="G2015" s="1" t="s">
        <v>1064</v>
      </c>
      <c r="H2015" s="1" t="s">
        <v>5338</v>
      </c>
      <c r="I2015" s="1">
        <f>+Territorio[[#This Row],[id]]</f>
        <v>2005</v>
      </c>
    </row>
    <row r="2016" spans="2:9" x14ac:dyDescent="0.25">
      <c r="B2016">
        <v>2006</v>
      </c>
      <c r="C2016" s="1" t="s">
        <v>5339</v>
      </c>
      <c r="D2016" s="1" t="s">
        <v>5340</v>
      </c>
      <c r="E2016" s="1" t="s">
        <v>5145</v>
      </c>
      <c r="F2016" s="1" t="s">
        <v>457</v>
      </c>
      <c r="G2016" s="1" t="s">
        <v>1064</v>
      </c>
      <c r="H2016" s="1" t="s">
        <v>5341</v>
      </c>
      <c r="I2016" s="1">
        <f>+Territorio[[#This Row],[id]]</f>
        <v>2006</v>
      </c>
    </row>
    <row r="2017" spans="2:9" x14ac:dyDescent="0.25">
      <c r="B2017">
        <v>2007</v>
      </c>
      <c r="C2017" s="1" t="s">
        <v>5342</v>
      </c>
      <c r="D2017" s="1" t="s">
        <v>5343</v>
      </c>
      <c r="E2017" s="1" t="s">
        <v>5145</v>
      </c>
      <c r="F2017" s="1" t="s">
        <v>457</v>
      </c>
      <c r="G2017" s="1" t="s">
        <v>1064</v>
      </c>
      <c r="H2017" s="1" t="s">
        <v>5344</v>
      </c>
      <c r="I2017" s="1">
        <f>+Territorio[[#This Row],[id]]</f>
        <v>2007</v>
      </c>
    </row>
    <row r="2018" spans="2:9" x14ac:dyDescent="0.25">
      <c r="B2018">
        <v>2008</v>
      </c>
      <c r="C2018" s="1" t="s">
        <v>5345</v>
      </c>
      <c r="D2018" s="1" t="s">
        <v>5346</v>
      </c>
      <c r="E2018" s="1" t="s">
        <v>5145</v>
      </c>
      <c r="F2018" s="1" t="s">
        <v>457</v>
      </c>
      <c r="G2018" s="1" t="s">
        <v>1064</v>
      </c>
      <c r="H2018" s="1" t="s">
        <v>5347</v>
      </c>
      <c r="I2018" s="1">
        <f>+Territorio[[#This Row],[id]]</f>
        <v>2008</v>
      </c>
    </row>
    <row r="2019" spans="2:9" x14ac:dyDescent="0.25">
      <c r="B2019">
        <v>2009</v>
      </c>
      <c r="C2019" s="1" t="s">
        <v>5348</v>
      </c>
      <c r="D2019" s="1" t="s">
        <v>5349</v>
      </c>
      <c r="E2019" s="1" t="s">
        <v>5145</v>
      </c>
      <c r="F2019" s="1" t="s">
        <v>457</v>
      </c>
      <c r="G2019" s="1" t="s">
        <v>1064</v>
      </c>
      <c r="H2019" s="1" t="s">
        <v>5350</v>
      </c>
      <c r="I2019" s="1">
        <f>+Territorio[[#This Row],[id]]</f>
        <v>2009</v>
      </c>
    </row>
    <row r="2020" spans="2:9" x14ac:dyDescent="0.25">
      <c r="B2020">
        <v>2010</v>
      </c>
      <c r="C2020" s="1" t="s">
        <v>5351</v>
      </c>
      <c r="D2020" s="1" t="s">
        <v>5352</v>
      </c>
      <c r="E2020" s="1" t="s">
        <v>5145</v>
      </c>
      <c r="F2020" s="1" t="s">
        <v>457</v>
      </c>
      <c r="G2020" s="1" t="s">
        <v>1064</v>
      </c>
      <c r="H2020" s="1" t="s">
        <v>5353</v>
      </c>
      <c r="I2020" s="1">
        <f>+Territorio[[#This Row],[id]]</f>
        <v>2010</v>
      </c>
    </row>
    <row r="2021" spans="2:9" x14ac:dyDescent="0.25">
      <c r="B2021">
        <v>2011</v>
      </c>
      <c r="C2021" s="1" t="s">
        <v>5354</v>
      </c>
      <c r="D2021" s="1" t="s">
        <v>5355</v>
      </c>
      <c r="E2021" s="1" t="s">
        <v>5145</v>
      </c>
      <c r="F2021" s="1" t="s">
        <v>457</v>
      </c>
      <c r="G2021" s="1" t="s">
        <v>1064</v>
      </c>
      <c r="H2021" s="1" t="s">
        <v>5356</v>
      </c>
      <c r="I2021" s="1">
        <f>+Territorio[[#This Row],[id]]</f>
        <v>2011</v>
      </c>
    </row>
    <row r="2022" spans="2:9" x14ac:dyDescent="0.25">
      <c r="B2022">
        <v>2012</v>
      </c>
      <c r="C2022" s="1" t="s">
        <v>5357</v>
      </c>
      <c r="D2022" s="1" t="s">
        <v>5358</v>
      </c>
      <c r="E2022" s="1" t="s">
        <v>5145</v>
      </c>
      <c r="F2022" s="1" t="s">
        <v>457</v>
      </c>
      <c r="G2022" s="1" t="s">
        <v>1064</v>
      </c>
      <c r="H2022" s="1" t="s">
        <v>5359</v>
      </c>
      <c r="I2022" s="1">
        <f>+Territorio[[#This Row],[id]]</f>
        <v>2012</v>
      </c>
    </row>
    <row r="2023" spans="2:9" x14ac:dyDescent="0.25">
      <c r="B2023">
        <v>2013</v>
      </c>
      <c r="C2023" s="1" t="s">
        <v>5360</v>
      </c>
      <c r="D2023" s="1" t="s">
        <v>5361</v>
      </c>
      <c r="E2023" s="1" t="s">
        <v>5145</v>
      </c>
      <c r="F2023" s="1" t="s">
        <v>457</v>
      </c>
      <c r="G2023" s="1" t="s">
        <v>1064</v>
      </c>
      <c r="H2023" s="1" t="s">
        <v>5362</v>
      </c>
      <c r="I2023" s="1">
        <f>+Territorio[[#This Row],[id]]</f>
        <v>2013</v>
      </c>
    </row>
    <row r="2024" spans="2:9" x14ac:dyDescent="0.25">
      <c r="B2024">
        <v>2014</v>
      </c>
      <c r="C2024" s="1" t="s">
        <v>5035</v>
      </c>
      <c r="D2024" s="1" t="s">
        <v>5363</v>
      </c>
      <c r="E2024" s="1" t="s">
        <v>5145</v>
      </c>
      <c r="F2024" s="1" t="s">
        <v>457</v>
      </c>
      <c r="G2024" s="1" t="s">
        <v>1064</v>
      </c>
      <c r="H2024" s="1" t="s">
        <v>5364</v>
      </c>
      <c r="I2024" s="1">
        <f>+Territorio[[#This Row],[id]]</f>
        <v>2014</v>
      </c>
    </row>
    <row r="2025" spans="2:9" x14ac:dyDescent="0.25">
      <c r="B2025">
        <v>2015</v>
      </c>
      <c r="C2025" s="1" t="s">
        <v>819</v>
      </c>
      <c r="D2025" s="1" t="s">
        <v>5365</v>
      </c>
      <c r="E2025" s="1" t="s">
        <v>5145</v>
      </c>
      <c r="F2025" s="1" t="s">
        <v>457</v>
      </c>
      <c r="G2025" s="1" t="s">
        <v>1064</v>
      </c>
      <c r="H2025" s="1" t="s">
        <v>5366</v>
      </c>
      <c r="I2025" s="1">
        <f>+Territorio[[#This Row],[id]]</f>
        <v>2015</v>
      </c>
    </row>
    <row r="2026" spans="2:9" x14ac:dyDescent="0.25">
      <c r="B2026">
        <v>2016</v>
      </c>
      <c r="C2026" s="1" t="s">
        <v>5367</v>
      </c>
      <c r="D2026" s="1" t="s">
        <v>5368</v>
      </c>
      <c r="E2026" s="1" t="s">
        <v>5145</v>
      </c>
      <c r="F2026" s="1" t="s">
        <v>457</v>
      </c>
      <c r="G2026" s="1" t="s">
        <v>1064</v>
      </c>
      <c r="H2026" s="1" t="s">
        <v>5369</v>
      </c>
      <c r="I2026" s="1">
        <f>+Territorio[[#This Row],[id]]</f>
        <v>2016</v>
      </c>
    </row>
    <row r="2027" spans="2:9" x14ac:dyDescent="0.25">
      <c r="B2027">
        <v>2017</v>
      </c>
      <c r="C2027" s="1" t="s">
        <v>5370</v>
      </c>
      <c r="D2027" s="1" t="s">
        <v>5371</v>
      </c>
      <c r="E2027" s="1" t="s">
        <v>5145</v>
      </c>
      <c r="F2027" s="1" t="s">
        <v>457</v>
      </c>
      <c r="G2027" s="1" t="s">
        <v>1064</v>
      </c>
      <c r="H2027" s="1" t="s">
        <v>5372</v>
      </c>
      <c r="I2027" s="1">
        <f>+Territorio[[#This Row],[id]]</f>
        <v>2017</v>
      </c>
    </row>
    <row r="2028" spans="2:9" x14ac:dyDescent="0.25">
      <c r="B2028">
        <v>2018</v>
      </c>
      <c r="C2028" s="1" t="s">
        <v>5373</v>
      </c>
      <c r="D2028" s="1" t="s">
        <v>5374</v>
      </c>
      <c r="E2028" s="1" t="s">
        <v>5145</v>
      </c>
      <c r="F2028" s="1" t="s">
        <v>457</v>
      </c>
      <c r="G2028" s="1" t="s">
        <v>1064</v>
      </c>
      <c r="H2028" s="1" t="s">
        <v>5375</v>
      </c>
      <c r="I2028" s="1">
        <f>+Territorio[[#This Row],[id]]</f>
        <v>2018</v>
      </c>
    </row>
    <row r="2029" spans="2:9" x14ac:dyDescent="0.25">
      <c r="B2029">
        <v>2019</v>
      </c>
      <c r="C2029" s="1" t="s">
        <v>1163</v>
      </c>
      <c r="D2029" s="1" t="s">
        <v>5376</v>
      </c>
      <c r="E2029" s="1" t="s">
        <v>5145</v>
      </c>
      <c r="F2029" s="1" t="s">
        <v>457</v>
      </c>
      <c r="G2029" s="1" t="s">
        <v>1064</v>
      </c>
      <c r="H2029" s="1" t="s">
        <v>5377</v>
      </c>
      <c r="I2029" s="1">
        <f>+Territorio[[#This Row],[id]]</f>
        <v>2019</v>
      </c>
    </row>
    <row r="2030" spans="2:9" x14ac:dyDescent="0.25">
      <c r="B2030">
        <v>2020</v>
      </c>
      <c r="C2030" s="1" t="s">
        <v>885</v>
      </c>
      <c r="D2030" s="1" t="s">
        <v>5378</v>
      </c>
      <c r="E2030" s="1" t="s">
        <v>5145</v>
      </c>
      <c r="F2030" s="1" t="s">
        <v>457</v>
      </c>
      <c r="G2030" s="1" t="s">
        <v>1064</v>
      </c>
      <c r="H2030" s="1" t="s">
        <v>5379</v>
      </c>
      <c r="I2030" s="1">
        <f>+Territorio[[#This Row],[id]]</f>
        <v>2020</v>
      </c>
    </row>
    <row r="2031" spans="2:9" x14ac:dyDescent="0.25">
      <c r="B2031">
        <v>2021</v>
      </c>
      <c r="C2031" s="1" t="s">
        <v>739</v>
      </c>
      <c r="D2031" s="1" t="s">
        <v>5380</v>
      </c>
      <c r="E2031" s="1" t="s">
        <v>5145</v>
      </c>
      <c r="F2031" s="1" t="s">
        <v>457</v>
      </c>
      <c r="G2031" s="1" t="s">
        <v>1064</v>
      </c>
      <c r="H2031" s="1" t="s">
        <v>5381</v>
      </c>
      <c r="I2031" s="1">
        <f>+Territorio[[#This Row],[id]]</f>
        <v>2021</v>
      </c>
    </row>
    <row r="2032" spans="2:9" x14ac:dyDescent="0.25">
      <c r="B2032">
        <v>2022</v>
      </c>
      <c r="C2032" s="1" t="s">
        <v>5382</v>
      </c>
      <c r="D2032" s="1" t="s">
        <v>5383</v>
      </c>
      <c r="E2032" s="1" t="s">
        <v>5145</v>
      </c>
      <c r="F2032" s="1" t="s">
        <v>457</v>
      </c>
      <c r="G2032" s="1" t="s">
        <v>1064</v>
      </c>
      <c r="H2032" s="1" t="s">
        <v>5384</v>
      </c>
      <c r="I2032" s="1">
        <f>+Territorio[[#This Row],[id]]</f>
        <v>2022</v>
      </c>
    </row>
    <row r="2033" spans="2:9" x14ac:dyDescent="0.25">
      <c r="B2033">
        <v>2023</v>
      </c>
      <c r="C2033" s="1" t="s">
        <v>5385</v>
      </c>
      <c r="D2033" s="1" t="s">
        <v>5386</v>
      </c>
      <c r="E2033" s="1" t="s">
        <v>5145</v>
      </c>
      <c r="F2033" s="1" t="s">
        <v>457</v>
      </c>
      <c r="G2033" s="1" t="s">
        <v>1064</v>
      </c>
      <c r="H2033" s="1" t="s">
        <v>5387</v>
      </c>
      <c r="I2033" s="1">
        <f>+Territorio[[#This Row],[id]]</f>
        <v>2023</v>
      </c>
    </row>
    <row r="2034" spans="2:9" x14ac:dyDescent="0.25">
      <c r="B2034">
        <v>2024</v>
      </c>
      <c r="C2034" s="1" t="s">
        <v>5388</v>
      </c>
      <c r="D2034" s="1" t="s">
        <v>5389</v>
      </c>
      <c r="E2034" s="1" t="s">
        <v>5145</v>
      </c>
      <c r="F2034" s="1" t="s">
        <v>457</v>
      </c>
      <c r="G2034" s="1" t="s">
        <v>1064</v>
      </c>
      <c r="H2034" s="1" t="s">
        <v>5390</v>
      </c>
      <c r="I2034" s="1">
        <f>+Territorio[[#This Row],[id]]</f>
        <v>2024</v>
      </c>
    </row>
    <row r="2035" spans="2:9" x14ac:dyDescent="0.25">
      <c r="B2035">
        <v>2025</v>
      </c>
      <c r="C2035" s="1" t="s">
        <v>5391</v>
      </c>
      <c r="D2035" s="1" t="s">
        <v>5392</v>
      </c>
      <c r="E2035" s="1" t="s">
        <v>5145</v>
      </c>
      <c r="F2035" s="1" t="s">
        <v>457</v>
      </c>
      <c r="G2035" s="1" t="s">
        <v>1064</v>
      </c>
      <c r="H2035" s="1" t="s">
        <v>5393</v>
      </c>
      <c r="I2035" s="1">
        <f>+Territorio[[#This Row],[id]]</f>
        <v>2025</v>
      </c>
    </row>
    <row r="2036" spans="2:9" x14ac:dyDescent="0.25">
      <c r="B2036">
        <v>2026</v>
      </c>
      <c r="C2036" s="1" t="s">
        <v>5394</v>
      </c>
      <c r="D2036" s="1" t="s">
        <v>5395</v>
      </c>
      <c r="E2036" s="1" t="s">
        <v>5145</v>
      </c>
      <c r="F2036" s="1" t="s">
        <v>457</v>
      </c>
      <c r="G2036" s="1" t="s">
        <v>1064</v>
      </c>
      <c r="H2036" s="1" t="s">
        <v>5396</v>
      </c>
      <c r="I2036" s="1">
        <f>+Territorio[[#This Row],[id]]</f>
        <v>2026</v>
      </c>
    </row>
    <row r="2037" spans="2:9" x14ac:dyDescent="0.25">
      <c r="B2037">
        <v>2027</v>
      </c>
      <c r="C2037" s="1" t="s">
        <v>5397</v>
      </c>
      <c r="D2037" s="1" t="s">
        <v>5398</v>
      </c>
      <c r="E2037" s="1" t="s">
        <v>5145</v>
      </c>
      <c r="F2037" s="1" t="s">
        <v>457</v>
      </c>
      <c r="G2037" s="1" t="s">
        <v>1064</v>
      </c>
      <c r="H2037" s="1" t="s">
        <v>5399</v>
      </c>
      <c r="I2037" s="1">
        <f>+Territorio[[#This Row],[id]]</f>
        <v>2027</v>
      </c>
    </row>
    <row r="2038" spans="2:9" x14ac:dyDescent="0.25">
      <c r="B2038">
        <v>2028</v>
      </c>
      <c r="C2038" s="1" t="s">
        <v>5400</v>
      </c>
      <c r="D2038" s="1" t="s">
        <v>5401</v>
      </c>
      <c r="E2038" s="1" t="s">
        <v>5145</v>
      </c>
      <c r="F2038" s="1" t="s">
        <v>457</v>
      </c>
      <c r="G2038" s="1" t="s">
        <v>1064</v>
      </c>
      <c r="H2038" s="1" t="s">
        <v>5402</v>
      </c>
      <c r="I2038" s="1">
        <f>+Territorio[[#This Row],[id]]</f>
        <v>2028</v>
      </c>
    </row>
    <row r="2039" spans="2:9" x14ac:dyDescent="0.25">
      <c r="B2039">
        <v>2029</v>
      </c>
      <c r="C2039" s="1" t="s">
        <v>5403</v>
      </c>
      <c r="D2039" s="1" t="s">
        <v>5404</v>
      </c>
      <c r="E2039" s="1" t="s">
        <v>5145</v>
      </c>
      <c r="F2039" s="1" t="s">
        <v>457</v>
      </c>
      <c r="G2039" s="1" t="s">
        <v>1064</v>
      </c>
      <c r="H2039" s="1" t="s">
        <v>5405</v>
      </c>
      <c r="I2039" s="1">
        <f>+Territorio[[#This Row],[id]]</f>
        <v>2029</v>
      </c>
    </row>
    <row r="2040" spans="2:9" x14ac:dyDescent="0.25">
      <c r="B2040">
        <v>2030</v>
      </c>
      <c r="C2040" s="1" t="s">
        <v>5406</v>
      </c>
      <c r="D2040" s="1" t="s">
        <v>5407</v>
      </c>
      <c r="E2040" s="1" t="s">
        <v>5145</v>
      </c>
      <c r="F2040" s="1" t="s">
        <v>457</v>
      </c>
      <c r="G2040" s="1" t="s">
        <v>1064</v>
      </c>
      <c r="H2040" s="1" t="s">
        <v>5408</v>
      </c>
      <c r="I2040" s="1">
        <f>+Territorio[[#This Row],[id]]</f>
        <v>2030</v>
      </c>
    </row>
    <row r="2041" spans="2:9" x14ac:dyDescent="0.25">
      <c r="B2041">
        <v>2031</v>
      </c>
      <c r="C2041" s="1" t="s">
        <v>5409</v>
      </c>
      <c r="D2041" s="1" t="s">
        <v>5410</v>
      </c>
      <c r="E2041" s="1" t="s">
        <v>5145</v>
      </c>
      <c r="F2041" s="1" t="s">
        <v>457</v>
      </c>
      <c r="G2041" s="1" t="s">
        <v>1064</v>
      </c>
      <c r="H2041" s="1" t="s">
        <v>5411</v>
      </c>
      <c r="I2041" s="1">
        <f>+Territorio[[#This Row],[id]]</f>
        <v>2031</v>
      </c>
    </row>
    <row r="2042" spans="2:9" x14ac:dyDescent="0.25">
      <c r="B2042">
        <v>2032</v>
      </c>
      <c r="C2042" s="1" t="s">
        <v>5412</v>
      </c>
      <c r="D2042" s="1" t="s">
        <v>5413</v>
      </c>
      <c r="E2042" s="1" t="s">
        <v>5145</v>
      </c>
      <c r="F2042" s="1" t="s">
        <v>457</v>
      </c>
      <c r="G2042" s="1" t="s">
        <v>1064</v>
      </c>
      <c r="H2042" s="1" t="s">
        <v>5414</v>
      </c>
      <c r="I2042" s="1">
        <f>+Territorio[[#This Row],[id]]</f>
        <v>2032</v>
      </c>
    </row>
    <row r="2043" spans="2:9" x14ac:dyDescent="0.25">
      <c r="B2043">
        <v>2033</v>
      </c>
      <c r="C2043" s="1" t="s">
        <v>5415</v>
      </c>
      <c r="D2043" s="1" t="s">
        <v>5416</v>
      </c>
      <c r="E2043" s="1" t="s">
        <v>5145</v>
      </c>
      <c r="F2043" s="1" t="s">
        <v>457</v>
      </c>
      <c r="G2043" s="1" t="s">
        <v>1064</v>
      </c>
      <c r="H2043" s="1" t="s">
        <v>5417</v>
      </c>
      <c r="I2043" s="1">
        <f>+Territorio[[#This Row],[id]]</f>
        <v>2033</v>
      </c>
    </row>
    <row r="2044" spans="2:9" x14ac:dyDescent="0.25">
      <c r="B2044">
        <v>2034</v>
      </c>
      <c r="C2044" s="1" t="s">
        <v>5339</v>
      </c>
      <c r="D2044" s="1" t="s">
        <v>5418</v>
      </c>
      <c r="E2044" s="1" t="s">
        <v>5145</v>
      </c>
      <c r="F2044" s="1" t="s">
        <v>457</v>
      </c>
      <c r="G2044" s="1" t="s">
        <v>1064</v>
      </c>
      <c r="H2044" s="1" t="s">
        <v>5419</v>
      </c>
      <c r="I2044" s="1">
        <f>+Territorio[[#This Row],[id]]</f>
        <v>2034</v>
      </c>
    </row>
    <row r="2045" spans="2:9" x14ac:dyDescent="0.25">
      <c r="B2045">
        <v>2035</v>
      </c>
      <c r="C2045" s="1" t="s">
        <v>5420</v>
      </c>
      <c r="D2045" s="1" t="s">
        <v>5421</v>
      </c>
      <c r="E2045" s="1" t="s">
        <v>5145</v>
      </c>
      <c r="F2045" s="1" t="s">
        <v>457</v>
      </c>
      <c r="G2045" s="1" t="s">
        <v>1064</v>
      </c>
      <c r="H2045" s="1" t="s">
        <v>5422</v>
      </c>
      <c r="I2045" s="1">
        <f>+Territorio[[#This Row],[id]]</f>
        <v>2035</v>
      </c>
    </row>
    <row r="2046" spans="2:9" x14ac:dyDescent="0.25">
      <c r="B2046">
        <v>2036</v>
      </c>
      <c r="C2046" s="1" t="s">
        <v>5423</v>
      </c>
      <c r="D2046" s="1" t="s">
        <v>5424</v>
      </c>
      <c r="E2046" s="1" t="s">
        <v>5145</v>
      </c>
      <c r="F2046" s="1" t="s">
        <v>457</v>
      </c>
      <c r="G2046" s="1" t="s">
        <v>1064</v>
      </c>
      <c r="H2046" s="1" t="s">
        <v>5425</v>
      </c>
      <c r="I2046" s="1">
        <f>+Territorio[[#This Row],[id]]</f>
        <v>2036</v>
      </c>
    </row>
    <row r="2047" spans="2:9" x14ac:dyDescent="0.25">
      <c r="B2047">
        <v>2037</v>
      </c>
      <c r="C2047" s="1" t="s">
        <v>5426</v>
      </c>
      <c r="D2047" s="1" t="s">
        <v>5427</v>
      </c>
      <c r="E2047" s="1" t="s">
        <v>5145</v>
      </c>
      <c r="F2047" s="1" t="s">
        <v>457</v>
      </c>
      <c r="G2047" s="1" t="s">
        <v>1064</v>
      </c>
      <c r="H2047" s="1" t="s">
        <v>5428</v>
      </c>
      <c r="I2047" s="1">
        <f>+Territorio[[#This Row],[id]]</f>
        <v>2037</v>
      </c>
    </row>
    <row r="2048" spans="2:9" x14ac:dyDescent="0.25">
      <c r="B2048">
        <v>2038</v>
      </c>
      <c r="C2048" s="1" t="s">
        <v>5429</v>
      </c>
      <c r="D2048" s="1" t="s">
        <v>5430</v>
      </c>
      <c r="E2048" s="1" t="s">
        <v>5145</v>
      </c>
      <c r="F2048" s="1" t="s">
        <v>457</v>
      </c>
      <c r="G2048" s="1" t="s">
        <v>1064</v>
      </c>
      <c r="H2048" s="1" t="s">
        <v>5431</v>
      </c>
      <c r="I2048" s="1">
        <f>+Territorio[[#This Row],[id]]</f>
        <v>2038</v>
      </c>
    </row>
    <row r="2049" spans="2:9" x14ac:dyDescent="0.25">
      <c r="B2049">
        <v>2039</v>
      </c>
      <c r="C2049" s="1" t="s">
        <v>5432</v>
      </c>
      <c r="D2049" s="1" t="s">
        <v>5433</v>
      </c>
      <c r="E2049" s="1" t="s">
        <v>5145</v>
      </c>
      <c r="F2049" s="1" t="s">
        <v>457</v>
      </c>
      <c r="G2049" s="1" t="s">
        <v>1064</v>
      </c>
      <c r="H2049" s="1" t="s">
        <v>5434</v>
      </c>
      <c r="I2049" s="1">
        <f>+Territorio[[#This Row],[id]]</f>
        <v>2039</v>
      </c>
    </row>
    <row r="2050" spans="2:9" x14ac:dyDescent="0.25">
      <c r="B2050">
        <v>2040</v>
      </c>
      <c r="C2050" s="1" t="s">
        <v>5435</v>
      </c>
      <c r="D2050" s="1" t="s">
        <v>5436</v>
      </c>
      <c r="E2050" s="1" t="s">
        <v>5145</v>
      </c>
      <c r="F2050" s="1" t="s">
        <v>457</v>
      </c>
      <c r="G2050" s="1" t="s">
        <v>1064</v>
      </c>
      <c r="H2050" s="1" t="s">
        <v>5437</v>
      </c>
      <c r="I2050" s="1">
        <f>+Territorio[[#This Row],[id]]</f>
        <v>2040</v>
      </c>
    </row>
    <row r="2051" spans="2:9" x14ac:dyDescent="0.25">
      <c r="B2051">
        <v>2041</v>
      </c>
      <c r="C2051" s="1" t="s">
        <v>5438</v>
      </c>
      <c r="D2051" s="1" t="s">
        <v>5439</v>
      </c>
      <c r="E2051" s="1" t="s">
        <v>5145</v>
      </c>
      <c r="F2051" s="1" t="s">
        <v>457</v>
      </c>
      <c r="G2051" s="1" t="s">
        <v>1064</v>
      </c>
      <c r="H2051" s="1" t="s">
        <v>5440</v>
      </c>
      <c r="I2051" s="1">
        <f>+Territorio[[#This Row],[id]]</f>
        <v>2041</v>
      </c>
    </row>
    <row r="2052" spans="2:9" x14ac:dyDescent="0.25">
      <c r="B2052">
        <v>2042</v>
      </c>
      <c r="C2052" s="1" t="s">
        <v>5187</v>
      </c>
      <c r="D2052" s="1" t="s">
        <v>5441</v>
      </c>
      <c r="E2052" s="1" t="s">
        <v>5145</v>
      </c>
      <c r="F2052" s="1" t="s">
        <v>457</v>
      </c>
      <c r="G2052" s="1" t="s">
        <v>1064</v>
      </c>
      <c r="H2052" s="1" t="s">
        <v>5442</v>
      </c>
      <c r="I2052" s="1">
        <f>+Territorio[[#This Row],[id]]</f>
        <v>2042</v>
      </c>
    </row>
    <row r="2053" spans="2:9" x14ac:dyDescent="0.25">
      <c r="B2053">
        <v>2043</v>
      </c>
      <c r="C2053" s="1" t="s">
        <v>5443</v>
      </c>
      <c r="D2053" s="1" t="s">
        <v>5444</v>
      </c>
      <c r="E2053" s="1" t="s">
        <v>5145</v>
      </c>
      <c r="F2053" s="1" t="s">
        <v>457</v>
      </c>
      <c r="G2053" s="1" t="s">
        <v>1064</v>
      </c>
      <c r="H2053" s="1" t="s">
        <v>5445</v>
      </c>
      <c r="I2053" s="1">
        <f>+Territorio[[#This Row],[id]]</f>
        <v>2043</v>
      </c>
    </row>
    <row r="2054" spans="2:9" x14ac:dyDescent="0.25">
      <c r="B2054">
        <v>2044</v>
      </c>
      <c r="C2054" s="1" t="s">
        <v>5446</v>
      </c>
      <c r="D2054" s="1" t="s">
        <v>5447</v>
      </c>
      <c r="E2054" s="1" t="s">
        <v>5145</v>
      </c>
      <c r="F2054" s="1" t="s">
        <v>457</v>
      </c>
      <c r="G2054" s="1" t="s">
        <v>1064</v>
      </c>
      <c r="H2054" s="1" t="s">
        <v>5448</v>
      </c>
      <c r="I2054" s="1">
        <f>+Territorio[[#This Row],[id]]</f>
        <v>2044</v>
      </c>
    </row>
    <row r="2055" spans="2:9" x14ac:dyDescent="0.25">
      <c r="B2055">
        <v>2045</v>
      </c>
      <c r="C2055" s="1" t="s">
        <v>5449</v>
      </c>
      <c r="D2055" s="1" t="s">
        <v>5450</v>
      </c>
      <c r="E2055" s="1" t="s">
        <v>5145</v>
      </c>
      <c r="F2055" s="1" t="s">
        <v>457</v>
      </c>
      <c r="G2055" s="1" t="s">
        <v>1064</v>
      </c>
      <c r="H2055" s="1" t="s">
        <v>5451</v>
      </c>
      <c r="I2055" s="1">
        <f>+Territorio[[#This Row],[id]]</f>
        <v>2045</v>
      </c>
    </row>
    <row r="2056" spans="2:9" x14ac:dyDescent="0.25">
      <c r="B2056">
        <v>2046</v>
      </c>
      <c r="C2056" s="1" t="s">
        <v>4649</v>
      </c>
      <c r="D2056" s="1" t="s">
        <v>5452</v>
      </c>
      <c r="E2056" s="1" t="s">
        <v>5145</v>
      </c>
      <c r="F2056" s="1" t="s">
        <v>457</v>
      </c>
      <c r="G2056" s="1" t="s">
        <v>1064</v>
      </c>
      <c r="H2056" s="1" t="s">
        <v>5453</v>
      </c>
      <c r="I2056" s="1">
        <f>+Territorio[[#This Row],[id]]</f>
        <v>2046</v>
      </c>
    </row>
    <row r="2057" spans="2:9" x14ac:dyDescent="0.25">
      <c r="B2057">
        <v>2047</v>
      </c>
      <c r="C2057" s="1" t="s">
        <v>5454</v>
      </c>
      <c r="D2057" s="1" t="s">
        <v>5455</v>
      </c>
      <c r="E2057" s="1" t="s">
        <v>5145</v>
      </c>
      <c r="F2057" s="1" t="s">
        <v>457</v>
      </c>
      <c r="G2057" s="1" t="s">
        <v>1064</v>
      </c>
      <c r="H2057" s="1" t="s">
        <v>5456</v>
      </c>
      <c r="I2057" s="1">
        <f>+Territorio[[#This Row],[id]]</f>
        <v>2047</v>
      </c>
    </row>
    <row r="2058" spans="2:9" x14ac:dyDescent="0.25">
      <c r="B2058">
        <v>2048</v>
      </c>
      <c r="C2058" s="1" t="s">
        <v>5457</v>
      </c>
      <c r="D2058" s="1" t="s">
        <v>5458</v>
      </c>
      <c r="E2058" s="1" t="s">
        <v>5145</v>
      </c>
      <c r="F2058" s="1" t="s">
        <v>457</v>
      </c>
      <c r="G2058" s="1" t="s">
        <v>1064</v>
      </c>
      <c r="H2058" s="1" t="s">
        <v>5459</v>
      </c>
      <c r="I2058" s="1">
        <f>+Territorio[[#This Row],[id]]</f>
        <v>2048</v>
      </c>
    </row>
    <row r="2059" spans="2:9" x14ac:dyDescent="0.25">
      <c r="B2059">
        <v>2049</v>
      </c>
      <c r="C2059" s="1" t="s">
        <v>5460</v>
      </c>
      <c r="D2059" s="1" t="s">
        <v>5461</v>
      </c>
      <c r="E2059" s="1" t="s">
        <v>5145</v>
      </c>
      <c r="F2059" s="1" t="s">
        <v>457</v>
      </c>
      <c r="G2059" s="1" t="s">
        <v>1064</v>
      </c>
      <c r="H2059" s="1" t="s">
        <v>5462</v>
      </c>
      <c r="I2059" s="1">
        <f>+Territorio[[#This Row],[id]]</f>
        <v>2049</v>
      </c>
    </row>
    <row r="2060" spans="2:9" x14ac:dyDescent="0.25">
      <c r="B2060">
        <v>2050</v>
      </c>
      <c r="C2060" s="1" t="s">
        <v>5463</v>
      </c>
      <c r="D2060" s="1" t="s">
        <v>5464</v>
      </c>
      <c r="E2060" s="1" t="s">
        <v>5145</v>
      </c>
      <c r="F2060" s="1" t="s">
        <v>457</v>
      </c>
      <c r="G2060" s="1" t="s">
        <v>1064</v>
      </c>
      <c r="H2060" s="1" t="s">
        <v>5465</v>
      </c>
      <c r="I2060" s="1">
        <f>+Territorio[[#This Row],[id]]</f>
        <v>2050</v>
      </c>
    </row>
    <row r="2061" spans="2:9" x14ac:dyDescent="0.25">
      <c r="B2061">
        <v>2051</v>
      </c>
      <c r="C2061" s="1" t="s">
        <v>5466</v>
      </c>
      <c r="D2061" s="1" t="s">
        <v>5467</v>
      </c>
      <c r="E2061" s="1" t="s">
        <v>5145</v>
      </c>
      <c r="F2061" s="1" t="s">
        <v>457</v>
      </c>
      <c r="G2061" s="1" t="s">
        <v>1064</v>
      </c>
      <c r="H2061" s="1" t="s">
        <v>5468</v>
      </c>
      <c r="I2061" s="1">
        <f>+Territorio[[#This Row],[id]]</f>
        <v>2051</v>
      </c>
    </row>
    <row r="2062" spans="2:9" x14ac:dyDescent="0.25">
      <c r="B2062">
        <v>2052</v>
      </c>
      <c r="C2062" s="1" t="s">
        <v>5469</v>
      </c>
      <c r="D2062" s="1" t="s">
        <v>5470</v>
      </c>
      <c r="E2062" s="1" t="s">
        <v>5145</v>
      </c>
      <c r="F2062" s="1" t="s">
        <v>457</v>
      </c>
      <c r="G2062" s="1" t="s">
        <v>1064</v>
      </c>
      <c r="H2062" s="1" t="s">
        <v>5471</v>
      </c>
      <c r="I2062" s="1">
        <f>+Territorio[[#This Row],[id]]</f>
        <v>2052</v>
      </c>
    </row>
    <row r="2063" spans="2:9" x14ac:dyDescent="0.25">
      <c r="B2063">
        <v>2053</v>
      </c>
      <c r="C2063" s="1" t="s">
        <v>2938</v>
      </c>
      <c r="D2063" s="1" t="s">
        <v>5472</v>
      </c>
      <c r="E2063" s="1" t="s">
        <v>5145</v>
      </c>
      <c r="F2063" s="1" t="s">
        <v>457</v>
      </c>
      <c r="G2063" s="1" t="s">
        <v>1064</v>
      </c>
      <c r="H2063" s="1" t="s">
        <v>5473</v>
      </c>
      <c r="I2063" s="1">
        <f>+Territorio[[#This Row],[id]]</f>
        <v>2053</v>
      </c>
    </row>
    <row r="2064" spans="2:9" x14ac:dyDescent="0.25">
      <c r="B2064">
        <v>2054</v>
      </c>
      <c r="C2064" s="1" t="s">
        <v>5474</v>
      </c>
      <c r="D2064" s="1" t="s">
        <v>5475</v>
      </c>
      <c r="E2064" s="1" t="s">
        <v>5145</v>
      </c>
      <c r="F2064" s="1" t="s">
        <v>457</v>
      </c>
      <c r="G2064" s="1" t="s">
        <v>1064</v>
      </c>
      <c r="H2064" s="1" t="s">
        <v>5476</v>
      </c>
      <c r="I2064" s="1">
        <f>+Territorio[[#This Row],[id]]</f>
        <v>2054</v>
      </c>
    </row>
    <row r="2065" spans="2:9" x14ac:dyDescent="0.25">
      <c r="B2065">
        <v>2055</v>
      </c>
      <c r="C2065" s="1" t="s">
        <v>5477</v>
      </c>
      <c r="D2065" s="1" t="s">
        <v>5478</v>
      </c>
      <c r="E2065" s="1" t="s">
        <v>5145</v>
      </c>
      <c r="F2065" s="1" t="s">
        <v>457</v>
      </c>
      <c r="G2065" s="1" t="s">
        <v>1064</v>
      </c>
      <c r="H2065" s="1" t="s">
        <v>5479</v>
      </c>
      <c r="I2065" s="1">
        <f>+Territorio[[#This Row],[id]]</f>
        <v>2055</v>
      </c>
    </row>
    <row r="2066" spans="2:9" x14ac:dyDescent="0.25">
      <c r="B2066">
        <v>2056</v>
      </c>
      <c r="C2066" s="1" t="s">
        <v>5480</v>
      </c>
      <c r="D2066" s="1" t="s">
        <v>5481</v>
      </c>
      <c r="E2066" s="1" t="s">
        <v>5145</v>
      </c>
      <c r="F2066" s="1" t="s">
        <v>457</v>
      </c>
      <c r="G2066" s="1" t="s">
        <v>1064</v>
      </c>
      <c r="H2066" s="1" t="s">
        <v>5482</v>
      </c>
      <c r="I2066" s="1">
        <f>+Territorio[[#This Row],[id]]</f>
        <v>2056</v>
      </c>
    </row>
    <row r="2067" spans="2:9" x14ac:dyDescent="0.25">
      <c r="B2067">
        <v>2057</v>
      </c>
      <c r="C2067" s="1" t="s">
        <v>4491</v>
      </c>
      <c r="D2067" s="1" t="s">
        <v>5483</v>
      </c>
      <c r="E2067" s="1" t="s">
        <v>5145</v>
      </c>
      <c r="F2067" s="1" t="s">
        <v>457</v>
      </c>
      <c r="G2067" s="1" t="s">
        <v>1064</v>
      </c>
      <c r="H2067" s="1" t="s">
        <v>5484</v>
      </c>
      <c r="I2067" s="1">
        <f>+Territorio[[#This Row],[id]]</f>
        <v>2057</v>
      </c>
    </row>
    <row r="2068" spans="2:9" x14ac:dyDescent="0.25">
      <c r="B2068">
        <v>2058</v>
      </c>
      <c r="C2068" s="1" t="s">
        <v>5485</v>
      </c>
      <c r="D2068" s="1" t="s">
        <v>5486</v>
      </c>
      <c r="E2068" s="1" t="s">
        <v>5145</v>
      </c>
      <c r="F2068" s="1" t="s">
        <v>457</v>
      </c>
      <c r="G2068" s="1" t="s">
        <v>1064</v>
      </c>
      <c r="H2068" s="1" t="s">
        <v>5487</v>
      </c>
      <c r="I2068" s="1">
        <f>+Territorio[[#This Row],[id]]</f>
        <v>2058</v>
      </c>
    </row>
    <row r="2069" spans="2:9" x14ac:dyDescent="0.25">
      <c r="B2069">
        <v>2059</v>
      </c>
      <c r="C2069" s="1" t="s">
        <v>5488</v>
      </c>
      <c r="D2069" s="1" t="s">
        <v>5489</v>
      </c>
      <c r="E2069" s="1" t="s">
        <v>5145</v>
      </c>
      <c r="F2069" s="1" t="s">
        <v>457</v>
      </c>
      <c r="G2069" s="1" t="s">
        <v>1064</v>
      </c>
      <c r="H2069" s="1" t="s">
        <v>5490</v>
      </c>
      <c r="I2069" s="1">
        <f>+Territorio[[#This Row],[id]]</f>
        <v>2059</v>
      </c>
    </row>
    <row r="2070" spans="2:9" x14ac:dyDescent="0.25">
      <c r="B2070">
        <v>2060</v>
      </c>
      <c r="C2070" s="1" t="s">
        <v>5491</v>
      </c>
      <c r="D2070" s="1" t="s">
        <v>5492</v>
      </c>
      <c r="E2070" s="1" t="s">
        <v>5145</v>
      </c>
      <c r="F2070" s="1" t="s">
        <v>457</v>
      </c>
      <c r="G2070" s="1" t="s">
        <v>1064</v>
      </c>
      <c r="H2070" s="1" t="s">
        <v>5493</v>
      </c>
      <c r="I2070" s="1">
        <f>+Territorio[[#This Row],[id]]</f>
        <v>2060</v>
      </c>
    </row>
    <row r="2071" spans="2:9" x14ac:dyDescent="0.25">
      <c r="B2071">
        <v>2061</v>
      </c>
      <c r="C2071" s="1" t="s">
        <v>5494</v>
      </c>
      <c r="D2071" s="1" t="s">
        <v>5495</v>
      </c>
      <c r="E2071" s="1" t="s">
        <v>5145</v>
      </c>
      <c r="F2071" s="1" t="s">
        <v>457</v>
      </c>
      <c r="G2071" s="1" t="s">
        <v>1064</v>
      </c>
      <c r="H2071" s="1" t="s">
        <v>5496</v>
      </c>
      <c r="I2071" s="1">
        <f>+Territorio[[#This Row],[id]]</f>
        <v>2061</v>
      </c>
    </row>
    <row r="2072" spans="2:9" x14ac:dyDescent="0.25">
      <c r="B2072">
        <v>2062</v>
      </c>
      <c r="C2072" s="1" t="s">
        <v>5497</v>
      </c>
      <c r="D2072" s="1" t="s">
        <v>5498</v>
      </c>
      <c r="E2072" s="1" t="s">
        <v>5145</v>
      </c>
      <c r="F2072" s="1" t="s">
        <v>457</v>
      </c>
      <c r="G2072" s="1" t="s">
        <v>1064</v>
      </c>
      <c r="H2072" s="1" t="s">
        <v>5499</v>
      </c>
      <c r="I2072" s="1">
        <f>+Territorio[[#This Row],[id]]</f>
        <v>2062</v>
      </c>
    </row>
    <row r="2073" spans="2:9" x14ac:dyDescent="0.25">
      <c r="B2073">
        <v>2063</v>
      </c>
      <c r="C2073" s="1" t="s">
        <v>5500</v>
      </c>
      <c r="D2073" s="1" t="s">
        <v>5501</v>
      </c>
      <c r="E2073" s="1" t="s">
        <v>5145</v>
      </c>
      <c r="F2073" s="1" t="s">
        <v>457</v>
      </c>
      <c r="G2073" s="1" t="s">
        <v>1064</v>
      </c>
      <c r="H2073" s="1" t="s">
        <v>5502</v>
      </c>
      <c r="I2073" s="1">
        <f>+Territorio[[#This Row],[id]]</f>
        <v>2063</v>
      </c>
    </row>
    <row r="2074" spans="2:9" x14ac:dyDescent="0.25">
      <c r="B2074">
        <v>2064</v>
      </c>
      <c r="C2074" s="1" t="s">
        <v>5503</v>
      </c>
      <c r="D2074" s="1" t="s">
        <v>5504</v>
      </c>
      <c r="E2074" s="1" t="s">
        <v>5145</v>
      </c>
      <c r="F2074" s="1" t="s">
        <v>457</v>
      </c>
      <c r="G2074" s="1" t="s">
        <v>1064</v>
      </c>
      <c r="H2074" s="1" t="s">
        <v>5505</v>
      </c>
      <c r="I2074" s="1">
        <f>+Territorio[[#This Row],[id]]</f>
        <v>2064</v>
      </c>
    </row>
    <row r="2075" spans="2:9" x14ac:dyDescent="0.25">
      <c r="B2075">
        <v>2065</v>
      </c>
      <c r="C2075" s="1" t="s">
        <v>5506</v>
      </c>
      <c r="D2075" s="1" t="s">
        <v>5507</v>
      </c>
      <c r="E2075" s="1" t="s">
        <v>5145</v>
      </c>
      <c r="F2075" s="1" t="s">
        <v>457</v>
      </c>
      <c r="G2075" s="1" t="s">
        <v>1064</v>
      </c>
      <c r="H2075" s="1" t="s">
        <v>5508</v>
      </c>
      <c r="I2075" s="1">
        <f>+Territorio[[#This Row],[id]]</f>
        <v>2065</v>
      </c>
    </row>
    <row r="2076" spans="2:9" x14ac:dyDescent="0.25">
      <c r="B2076">
        <v>2066</v>
      </c>
      <c r="C2076" s="1" t="s">
        <v>5509</v>
      </c>
      <c r="D2076" s="1" t="s">
        <v>5510</v>
      </c>
      <c r="E2076" s="1" t="s">
        <v>5145</v>
      </c>
      <c r="F2076" s="1" t="s">
        <v>457</v>
      </c>
      <c r="G2076" s="1" t="s">
        <v>1064</v>
      </c>
      <c r="H2076" s="1" t="s">
        <v>5511</v>
      </c>
      <c r="I2076" s="1">
        <f>+Territorio[[#This Row],[id]]</f>
        <v>2066</v>
      </c>
    </row>
    <row r="2077" spans="2:9" x14ac:dyDescent="0.25">
      <c r="B2077">
        <v>2067</v>
      </c>
      <c r="C2077" s="1" t="s">
        <v>5512</v>
      </c>
      <c r="D2077" s="1" t="s">
        <v>5513</v>
      </c>
      <c r="E2077" s="1" t="s">
        <v>5145</v>
      </c>
      <c r="F2077" s="1" t="s">
        <v>457</v>
      </c>
      <c r="G2077" s="1" t="s">
        <v>1064</v>
      </c>
      <c r="H2077" s="1" t="s">
        <v>5514</v>
      </c>
      <c r="I2077" s="1">
        <f>+Territorio[[#This Row],[id]]</f>
        <v>2067</v>
      </c>
    </row>
    <row r="2078" spans="2:9" x14ac:dyDescent="0.25">
      <c r="B2078">
        <v>2068</v>
      </c>
      <c r="C2078" s="1" t="s">
        <v>5515</v>
      </c>
      <c r="D2078" s="1" t="s">
        <v>5516</v>
      </c>
      <c r="E2078" s="1" t="s">
        <v>5145</v>
      </c>
      <c r="F2078" s="1" t="s">
        <v>457</v>
      </c>
      <c r="G2078" s="1" t="s">
        <v>1064</v>
      </c>
      <c r="H2078" s="1" t="s">
        <v>5517</v>
      </c>
      <c r="I2078" s="1">
        <f>+Territorio[[#This Row],[id]]</f>
        <v>2068</v>
      </c>
    </row>
    <row r="2079" spans="2:9" x14ac:dyDescent="0.25">
      <c r="B2079">
        <v>2069</v>
      </c>
      <c r="C2079" s="1" t="s">
        <v>5518</v>
      </c>
      <c r="D2079" s="1" t="s">
        <v>5519</v>
      </c>
      <c r="E2079" s="1" t="s">
        <v>5145</v>
      </c>
      <c r="F2079" s="1" t="s">
        <v>457</v>
      </c>
      <c r="G2079" s="1" t="s">
        <v>1064</v>
      </c>
      <c r="H2079" s="1" t="s">
        <v>5520</v>
      </c>
      <c r="I2079" s="1">
        <f>+Territorio[[#This Row],[id]]</f>
        <v>2069</v>
      </c>
    </row>
    <row r="2080" spans="2:9" x14ac:dyDescent="0.25">
      <c r="B2080">
        <v>2070</v>
      </c>
      <c r="C2080" s="1" t="s">
        <v>5017</v>
      </c>
      <c r="D2080" s="1" t="s">
        <v>5521</v>
      </c>
      <c r="E2080" s="1" t="s">
        <v>5145</v>
      </c>
      <c r="F2080" s="1" t="s">
        <v>457</v>
      </c>
      <c r="G2080" s="1" t="s">
        <v>1064</v>
      </c>
      <c r="H2080" s="1" t="s">
        <v>5522</v>
      </c>
      <c r="I2080" s="1">
        <f>+Territorio[[#This Row],[id]]</f>
        <v>2070</v>
      </c>
    </row>
    <row r="2081" spans="2:9" x14ac:dyDescent="0.25">
      <c r="B2081">
        <v>2071</v>
      </c>
      <c r="C2081" s="1" t="s">
        <v>5523</v>
      </c>
      <c r="D2081" s="1" t="s">
        <v>5524</v>
      </c>
      <c r="E2081" s="1" t="s">
        <v>5145</v>
      </c>
      <c r="F2081" s="1" t="s">
        <v>457</v>
      </c>
      <c r="G2081" s="1" t="s">
        <v>1064</v>
      </c>
      <c r="H2081" s="1" t="s">
        <v>5525</v>
      </c>
      <c r="I2081" s="1">
        <f>+Territorio[[#This Row],[id]]</f>
        <v>2071</v>
      </c>
    </row>
    <row r="2082" spans="2:9" x14ac:dyDescent="0.25">
      <c r="B2082">
        <v>2072</v>
      </c>
      <c r="C2082" s="1" t="s">
        <v>5526</v>
      </c>
      <c r="D2082" s="1" t="s">
        <v>5527</v>
      </c>
      <c r="E2082" s="1" t="s">
        <v>5145</v>
      </c>
      <c r="F2082" s="1" t="s">
        <v>457</v>
      </c>
      <c r="G2082" s="1" t="s">
        <v>1064</v>
      </c>
      <c r="H2082" s="1" t="s">
        <v>5528</v>
      </c>
      <c r="I2082" s="1">
        <f>+Territorio[[#This Row],[id]]</f>
        <v>2072</v>
      </c>
    </row>
    <row r="2083" spans="2:9" x14ac:dyDescent="0.25">
      <c r="B2083">
        <v>2073</v>
      </c>
      <c r="C2083" s="1" t="s">
        <v>5529</v>
      </c>
      <c r="D2083" s="1" t="s">
        <v>5530</v>
      </c>
      <c r="E2083" s="1" t="s">
        <v>5145</v>
      </c>
      <c r="F2083" s="1" t="s">
        <v>457</v>
      </c>
      <c r="G2083" s="1" t="s">
        <v>1064</v>
      </c>
      <c r="H2083" s="1" t="s">
        <v>5531</v>
      </c>
      <c r="I2083" s="1">
        <f>+Territorio[[#This Row],[id]]</f>
        <v>2073</v>
      </c>
    </row>
    <row r="2084" spans="2:9" x14ac:dyDescent="0.25">
      <c r="B2084">
        <v>2074</v>
      </c>
      <c r="C2084" s="1" t="s">
        <v>1113</v>
      </c>
      <c r="D2084" s="1" t="s">
        <v>5532</v>
      </c>
      <c r="E2084" s="1" t="s">
        <v>5145</v>
      </c>
      <c r="F2084" s="1" t="s">
        <v>457</v>
      </c>
      <c r="G2084" s="1" t="s">
        <v>1064</v>
      </c>
      <c r="H2084" s="1" t="s">
        <v>5533</v>
      </c>
      <c r="I2084" s="1">
        <f>+Territorio[[#This Row],[id]]</f>
        <v>2074</v>
      </c>
    </row>
    <row r="2085" spans="2:9" x14ac:dyDescent="0.25">
      <c r="B2085">
        <v>2075</v>
      </c>
      <c r="C2085" s="1" t="s">
        <v>5446</v>
      </c>
      <c r="D2085" s="1" t="s">
        <v>5534</v>
      </c>
      <c r="E2085" s="1" t="s">
        <v>5145</v>
      </c>
      <c r="F2085" s="1" t="s">
        <v>457</v>
      </c>
      <c r="G2085" s="1" t="s">
        <v>1064</v>
      </c>
      <c r="H2085" s="1" t="s">
        <v>5535</v>
      </c>
      <c r="I2085" s="1">
        <f>+Territorio[[#This Row],[id]]</f>
        <v>2075</v>
      </c>
    </row>
    <row r="2086" spans="2:9" x14ac:dyDescent="0.25">
      <c r="B2086">
        <v>2076</v>
      </c>
      <c r="C2086" s="1" t="s">
        <v>5536</v>
      </c>
      <c r="D2086" s="1" t="s">
        <v>5537</v>
      </c>
      <c r="E2086" s="1" t="s">
        <v>5145</v>
      </c>
      <c r="F2086" s="1" t="s">
        <v>457</v>
      </c>
      <c r="G2086" s="1" t="s">
        <v>1064</v>
      </c>
      <c r="H2086" s="1" t="s">
        <v>5538</v>
      </c>
      <c r="I2086" s="1">
        <f>+Territorio[[#This Row],[id]]</f>
        <v>2076</v>
      </c>
    </row>
    <row r="2087" spans="2:9" x14ac:dyDescent="0.25">
      <c r="B2087">
        <v>2077</v>
      </c>
      <c r="C2087" s="1" t="s">
        <v>5539</v>
      </c>
      <c r="D2087" s="1" t="s">
        <v>5540</v>
      </c>
      <c r="E2087" s="1" t="s">
        <v>5145</v>
      </c>
      <c r="F2087" s="1" t="s">
        <v>457</v>
      </c>
      <c r="G2087" s="1" t="s">
        <v>1064</v>
      </c>
      <c r="H2087" s="1" t="s">
        <v>5541</v>
      </c>
      <c r="I2087" s="1">
        <f>+Territorio[[#This Row],[id]]</f>
        <v>2077</v>
      </c>
    </row>
    <row r="2088" spans="2:9" x14ac:dyDescent="0.25">
      <c r="B2088">
        <v>2078</v>
      </c>
      <c r="C2088" s="1" t="s">
        <v>5542</v>
      </c>
      <c r="D2088" s="1" t="s">
        <v>5543</v>
      </c>
      <c r="E2088" s="1" t="s">
        <v>5145</v>
      </c>
      <c r="F2088" s="1" t="s">
        <v>457</v>
      </c>
      <c r="G2088" s="1" t="s">
        <v>1064</v>
      </c>
      <c r="H2088" s="1" t="s">
        <v>5544</v>
      </c>
      <c r="I2088" s="1">
        <f>+Territorio[[#This Row],[id]]</f>
        <v>2078</v>
      </c>
    </row>
    <row r="2089" spans="2:9" x14ac:dyDescent="0.25">
      <c r="B2089">
        <v>2079</v>
      </c>
      <c r="C2089" s="1" t="s">
        <v>5545</v>
      </c>
      <c r="D2089" s="1" t="s">
        <v>5546</v>
      </c>
      <c r="E2089" s="1" t="s">
        <v>5145</v>
      </c>
      <c r="F2089" s="1" t="s">
        <v>457</v>
      </c>
      <c r="G2089" s="1" t="s">
        <v>1064</v>
      </c>
      <c r="H2089" s="1" t="s">
        <v>5547</v>
      </c>
      <c r="I2089" s="1">
        <f>+Territorio[[#This Row],[id]]</f>
        <v>2079</v>
      </c>
    </row>
    <row r="2090" spans="2:9" x14ac:dyDescent="0.25">
      <c r="B2090">
        <v>2080</v>
      </c>
      <c r="C2090" s="1" t="s">
        <v>5548</v>
      </c>
      <c r="D2090" s="1" t="s">
        <v>5549</v>
      </c>
      <c r="E2090" s="1" t="s">
        <v>5145</v>
      </c>
      <c r="F2090" s="1" t="s">
        <v>457</v>
      </c>
      <c r="G2090" s="1" t="s">
        <v>1064</v>
      </c>
      <c r="H2090" s="1" t="s">
        <v>5550</v>
      </c>
      <c r="I2090" s="1">
        <f>+Territorio[[#This Row],[id]]</f>
        <v>2080</v>
      </c>
    </row>
    <row r="2091" spans="2:9" x14ac:dyDescent="0.25">
      <c r="B2091">
        <v>2081</v>
      </c>
      <c r="C2091" s="1" t="s">
        <v>4661</v>
      </c>
      <c r="D2091" s="1" t="s">
        <v>5551</v>
      </c>
      <c r="E2091" s="1" t="s">
        <v>5145</v>
      </c>
      <c r="F2091" s="1" t="s">
        <v>457</v>
      </c>
      <c r="G2091" s="1" t="s">
        <v>1064</v>
      </c>
      <c r="H2091" s="1" t="s">
        <v>5552</v>
      </c>
      <c r="I2091" s="1">
        <f>+Territorio[[#This Row],[id]]</f>
        <v>2081</v>
      </c>
    </row>
    <row r="2092" spans="2:9" x14ac:dyDescent="0.25">
      <c r="B2092">
        <v>2082</v>
      </c>
      <c r="C2092" s="1" t="s">
        <v>5553</v>
      </c>
      <c r="D2092" s="1" t="s">
        <v>5554</v>
      </c>
      <c r="E2092" s="1" t="s">
        <v>5145</v>
      </c>
      <c r="F2092" s="1" t="s">
        <v>457</v>
      </c>
      <c r="G2092" s="1" t="s">
        <v>1064</v>
      </c>
      <c r="H2092" s="1" t="s">
        <v>5555</v>
      </c>
      <c r="I2092" s="1">
        <f>+Territorio[[#This Row],[id]]</f>
        <v>2082</v>
      </c>
    </row>
    <row r="2093" spans="2:9" x14ac:dyDescent="0.25">
      <c r="B2093">
        <v>2083</v>
      </c>
      <c r="C2093" s="1" t="s">
        <v>1347</v>
      </c>
      <c r="D2093" s="1" t="s">
        <v>5556</v>
      </c>
      <c r="E2093" s="1" t="s">
        <v>5145</v>
      </c>
      <c r="F2093" s="1" t="s">
        <v>457</v>
      </c>
      <c r="G2093" s="1" t="s">
        <v>1064</v>
      </c>
      <c r="H2093" s="1" t="s">
        <v>5557</v>
      </c>
      <c r="I2093" s="1">
        <f>+Territorio[[#This Row],[id]]</f>
        <v>2083</v>
      </c>
    </row>
    <row r="2094" spans="2:9" x14ac:dyDescent="0.25">
      <c r="B2094">
        <v>2084</v>
      </c>
      <c r="C2094" s="1" t="s">
        <v>3515</v>
      </c>
      <c r="D2094" s="1" t="s">
        <v>5558</v>
      </c>
      <c r="E2094" s="1" t="s">
        <v>5145</v>
      </c>
      <c r="F2094" s="1" t="s">
        <v>457</v>
      </c>
      <c r="G2094" s="1" t="s">
        <v>1064</v>
      </c>
      <c r="H2094" s="1" t="s">
        <v>5559</v>
      </c>
      <c r="I2094" s="1">
        <f>+Territorio[[#This Row],[id]]</f>
        <v>2084</v>
      </c>
    </row>
    <row r="2095" spans="2:9" x14ac:dyDescent="0.25">
      <c r="B2095">
        <v>2085</v>
      </c>
      <c r="C2095" s="1" t="s">
        <v>5560</v>
      </c>
      <c r="D2095" s="1" t="s">
        <v>5561</v>
      </c>
      <c r="E2095" s="1" t="s">
        <v>5145</v>
      </c>
      <c r="F2095" s="1" t="s">
        <v>457</v>
      </c>
      <c r="G2095" s="1" t="s">
        <v>1064</v>
      </c>
      <c r="H2095" s="1" t="s">
        <v>5562</v>
      </c>
      <c r="I2095" s="1">
        <f>+Territorio[[#This Row],[id]]</f>
        <v>2085</v>
      </c>
    </row>
    <row r="2096" spans="2:9" x14ac:dyDescent="0.25">
      <c r="B2096">
        <v>2086</v>
      </c>
      <c r="C2096" s="1" t="s">
        <v>739</v>
      </c>
      <c r="D2096" s="1" t="s">
        <v>5563</v>
      </c>
      <c r="E2096" s="1" t="s">
        <v>5145</v>
      </c>
      <c r="F2096" s="1" t="s">
        <v>457</v>
      </c>
      <c r="G2096" s="1" t="s">
        <v>1064</v>
      </c>
      <c r="H2096" s="1" t="s">
        <v>5564</v>
      </c>
      <c r="I2096" s="1">
        <f>+Territorio[[#This Row],[id]]</f>
        <v>2086</v>
      </c>
    </row>
    <row r="2097" spans="2:9" x14ac:dyDescent="0.25">
      <c r="B2097">
        <v>2087</v>
      </c>
      <c r="C2097" s="1" t="s">
        <v>1261</v>
      </c>
      <c r="D2097" s="1" t="s">
        <v>5565</v>
      </c>
      <c r="E2097" s="1" t="s">
        <v>5145</v>
      </c>
      <c r="F2097" s="1" t="s">
        <v>457</v>
      </c>
      <c r="G2097" s="1" t="s">
        <v>1064</v>
      </c>
      <c r="H2097" s="1" t="s">
        <v>5566</v>
      </c>
      <c r="I2097" s="1">
        <f>+Territorio[[#This Row],[id]]</f>
        <v>2087</v>
      </c>
    </row>
    <row r="2098" spans="2:9" x14ac:dyDescent="0.25">
      <c r="B2098">
        <v>2088</v>
      </c>
      <c r="C2098" s="1" t="s">
        <v>5567</v>
      </c>
      <c r="D2098" s="1" t="s">
        <v>5568</v>
      </c>
      <c r="E2098" s="1" t="s">
        <v>5145</v>
      </c>
      <c r="F2098" s="1" t="s">
        <v>457</v>
      </c>
      <c r="G2098" s="1" t="s">
        <v>1064</v>
      </c>
      <c r="H2098" s="1" t="s">
        <v>5569</v>
      </c>
      <c r="I2098" s="1">
        <f>+Territorio[[#This Row],[id]]</f>
        <v>2088</v>
      </c>
    </row>
    <row r="2099" spans="2:9" x14ac:dyDescent="0.25">
      <c r="B2099">
        <v>2089</v>
      </c>
      <c r="C2099" s="1" t="s">
        <v>5570</v>
      </c>
      <c r="D2099" s="1" t="s">
        <v>5571</v>
      </c>
      <c r="E2099" s="1" t="s">
        <v>5145</v>
      </c>
      <c r="F2099" s="1" t="s">
        <v>457</v>
      </c>
      <c r="G2099" s="1" t="s">
        <v>1064</v>
      </c>
      <c r="H2099" s="1" t="s">
        <v>5572</v>
      </c>
      <c r="I2099" s="1">
        <f>+Territorio[[#This Row],[id]]</f>
        <v>2089</v>
      </c>
    </row>
    <row r="2100" spans="2:9" x14ac:dyDescent="0.25">
      <c r="B2100">
        <v>2090</v>
      </c>
      <c r="C2100" s="1" t="s">
        <v>5573</v>
      </c>
      <c r="D2100" s="1" t="s">
        <v>5574</v>
      </c>
      <c r="E2100" s="1" t="s">
        <v>5145</v>
      </c>
      <c r="F2100" s="1" t="s">
        <v>457</v>
      </c>
      <c r="G2100" s="1" t="s">
        <v>1064</v>
      </c>
      <c r="H2100" s="1" t="s">
        <v>5575</v>
      </c>
      <c r="I2100" s="1">
        <f>+Territorio[[#This Row],[id]]</f>
        <v>2090</v>
      </c>
    </row>
    <row r="2101" spans="2:9" x14ac:dyDescent="0.25">
      <c r="B2101">
        <v>2091</v>
      </c>
      <c r="C2101" s="1" t="s">
        <v>2229</v>
      </c>
      <c r="D2101" s="1" t="s">
        <v>5576</v>
      </c>
      <c r="E2101" s="1" t="s">
        <v>5145</v>
      </c>
      <c r="F2101" s="1" t="s">
        <v>457</v>
      </c>
      <c r="G2101" s="1" t="s">
        <v>1064</v>
      </c>
      <c r="H2101" s="1" t="s">
        <v>5577</v>
      </c>
      <c r="I2101" s="1">
        <f>+Territorio[[#This Row],[id]]</f>
        <v>2091</v>
      </c>
    </row>
    <row r="2102" spans="2:9" x14ac:dyDescent="0.25">
      <c r="B2102">
        <v>2092</v>
      </c>
      <c r="C2102" s="1" t="s">
        <v>5578</v>
      </c>
      <c r="D2102" s="1" t="s">
        <v>5579</v>
      </c>
      <c r="E2102" s="1" t="s">
        <v>5145</v>
      </c>
      <c r="F2102" s="1" t="s">
        <v>457</v>
      </c>
      <c r="G2102" s="1" t="s">
        <v>1064</v>
      </c>
      <c r="H2102" s="1" t="s">
        <v>5580</v>
      </c>
      <c r="I2102" s="1">
        <f>+Territorio[[#This Row],[id]]</f>
        <v>2092</v>
      </c>
    </row>
    <row r="2103" spans="2:9" x14ac:dyDescent="0.25">
      <c r="B2103">
        <v>2093</v>
      </c>
      <c r="C2103" s="1" t="s">
        <v>5581</v>
      </c>
      <c r="D2103" s="1" t="s">
        <v>5582</v>
      </c>
      <c r="E2103" s="1" t="s">
        <v>5145</v>
      </c>
      <c r="F2103" s="1" t="s">
        <v>457</v>
      </c>
      <c r="G2103" s="1" t="s">
        <v>1064</v>
      </c>
      <c r="H2103" s="1" t="s">
        <v>5583</v>
      </c>
      <c r="I2103" s="1">
        <f>+Territorio[[#This Row],[id]]</f>
        <v>2093</v>
      </c>
    </row>
    <row r="2104" spans="2:9" x14ac:dyDescent="0.25">
      <c r="B2104">
        <v>2094</v>
      </c>
      <c r="C2104" s="1" t="s">
        <v>5584</v>
      </c>
      <c r="D2104" s="1" t="s">
        <v>5585</v>
      </c>
      <c r="E2104" s="1" t="s">
        <v>5145</v>
      </c>
      <c r="F2104" s="1" t="s">
        <v>457</v>
      </c>
      <c r="G2104" s="1" t="s">
        <v>1064</v>
      </c>
      <c r="H2104" s="1" t="s">
        <v>5586</v>
      </c>
      <c r="I2104" s="1">
        <f>+Territorio[[#This Row],[id]]</f>
        <v>2094</v>
      </c>
    </row>
    <row r="2105" spans="2:9" x14ac:dyDescent="0.25">
      <c r="B2105">
        <v>2095</v>
      </c>
      <c r="C2105" s="1" t="s">
        <v>976</v>
      </c>
      <c r="D2105" s="1" t="s">
        <v>5587</v>
      </c>
      <c r="E2105" s="1" t="s">
        <v>5145</v>
      </c>
      <c r="F2105" s="1" t="s">
        <v>457</v>
      </c>
      <c r="G2105" s="1" t="s">
        <v>1064</v>
      </c>
      <c r="H2105" s="1" t="s">
        <v>5588</v>
      </c>
      <c r="I2105" s="1">
        <f>+Territorio[[#This Row],[id]]</f>
        <v>2095</v>
      </c>
    </row>
    <row r="2106" spans="2:9" x14ac:dyDescent="0.25">
      <c r="B2106">
        <v>2096</v>
      </c>
      <c r="C2106" s="1" t="s">
        <v>5589</v>
      </c>
      <c r="D2106" s="1" t="s">
        <v>5590</v>
      </c>
      <c r="E2106" s="1" t="s">
        <v>5145</v>
      </c>
      <c r="F2106" s="1" t="s">
        <v>457</v>
      </c>
      <c r="G2106" s="1" t="s">
        <v>1064</v>
      </c>
      <c r="H2106" s="1" t="s">
        <v>5591</v>
      </c>
      <c r="I2106" s="1">
        <f>+Territorio[[#This Row],[id]]</f>
        <v>2096</v>
      </c>
    </row>
    <row r="2107" spans="2:9" x14ac:dyDescent="0.25">
      <c r="B2107">
        <v>2097</v>
      </c>
      <c r="C2107" s="1" t="s">
        <v>5278</v>
      </c>
      <c r="D2107" s="1" t="s">
        <v>5592</v>
      </c>
      <c r="E2107" s="1" t="s">
        <v>5145</v>
      </c>
      <c r="F2107" s="1" t="s">
        <v>457</v>
      </c>
      <c r="G2107" s="1" t="s">
        <v>1064</v>
      </c>
      <c r="H2107" s="1" t="s">
        <v>5593</v>
      </c>
      <c r="I2107" s="1">
        <f>+Territorio[[#This Row],[id]]</f>
        <v>2097</v>
      </c>
    </row>
    <row r="2108" spans="2:9" x14ac:dyDescent="0.25">
      <c r="B2108">
        <v>2098</v>
      </c>
      <c r="C2108" s="1" t="s">
        <v>5523</v>
      </c>
      <c r="D2108" s="1" t="s">
        <v>5594</v>
      </c>
      <c r="E2108" s="1" t="s">
        <v>5145</v>
      </c>
      <c r="F2108" s="1" t="s">
        <v>457</v>
      </c>
      <c r="G2108" s="1" t="s">
        <v>1064</v>
      </c>
      <c r="H2108" s="1" t="s">
        <v>5595</v>
      </c>
      <c r="I2108" s="1">
        <f>+Territorio[[#This Row],[id]]</f>
        <v>2098</v>
      </c>
    </row>
    <row r="2109" spans="2:9" x14ac:dyDescent="0.25">
      <c r="B2109">
        <v>2099</v>
      </c>
      <c r="C2109" s="1" t="s">
        <v>2074</v>
      </c>
      <c r="D2109" s="1" t="s">
        <v>5596</v>
      </c>
      <c r="E2109" s="1" t="s">
        <v>5145</v>
      </c>
      <c r="F2109" s="1" t="s">
        <v>457</v>
      </c>
      <c r="G2109" s="1" t="s">
        <v>1064</v>
      </c>
      <c r="H2109" s="1" t="s">
        <v>5597</v>
      </c>
      <c r="I2109" s="1">
        <f>+Territorio[[#This Row],[id]]</f>
        <v>2099</v>
      </c>
    </row>
    <row r="2110" spans="2:9" x14ac:dyDescent="0.25">
      <c r="B2110">
        <v>2100</v>
      </c>
      <c r="C2110" s="1" t="s">
        <v>5598</v>
      </c>
      <c r="D2110" s="1" t="s">
        <v>5599</v>
      </c>
      <c r="E2110" s="1" t="s">
        <v>5145</v>
      </c>
      <c r="F2110" s="1" t="s">
        <v>457</v>
      </c>
      <c r="G2110" s="1" t="s">
        <v>1064</v>
      </c>
      <c r="H2110" s="1" t="s">
        <v>5600</v>
      </c>
      <c r="I2110" s="1">
        <f>+Territorio[[#This Row],[id]]</f>
        <v>2100</v>
      </c>
    </row>
    <row r="2111" spans="2:9" x14ac:dyDescent="0.25">
      <c r="B2111">
        <v>2101</v>
      </c>
      <c r="C2111" s="1" t="s">
        <v>5601</v>
      </c>
      <c r="D2111" s="1" t="s">
        <v>5602</v>
      </c>
      <c r="E2111" s="1" t="s">
        <v>5145</v>
      </c>
      <c r="F2111" s="1" t="s">
        <v>457</v>
      </c>
      <c r="G2111" s="1" t="s">
        <v>1064</v>
      </c>
      <c r="H2111" s="1" t="s">
        <v>5603</v>
      </c>
      <c r="I2111" s="1">
        <f>+Territorio[[#This Row],[id]]</f>
        <v>2101</v>
      </c>
    </row>
    <row r="2112" spans="2:9" x14ac:dyDescent="0.25">
      <c r="B2112">
        <v>2102</v>
      </c>
      <c r="C2112" s="1" t="s">
        <v>5604</v>
      </c>
      <c r="D2112" s="1" t="s">
        <v>5605</v>
      </c>
      <c r="E2112" s="1" t="s">
        <v>5145</v>
      </c>
      <c r="F2112" s="1" t="s">
        <v>457</v>
      </c>
      <c r="G2112" s="1" t="s">
        <v>1064</v>
      </c>
      <c r="H2112" s="1" t="s">
        <v>5606</v>
      </c>
      <c r="I2112" s="1">
        <f>+Territorio[[#This Row],[id]]</f>
        <v>2102</v>
      </c>
    </row>
    <row r="2113" spans="2:9" x14ac:dyDescent="0.25">
      <c r="B2113">
        <v>2103</v>
      </c>
      <c r="C2113" s="1" t="s">
        <v>5607</v>
      </c>
      <c r="D2113" s="1" t="s">
        <v>5608</v>
      </c>
      <c r="E2113" s="1" t="s">
        <v>5145</v>
      </c>
      <c r="F2113" s="1" t="s">
        <v>457</v>
      </c>
      <c r="G2113" s="1" t="s">
        <v>1064</v>
      </c>
      <c r="H2113" s="1" t="s">
        <v>5609</v>
      </c>
      <c r="I2113" s="1">
        <f>+Territorio[[#This Row],[id]]</f>
        <v>2103</v>
      </c>
    </row>
    <row r="2114" spans="2:9" x14ac:dyDescent="0.25">
      <c r="B2114">
        <v>2104</v>
      </c>
      <c r="C2114" s="1" t="s">
        <v>5610</v>
      </c>
      <c r="D2114" s="1" t="s">
        <v>5611</v>
      </c>
      <c r="E2114" s="1" t="s">
        <v>5145</v>
      </c>
      <c r="F2114" s="1" t="s">
        <v>457</v>
      </c>
      <c r="G2114" s="1" t="s">
        <v>1064</v>
      </c>
      <c r="H2114" s="1" t="s">
        <v>5612</v>
      </c>
      <c r="I2114" s="1">
        <f>+Territorio[[#This Row],[id]]</f>
        <v>2104</v>
      </c>
    </row>
    <row r="2115" spans="2:9" x14ac:dyDescent="0.25">
      <c r="B2115">
        <v>2105</v>
      </c>
      <c r="C2115" s="1" t="s">
        <v>5613</v>
      </c>
      <c r="D2115" s="1" t="s">
        <v>5614</v>
      </c>
      <c r="E2115" s="1" t="s">
        <v>5145</v>
      </c>
      <c r="F2115" s="1" t="s">
        <v>457</v>
      </c>
      <c r="G2115" s="1" t="s">
        <v>1064</v>
      </c>
      <c r="H2115" s="1" t="s">
        <v>5615</v>
      </c>
      <c r="I2115" s="1">
        <f>+Territorio[[#This Row],[id]]</f>
        <v>2105</v>
      </c>
    </row>
    <row r="2116" spans="2:9" x14ac:dyDescent="0.25">
      <c r="B2116">
        <v>2106</v>
      </c>
      <c r="C2116" s="1" t="s">
        <v>5616</v>
      </c>
      <c r="D2116" s="1" t="s">
        <v>5617</v>
      </c>
      <c r="E2116" s="1" t="s">
        <v>5145</v>
      </c>
      <c r="F2116" s="1" t="s">
        <v>457</v>
      </c>
      <c r="G2116" s="1" t="s">
        <v>1064</v>
      </c>
      <c r="H2116" s="1" t="s">
        <v>5618</v>
      </c>
      <c r="I2116" s="1">
        <f>+Territorio[[#This Row],[id]]</f>
        <v>2106</v>
      </c>
    </row>
    <row r="2117" spans="2:9" x14ac:dyDescent="0.25">
      <c r="B2117">
        <v>2107</v>
      </c>
      <c r="C2117" s="1" t="s">
        <v>3809</v>
      </c>
      <c r="D2117" s="1" t="s">
        <v>5619</v>
      </c>
      <c r="E2117" s="1" t="s">
        <v>5145</v>
      </c>
      <c r="F2117" s="1" t="s">
        <v>457</v>
      </c>
      <c r="G2117" s="1" t="s">
        <v>1064</v>
      </c>
      <c r="H2117" s="1" t="s">
        <v>5620</v>
      </c>
      <c r="I2117" s="1">
        <f>+Territorio[[#This Row],[id]]</f>
        <v>2107</v>
      </c>
    </row>
    <row r="2118" spans="2:9" x14ac:dyDescent="0.25">
      <c r="B2118">
        <v>2108</v>
      </c>
      <c r="C2118" s="1" t="s">
        <v>5621</v>
      </c>
      <c r="D2118" s="1" t="s">
        <v>5622</v>
      </c>
      <c r="E2118" s="1" t="s">
        <v>5145</v>
      </c>
      <c r="F2118" s="1" t="s">
        <v>457</v>
      </c>
      <c r="G2118" s="1" t="s">
        <v>1064</v>
      </c>
      <c r="H2118" s="1" t="s">
        <v>5623</v>
      </c>
      <c r="I2118" s="1">
        <f>+Territorio[[#This Row],[id]]</f>
        <v>2108</v>
      </c>
    </row>
    <row r="2119" spans="2:9" x14ac:dyDescent="0.25">
      <c r="B2119">
        <v>2109</v>
      </c>
      <c r="C2119" s="1" t="s">
        <v>5624</v>
      </c>
      <c r="D2119" s="1" t="s">
        <v>5625</v>
      </c>
      <c r="E2119" s="1" t="s">
        <v>5145</v>
      </c>
      <c r="F2119" s="1" t="s">
        <v>457</v>
      </c>
      <c r="G2119" s="1" t="s">
        <v>1064</v>
      </c>
      <c r="H2119" s="1" t="s">
        <v>5626</v>
      </c>
      <c r="I2119" s="1">
        <f>+Territorio[[#This Row],[id]]</f>
        <v>2109</v>
      </c>
    </row>
    <row r="2120" spans="2:9" x14ac:dyDescent="0.25">
      <c r="B2120">
        <v>2110</v>
      </c>
      <c r="C2120" s="1" t="s">
        <v>5627</v>
      </c>
      <c r="D2120" s="1" t="s">
        <v>5628</v>
      </c>
      <c r="E2120" s="1" t="s">
        <v>5145</v>
      </c>
      <c r="F2120" s="1" t="s">
        <v>457</v>
      </c>
      <c r="G2120" s="1" t="s">
        <v>1064</v>
      </c>
      <c r="H2120" s="1" t="s">
        <v>5629</v>
      </c>
      <c r="I2120" s="1">
        <f>+Territorio[[#This Row],[id]]</f>
        <v>2110</v>
      </c>
    </row>
    <row r="2121" spans="2:9" x14ac:dyDescent="0.25">
      <c r="B2121">
        <v>2111</v>
      </c>
      <c r="C2121" s="1" t="s">
        <v>5630</v>
      </c>
      <c r="D2121" s="1" t="s">
        <v>5631</v>
      </c>
      <c r="E2121" s="1" t="s">
        <v>5145</v>
      </c>
      <c r="F2121" s="1" t="s">
        <v>457</v>
      </c>
      <c r="G2121" s="1" t="s">
        <v>1064</v>
      </c>
      <c r="H2121" s="1" t="s">
        <v>5632</v>
      </c>
      <c r="I2121" s="1">
        <f>+Territorio[[#This Row],[id]]</f>
        <v>2111</v>
      </c>
    </row>
    <row r="2122" spans="2:9" x14ac:dyDescent="0.25">
      <c r="B2122">
        <v>2112</v>
      </c>
      <c r="C2122" s="1" t="s">
        <v>4667</v>
      </c>
      <c r="D2122" s="1" t="s">
        <v>5633</v>
      </c>
      <c r="E2122" s="1" t="s">
        <v>5145</v>
      </c>
      <c r="F2122" s="1" t="s">
        <v>457</v>
      </c>
      <c r="G2122" s="1" t="s">
        <v>1064</v>
      </c>
      <c r="H2122" s="1" t="s">
        <v>5634</v>
      </c>
      <c r="I2122" s="1">
        <f>+Territorio[[#This Row],[id]]</f>
        <v>2112</v>
      </c>
    </row>
    <row r="2123" spans="2:9" x14ac:dyDescent="0.25">
      <c r="B2123">
        <v>2113</v>
      </c>
      <c r="C2123" s="1" t="s">
        <v>5635</v>
      </c>
      <c r="D2123" s="1" t="s">
        <v>5636</v>
      </c>
      <c r="E2123" s="1" t="s">
        <v>5145</v>
      </c>
      <c r="F2123" s="1" t="s">
        <v>457</v>
      </c>
      <c r="G2123" s="1" t="s">
        <v>1064</v>
      </c>
      <c r="H2123" s="1" t="s">
        <v>5637</v>
      </c>
      <c r="I2123" s="1">
        <f>+Territorio[[#This Row],[id]]</f>
        <v>2113</v>
      </c>
    </row>
    <row r="2124" spans="2:9" x14ac:dyDescent="0.25">
      <c r="B2124">
        <v>2114</v>
      </c>
      <c r="C2124" s="1" t="s">
        <v>5638</v>
      </c>
      <c r="D2124" s="1" t="s">
        <v>5639</v>
      </c>
      <c r="E2124" s="1" t="s">
        <v>5145</v>
      </c>
      <c r="F2124" s="1" t="s">
        <v>457</v>
      </c>
      <c r="G2124" s="1" t="s">
        <v>1064</v>
      </c>
      <c r="H2124" s="1" t="s">
        <v>5640</v>
      </c>
      <c r="I2124" s="1">
        <f>+Territorio[[#This Row],[id]]</f>
        <v>2114</v>
      </c>
    </row>
    <row r="2125" spans="2:9" x14ac:dyDescent="0.25">
      <c r="B2125">
        <v>2115</v>
      </c>
      <c r="C2125" s="1" t="s">
        <v>5641</v>
      </c>
      <c r="D2125" s="1" t="s">
        <v>5642</v>
      </c>
      <c r="E2125" s="1" t="s">
        <v>5145</v>
      </c>
      <c r="F2125" s="1" t="s">
        <v>457</v>
      </c>
      <c r="G2125" s="1" t="s">
        <v>1064</v>
      </c>
      <c r="H2125" s="1" t="s">
        <v>5643</v>
      </c>
      <c r="I2125" s="1">
        <f>+Territorio[[#This Row],[id]]</f>
        <v>2115</v>
      </c>
    </row>
    <row r="2126" spans="2:9" x14ac:dyDescent="0.25">
      <c r="B2126">
        <v>2116</v>
      </c>
      <c r="C2126" s="1" t="s">
        <v>5644</v>
      </c>
      <c r="D2126" s="1" t="s">
        <v>5645</v>
      </c>
      <c r="E2126" s="1" t="s">
        <v>5145</v>
      </c>
      <c r="F2126" s="1" t="s">
        <v>457</v>
      </c>
      <c r="G2126" s="1" t="s">
        <v>1064</v>
      </c>
      <c r="H2126" s="1" t="s">
        <v>5646</v>
      </c>
      <c r="I2126" s="1">
        <f>+Territorio[[#This Row],[id]]</f>
        <v>2116</v>
      </c>
    </row>
    <row r="2127" spans="2:9" x14ac:dyDescent="0.25">
      <c r="B2127">
        <v>2117</v>
      </c>
      <c r="C2127" s="1" t="s">
        <v>5647</v>
      </c>
      <c r="D2127" s="1" t="s">
        <v>5648</v>
      </c>
      <c r="E2127" s="1" t="s">
        <v>5145</v>
      </c>
      <c r="F2127" s="1" t="s">
        <v>457</v>
      </c>
      <c r="G2127" s="1" t="s">
        <v>1064</v>
      </c>
      <c r="H2127" s="1" t="s">
        <v>5649</v>
      </c>
      <c r="I2127" s="1">
        <f>+Territorio[[#This Row],[id]]</f>
        <v>2117</v>
      </c>
    </row>
    <row r="2128" spans="2:9" x14ac:dyDescent="0.25">
      <c r="B2128">
        <v>2118</v>
      </c>
      <c r="C2128" s="1" t="s">
        <v>5650</v>
      </c>
      <c r="D2128" s="1" t="s">
        <v>5651</v>
      </c>
      <c r="E2128" s="1" t="s">
        <v>5145</v>
      </c>
      <c r="F2128" s="1" t="s">
        <v>457</v>
      </c>
      <c r="G2128" s="1" t="s">
        <v>1064</v>
      </c>
      <c r="H2128" s="1" t="s">
        <v>5652</v>
      </c>
      <c r="I2128" s="1">
        <f>+Territorio[[#This Row],[id]]</f>
        <v>2118</v>
      </c>
    </row>
    <row r="2129" spans="2:9" x14ac:dyDescent="0.25">
      <c r="B2129">
        <v>2119</v>
      </c>
      <c r="C2129" s="1" t="s">
        <v>3685</v>
      </c>
      <c r="D2129" s="1" t="s">
        <v>5653</v>
      </c>
      <c r="E2129" s="1" t="s">
        <v>5145</v>
      </c>
      <c r="F2129" s="1" t="s">
        <v>457</v>
      </c>
      <c r="G2129" s="1" t="s">
        <v>1064</v>
      </c>
      <c r="H2129" s="1" t="s">
        <v>5654</v>
      </c>
      <c r="I2129" s="1">
        <f>+Territorio[[#This Row],[id]]</f>
        <v>2119</v>
      </c>
    </row>
    <row r="2130" spans="2:9" x14ac:dyDescent="0.25">
      <c r="B2130">
        <v>2120</v>
      </c>
      <c r="C2130" s="1" t="s">
        <v>5655</v>
      </c>
      <c r="D2130" s="1" t="s">
        <v>5656</v>
      </c>
      <c r="E2130" s="1" t="s">
        <v>5145</v>
      </c>
      <c r="F2130" s="1" t="s">
        <v>457</v>
      </c>
      <c r="G2130" s="1" t="s">
        <v>1064</v>
      </c>
      <c r="H2130" s="1" t="s">
        <v>5657</v>
      </c>
      <c r="I2130" s="1">
        <f>+Territorio[[#This Row],[id]]</f>
        <v>2120</v>
      </c>
    </row>
    <row r="2131" spans="2:9" x14ac:dyDescent="0.25">
      <c r="B2131">
        <v>2121</v>
      </c>
      <c r="C2131" s="1" t="s">
        <v>510</v>
      </c>
      <c r="D2131" s="1" t="s">
        <v>5658</v>
      </c>
      <c r="E2131" s="1" t="s">
        <v>5145</v>
      </c>
      <c r="F2131" s="1" t="s">
        <v>457</v>
      </c>
      <c r="G2131" s="1" t="s">
        <v>1064</v>
      </c>
      <c r="H2131" s="1" t="s">
        <v>5659</v>
      </c>
      <c r="I2131" s="1">
        <f>+Territorio[[#This Row],[id]]</f>
        <v>2121</v>
      </c>
    </row>
    <row r="2132" spans="2:9" x14ac:dyDescent="0.25">
      <c r="B2132">
        <v>2122</v>
      </c>
      <c r="C2132" s="1" t="s">
        <v>5660</v>
      </c>
      <c r="D2132" s="1" t="s">
        <v>5661</v>
      </c>
      <c r="E2132" s="1" t="s">
        <v>5145</v>
      </c>
      <c r="F2132" s="1" t="s">
        <v>457</v>
      </c>
      <c r="G2132" s="1" t="s">
        <v>1064</v>
      </c>
      <c r="H2132" s="1" t="s">
        <v>5662</v>
      </c>
      <c r="I2132" s="1">
        <f>+Territorio[[#This Row],[id]]</f>
        <v>2122</v>
      </c>
    </row>
    <row r="2133" spans="2:9" x14ac:dyDescent="0.25">
      <c r="B2133">
        <v>2123</v>
      </c>
      <c r="C2133" s="1" t="s">
        <v>5663</v>
      </c>
      <c r="D2133" s="1" t="s">
        <v>5664</v>
      </c>
      <c r="E2133" s="1" t="s">
        <v>5145</v>
      </c>
      <c r="F2133" s="1" t="s">
        <v>457</v>
      </c>
      <c r="G2133" s="1" t="s">
        <v>1064</v>
      </c>
      <c r="H2133" s="1" t="s">
        <v>5665</v>
      </c>
      <c r="I2133" s="1">
        <f>+Territorio[[#This Row],[id]]</f>
        <v>2123</v>
      </c>
    </row>
    <row r="2134" spans="2:9" x14ac:dyDescent="0.25">
      <c r="B2134">
        <v>2124</v>
      </c>
      <c r="C2134" s="1" t="s">
        <v>5666</v>
      </c>
      <c r="D2134" s="1" t="s">
        <v>5667</v>
      </c>
      <c r="E2134" s="1" t="s">
        <v>5145</v>
      </c>
      <c r="F2134" s="1" t="s">
        <v>457</v>
      </c>
      <c r="G2134" s="1" t="s">
        <v>1064</v>
      </c>
      <c r="H2134" s="1" t="s">
        <v>5668</v>
      </c>
      <c r="I2134" s="1">
        <f>+Territorio[[#This Row],[id]]</f>
        <v>2124</v>
      </c>
    </row>
    <row r="2135" spans="2:9" x14ac:dyDescent="0.25">
      <c r="B2135">
        <v>2125</v>
      </c>
      <c r="C2135" s="1" t="s">
        <v>5669</v>
      </c>
      <c r="D2135" s="1" t="s">
        <v>5670</v>
      </c>
      <c r="E2135" s="1" t="s">
        <v>5145</v>
      </c>
      <c r="F2135" s="1" t="s">
        <v>457</v>
      </c>
      <c r="G2135" s="1" t="s">
        <v>1064</v>
      </c>
      <c r="H2135" s="1" t="s">
        <v>5671</v>
      </c>
      <c r="I2135" s="1">
        <f>+Territorio[[#This Row],[id]]</f>
        <v>2125</v>
      </c>
    </row>
    <row r="2136" spans="2:9" x14ac:dyDescent="0.25">
      <c r="B2136">
        <v>2126</v>
      </c>
      <c r="C2136" s="1" t="s">
        <v>5672</v>
      </c>
      <c r="D2136" s="1" t="s">
        <v>5673</v>
      </c>
      <c r="E2136" s="1" t="s">
        <v>5145</v>
      </c>
      <c r="F2136" s="1" t="s">
        <v>457</v>
      </c>
      <c r="G2136" s="1" t="s">
        <v>1064</v>
      </c>
      <c r="H2136" s="1" t="s">
        <v>5674</v>
      </c>
      <c r="I2136" s="1">
        <f>+Territorio[[#This Row],[id]]</f>
        <v>2126</v>
      </c>
    </row>
    <row r="2137" spans="2:9" x14ac:dyDescent="0.25">
      <c r="B2137">
        <v>2127</v>
      </c>
      <c r="C2137" s="1" t="s">
        <v>1389</v>
      </c>
      <c r="D2137" s="1" t="s">
        <v>5675</v>
      </c>
      <c r="E2137" s="1" t="s">
        <v>5145</v>
      </c>
      <c r="F2137" s="1" t="s">
        <v>457</v>
      </c>
      <c r="G2137" s="1" t="s">
        <v>1064</v>
      </c>
      <c r="H2137" s="1" t="s">
        <v>5676</v>
      </c>
      <c r="I2137" s="1">
        <f>+Territorio[[#This Row],[id]]</f>
        <v>2127</v>
      </c>
    </row>
    <row r="2138" spans="2:9" x14ac:dyDescent="0.25">
      <c r="B2138">
        <v>2128</v>
      </c>
      <c r="C2138" s="1" t="s">
        <v>5677</v>
      </c>
      <c r="D2138" s="1" t="s">
        <v>5678</v>
      </c>
      <c r="E2138" s="1" t="s">
        <v>5145</v>
      </c>
      <c r="F2138" s="1" t="s">
        <v>457</v>
      </c>
      <c r="G2138" s="1" t="s">
        <v>1064</v>
      </c>
      <c r="H2138" s="1" t="s">
        <v>5679</v>
      </c>
      <c r="I2138" s="1">
        <f>+Territorio[[#This Row],[id]]</f>
        <v>2128</v>
      </c>
    </row>
    <row r="2139" spans="2:9" x14ac:dyDescent="0.25">
      <c r="B2139">
        <v>2129</v>
      </c>
      <c r="C2139" s="1" t="s">
        <v>5680</v>
      </c>
      <c r="D2139" s="1" t="s">
        <v>5681</v>
      </c>
      <c r="E2139" s="1" t="s">
        <v>5145</v>
      </c>
      <c r="F2139" s="1" t="s">
        <v>457</v>
      </c>
      <c r="G2139" s="1" t="s">
        <v>1064</v>
      </c>
      <c r="H2139" s="1" t="s">
        <v>5682</v>
      </c>
      <c r="I2139" s="1">
        <f>+Territorio[[#This Row],[id]]</f>
        <v>2129</v>
      </c>
    </row>
    <row r="2140" spans="2:9" x14ac:dyDescent="0.25">
      <c r="B2140">
        <v>2130</v>
      </c>
      <c r="C2140" s="1" t="s">
        <v>3753</v>
      </c>
      <c r="D2140" s="1" t="s">
        <v>5683</v>
      </c>
      <c r="E2140" s="1" t="s">
        <v>5145</v>
      </c>
      <c r="F2140" s="1" t="s">
        <v>457</v>
      </c>
      <c r="G2140" s="1" t="s">
        <v>1064</v>
      </c>
      <c r="H2140" s="1" t="s">
        <v>5684</v>
      </c>
      <c r="I2140" s="1">
        <f>+Territorio[[#This Row],[id]]</f>
        <v>2130</v>
      </c>
    </row>
    <row r="2141" spans="2:9" x14ac:dyDescent="0.25">
      <c r="B2141">
        <v>2131</v>
      </c>
      <c r="C2141" s="1" t="s">
        <v>5685</v>
      </c>
      <c r="D2141" s="1" t="s">
        <v>5686</v>
      </c>
      <c r="E2141" s="1" t="s">
        <v>5145</v>
      </c>
      <c r="F2141" s="1" t="s">
        <v>457</v>
      </c>
      <c r="G2141" s="1" t="s">
        <v>1064</v>
      </c>
      <c r="H2141" s="1" t="s">
        <v>5687</v>
      </c>
      <c r="I2141" s="1">
        <f>+Territorio[[#This Row],[id]]</f>
        <v>2131</v>
      </c>
    </row>
    <row r="2142" spans="2:9" x14ac:dyDescent="0.25">
      <c r="B2142">
        <v>2132</v>
      </c>
      <c r="C2142" s="1" t="s">
        <v>5688</v>
      </c>
      <c r="D2142" s="1" t="s">
        <v>5689</v>
      </c>
      <c r="E2142" s="1" t="s">
        <v>5145</v>
      </c>
      <c r="F2142" s="1" t="s">
        <v>457</v>
      </c>
      <c r="G2142" s="1" t="s">
        <v>1064</v>
      </c>
      <c r="H2142" s="1" t="s">
        <v>5690</v>
      </c>
      <c r="I2142" s="1">
        <f>+Territorio[[#This Row],[id]]</f>
        <v>2132</v>
      </c>
    </row>
    <row r="2143" spans="2:9" x14ac:dyDescent="0.25">
      <c r="B2143">
        <v>2133</v>
      </c>
      <c r="C2143" s="1" t="s">
        <v>4673</v>
      </c>
      <c r="D2143" s="1" t="s">
        <v>5691</v>
      </c>
      <c r="E2143" s="1" t="s">
        <v>5145</v>
      </c>
      <c r="F2143" s="1" t="s">
        <v>457</v>
      </c>
      <c r="G2143" s="1" t="s">
        <v>1064</v>
      </c>
      <c r="H2143" s="1" t="s">
        <v>5692</v>
      </c>
      <c r="I2143" s="1">
        <f>+Territorio[[#This Row],[id]]</f>
        <v>2133</v>
      </c>
    </row>
    <row r="2144" spans="2:9" x14ac:dyDescent="0.25">
      <c r="B2144">
        <v>2134</v>
      </c>
      <c r="C2144" s="1" t="s">
        <v>1389</v>
      </c>
      <c r="D2144" s="1" t="s">
        <v>5693</v>
      </c>
      <c r="E2144" s="1" t="s">
        <v>5145</v>
      </c>
      <c r="F2144" s="1" t="s">
        <v>457</v>
      </c>
      <c r="G2144" s="1" t="s">
        <v>1064</v>
      </c>
      <c r="H2144" s="1" t="s">
        <v>5694</v>
      </c>
      <c r="I2144" s="1">
        <f>+Territorio[[#This Row],[id]]</f>
        <v>2134</v>
      </c>
    </row>
    <row r="2145" spans="2:9" x14ac:dyDescent="0.25">
      <c r="B2145">
        <v>2135</v>
      </c>
      <c r="C2145" s="1" t="s">
        <v>5695</v>
      </c>
      <c r="D2145" s="1" t="s">
        <v>5696</v>
      </c>
      <c r="E2145" s="1" t="s">
        <v>5145</v>
      </c>
      <c r="F2145" s="1" t="s">
        <v>457</v>
      </c>
      <c r="G2145" s="1" t="s">
        <v>1064</v>
      </c>
      <c r="H2145" s="1" t="s">
        <v>5697</v>
      </c>
      <c r="I2145" s="1">
        <f>+Territorio[[#This Row],[id]]</f>
        <v>2135</v>
      </c>
    </row>
    <row r="2146" spans="2:9" x14ac:dyDescent="0.25">
      <c r="B2146">
        <v>2136</v>
      </c>
      <c r="C2146" s="1" t="s">
        <v>5132</v>
      </c>
      <c r="D2146" s="1" t="s">
        <v>5698</v>
      </c>
      <c r="E2146" s="1" t="s">
        <v>5145</v>
      </c>
      <c r="F2146" s="1" t="s">
        <v>457</v>
      </c>
      <c r="G2146" s="1" t="s">
        <v>1064</v>
      </c>
      <c r="H2146" s="1" t="s">
        <v>5699</v>
      </c>
      <c r="I2146" s="1">
        <f>+Territorio[[#This Row],[id]]</f>
        <v>2136</v>
      </c>
    </row>
    <row r="2147" spans="2:9" x14ac:dyDescent="0.25">
      <c r="B2147">
        <v>2137</v>
      </c>
      <c r="C2147" s="1" t="s">
        <v>5700</v>
      </c>
      <c r="D2147" s="1" t="s">
        <v>5701</v>
      </c>
      <c r="E2147" s="1" t="s">
        <v>5145</v>
      </c>
      <c r="F2147" s="1" t="s">
        <v>457</v>
      </c>
      <c r="G2147" s="1" t="s">
        <v>1064</v>
      </c>
      <c r="H2147" s="1" t="s">
        <v>5702</v>
      </c>
      <c r="I2147" s="1">
        <f>+Territorio[[#This Row],[id]]</f>
        <v>2137</v>
      </c>
    </row>
    <row r="2148" spans="2:9" x14ac:dyDescent="0.25">
      <c r="B2148">
        <v>2138</v>
      </c>
      <c r="C2148" s="1" t="s">
        <v>885</v>
      </c>
      <c r="D2148" s="1" t="s">
        <v>5703</v>
      </c>
      <c r="E2148" s="1" t="s">
        <v>5145</v>
      </c>
      <c r="F2148" s="1" t="s">
        <v>457</v>
      </c>
      <c r="G2148" s="1" t="s">
        <v>1064</v>
      </c>
      <c r="H2148" s="1" t="s">
        <v>5704</v>
      </c>
      <c r="I2148" s="1">
        <f>+Territorio[[#This Row],[id]]</f>
        <v>2138</v>
      </c>
    </row>
    <row r="2149" spans="2:9" x14ac:dyDescent="0.25">
      <c r="B2149">
        <v>2139</v>
      </c>
      <c r="C2149" s="1" t="s">
        <v>2338</v>
      </c>
      <c r="D2149" s="1" t="s">
        <v>5705</v>
      </c>
      <c r="E2149" s="1" t="s">
        <v>5145</v>
      </c>
      <c r="F2149" s="1" t="s">
        <v>457</v>
      </c>
      <c r="G2149" s="1" t="s">
        <v>1064</v>
      </c>
      <c r="H2149" s="1" t="s">
        <v>5706</v>
      </c>
      <c r="I2149" s="1">
        <f>+Territorio[[#This Row],[id]]</f>
        <v>2139</v>
      </c>
    </row>
    <row r="2150" spans="2:9" x14ac:dyDescent="0.25">
      <c r="B2150">
        <v>2140</v>
      </c>
      <c r="C2150" s="1" t="s">
        <v>5707</v>
      </c>
      <c r="D2150" s="1" t="s">
        <v>5708</v>
      </c>
      <c r="E2150" s="1" t="s">
        <v>5145</v>
      </c>
      <c r="F2150" s="1" t="s">
        <v>457</v>
      </c>
      <c r="G2150" s="1" t="s">
        <v>1064</v>
      </c>
      <c r="H2150" s="1" t="s">
        <v>5709</v>
      </c>
      <c r="I2150" s="1">
        <f>+Territorio[[#This Row],[id]]</f>
        <v>2140</v>
      </c>
    </row>
    <row r="2151" spans="2:9" x14ac:dyDescent="0.25">
      <c r="B2151">
        <v>2141</v>
      </c>
      <c r="C2151" s="1" t="s">
        <v>5710</v>
      </c>
      <c r="D2151" s="1" t="s">
        <v>5711</v>
      </c>
      <c r="E2151" s="1" t="s">
        <v>5145</v>
      </c>
      <c r="F2151" s="1" t="s">
        <v>457</v>
      </c>
      <c r="G2151" s="1" t="s">
        <v>1064</v>
      </c>
      <c r="H2151" s="1" t="s">
        <v>5712</v>
      </c>
      <c r="I2151" s="1">
        <f>+Territorio[[#This Row],[id]]</f>
        <v>2141</v>
      </c>
    </row>
    <row r="2152" spans="2:9" x14ac:dyDescent="0.25">
      <c r="B2152">
        <v>2142</v>
      </c>
      <c r="C2152" s="1" t="s">
        <v>5713</v>
      </c>
      <c r="D2152" s="1" t="s">
        <v>5714</v>
      </c>
      <c r="E2152" s="1" t="s">
        <v>5145</v>
      </c>
      <c r="F2152" s="1" t="s">
        <v>457</v>
      </c>
      <c r="G2152" s="1" t="s">
        <v>1064</v>
      </c>
      <c r="H2152" s="1" t="s">
        <v>5715</v>
      </c>
      <c r="I2152" s="1">
        <f>+Territorio[[#This Row],[id]]</f>
        <v>2142</v>
      </c>
    </row>
    <row r="2153" spans="2:9" x14ac:dyDescent="0.25">
      <c r="B2153">
        <v>2143</v>
      </c>
      <c r="C2153" s="1" t="s">
        <v>5214</v>
      </c>
      <c r="D2153" s="1" t="s">
        <v>5716</v>
      </c>
      <c r="E2153" s="1" t="s">
        <v>5145</v>
      </c>
      <c r="F2153" s="1" t="s">
        <v>457</v>
      </c>
      <c r="G2153" s="1" t="s">
        <v>1064</v>
      </c>
      <c r="H2153" s="1" t="s">
        <v>5717</v>
      </c>
      <c r="I2153" s="1">
        <f>+Territorio[[#This Row],[id]]</f>
        <v>2143</v>
      </c>
    </row>
    <row r="2154" spans="2:9" x14ac:dyDescent="0.25">
      <c r="B2154">
        <v>2144</v>
      </c>
      <c r="C2154" s="1" t="s">
        <v>5718</v>
      </c>
      <c r="D2154" s="1" t="s">
        <v>5719</v>
      </c>
      <c r="E2154" s="1" t="s">
        <v>5145</v>
      </c>
      <c r="F2154" s="1" t="s">
        <v>457</v>
      </c>
      <c r="G2154" s="1" t="s">
        <v>1064</v>
      </c>
      <c r="H2154" s="1" t="s">
        <v>5720</v>
      </c>
      <c r="I2154" s="1">
        <f>+Territorio[[#This Row],[id]]</f>
        <v>2144</v>
      </c>
    </row>
    <row r="2155" spans="2:9" x14ac:dyDescent="0.25">
      <c r="B2155">
        <v>2145</v>
      </c>
      <c r="C2155" s="1" t="s">
        <v>5721</v>
      </c>
      <c r="D2155" s="1" t="s">
        <v>5722</v>
      </c>
      <c r="E2155" s="1" t="s">
        <v>5145</v>
      </c>
      <c r="F2155" s="1" t="s">
        <v>457</v>
      </c>
      <c r="G2155" s="1" t="s">
        <v>1064</v>
      </c>
      <c r="H2155" s="1" t="s">
        <v>5723</v>
      </c>
      <c r="I2155" s="1">
        <f>+Territorio[[#This Row],[id]]</f>
        <v>2145</v>
      </c>
    </row>
    <row r="2156" spans="2:9" x14ac:dyDescent="0.25">
      <c r="B2156">
        <v>2146</v>
      </c>
      <c r="C2156" s="1" t="s">
        <v>5724</v>
      </c>
      <c r="D2156" s="1" t="s">
        <v>5725</v>
      </c>
      <c r="E2156" s="1" t="s">
        <v>5145</v>
      </c>
      <c r="F2156" s="1" t="s">
        <v>457</v>
      </c>
      <c r="G2156" s="1" t="s">
        <v>1064</v>
      </c>
      <c r="H2156" s="1" t="s">
        <v>5726</v>
      </c>
      <c r="I2156" s="1">
        <f>+Territorio[[#This Row],[id]]</f>
        <v>2146</v>
      </c>
    </row>
    <row r="2157" spans="2:9" x14ac:dyDescent="0.25">
      <c r="B2157">
        <v>2147</v>
      </c>
      <c r="C2157" s="1" t="s">
        <v>5727</v>
      </c>
      <c r="D2157" s="1" t="s">
        <v>5728</v>
      </c>
      <c r="E2157" s="1" t="s">
        <v>5145</v>
      </c>
      <c r="F2157" s="1" t="s">
        <v>457</v>
      </c>
      <c r="G2157" s="1" t="s">
        <v>1064</v>
      </c>
      <c r="H2157" s="1" t="s">
        <v>5729</v>
      </c>
      <c r="I2157" s="1">
        <f>+Territorio[[#This Row],[id]]</f>
        <v>2147</v>
      </c>
    </row>
    <row r="2158" spans="2:9" x14ac:dyDescent="0.25">
      <c r="B2158">
        <v>2148</v>
      </c>
      <c r="C2158" s="1" t="s">
        <v>5730</v>
      </c>
      <c r="D2158" s="1" t="s">
        <v>5731</v>
      </c>
      <c r="E2158" s="1" t="s">
        <v>5145</v>
      </c>
      <c r="F2158" s="1" t="s">
        <v>457</v>
      </c>
      <c r="G2158" s="1" t="s">
        <v>1064</v>
      </c>
      <c r="H2158" s="1" t="s">
        <v>5732</v>
      </c>
      <c r="I2158" s="1">
        <f>+Territorio[[#This Row],[id]]</f>
        <v>2148</v>
      </c>
    </row>
    <row r="2159" spans="2:9" x14ac:dyDescent="0.25">
      <c r="B2159">
        <v>2149</v>
      </c>
      <c r="C2159" s="1" t="s">
        <v>5733</v>
      </c>
      <c r="D2159" s="1" t="s">
        <v>5734</v>
      </c>
      <c r="E2159" s="1" t="s">
        <v>5145</v>
      </c>
      <c r="F2159" s="1" t="s">
        <v>457</v>
      </c>
      <c r="G2159" s="1" t="s">
        <v>1064</v>
      </c>
      <c r="H2159" s="1" t="s">
        <v>5735</v>
      </c>
      <c r="I2159" s="1">
        <f>+Territorio[[#This Row],[id]]</f>
        <v>2149</v>
      </c>
    </row>
    <row r="2160" spans="2:9" x14ac:dyDescent="0.25">
      <c r="B2160">
        <v>2150</v>
      </c>
      <c r="C2160" s="1" t="s">
        <v>5736</v>
      </c>
      <c r="D2160" s="1" t="s">
        <v>5737</v>
      </c>
      <c r="E2160" s="1" t="s">
        <v>5145</v>
      </c>
      <c r="F2160" s="1" t="s">
        <v>457</v>
      </c>
      <c r="G2160" s="1" t="s">
        <v>1064</v>
      </c>
      <c r="H2160" s="1" t="s">
        <v>5738</v>
      </c>
      <c r="I2160" s="1">
        <f>+Territorio[[#This Row],[id]]</f>
        <v>2150</v>
      </c>
    </row>
    <row r="2161" spans="2:9" x14ac:dyDescent="0.25">
      <c r="B2161">
        <v>2151</v>
      </c>
      <c r="C2161" s="1" t="s">
        <v>5739</v>
      </c>
      <c r="D2161" s="1" t="s">
        <v>5740</v>
      </c>
      <c r="E2161" s="1" t="s">
        <v>5145</v>
      </c>
      <c r="F2161" s="1" t="s">
        <v>457</v>
      </c>
      <c r="G2161" s="1" t="s">
        <v>1064</v>
      </c>
      <c r="H2161" s="1" t="s">
        <v>5741</v>
      </c>
      <c r="I2161" s="1">
        <f>+Territorio[[#This Row],[id]]</f>
        <v>2151</v>
      </c>
    </row>
    <row r="2162" spans="2:9" x14ac:dyDescent="0.25">
      <c r="B2162">
        <v>2152</v>
      </c>
      <c r="C2162" s="1" t="s">
        <v>5742</v>
      </c>
      <c r="D2162" s="1" t="s">
        <v>5743</v>
      </c>
      <c r="E2162" s="1" t="s">
        <v>5145</v>
      </c>
      <c r="F2162" s="1" t="s">
        <v>457</v>
      </c>
      <c r="G2162" s="1" t="s">
        <v>1064</v>
      </c>
      <c r="H2162" s="1" t="s">
        <v>5744</v>
      </c>
      <c r="I2162" s="1">
        <f>+Territorio[[#This Row],[id]]</f>
        <v>2152</v>
      </c>
    </row>
    <row r="2163" spans="2:9" x14ac:dyDescent="0.25">
      <c r="B2163">
        <v>2153</v>
      </c>
      <c r="C2163" s="1" t="s">
        <v>5745</v>
      </c>
      <c r="D2163" s="1" t="s">
        <v>5746</v>
      </c>
      <c r="E2163" s="1" t="s">
        <v>5145</v>
      </c>
      <c r="F2163" s="1" t="s">
        <v>457</v>
      </c>
      <c r="G2163" s="1" t="s">
        <v>1064</v>
      </c>
      <c r="H2163" s="1" t="s">
        <v>5747</v>
      </c>
      <c r="I2163" s="1">
        <f>+Territorio[[#This Row],[id]]</f>
        <v>2153</v>
      </c>
    </row>
    <row r="2164" spans="2:9" x14ac:dyDescent="0.25">
      <c r="B2164">
        <v>2154</v>
      </c>
      <c r="C2164" s="1" t="s">
        <v>5748</v>
      </c>
      <c r="D2164" s="1" t="s">
        <v>5749</v>
      </c>
      <c r="E2164" s="1" t="s">
        <v>5145</v>
      </c>
      <c r="F2164" s="1" t="s">
        <v>457</v>
      </c>
      <c r="G2164" s="1" t="s">
        <v>1064</v>
      </c>
      <c r="H2164" s="1" t="s">
        <v>5750</v>
      </c>
      <c r="I2164" s="1">
        <f>+Territorio[[#This Row],[id]]</f>
        <v>2154</v>
      </c>
    </row>
    <row r="2165" spans="2:9" x14ac:dyDescent="0.25">
      <c r="B2165">
        <v>2155</v>
      </c>
      <c r="C2165" s="1" t="s">
        <v>5751</v>
      </c>
      <c r="D2165" s="1" t="s">
        <v>5752</v>
      </c>
      <c r="E2165" s="1" t="s">
        <v>5145</v>
      </c>
      <c r="F2165" s="1" t="s">
        <v>457</v>
      </c>
      <c r="G2165" s="1" t="s">
        <v>1064</v>
      </c>
      <c r="H2165" s="1" t="s">
        <v>5753</v>
      </c>
      <c r="I2165" s="1">
        <f>+Territorio[[#This Row],[id]]</f>
        <v>2155</v>
      </c>
    </row>
    <row r="2166" spans="2:9" x14ac:dyDescent="0.25">
      <c r="B2166">
        <v>2156</v>
      </c>
      <c r="C2166" s="1" t="s">
        <v>4680</v>
      </c>
      <c r="D2166" s="1" t="s">
        <v>5754</v>
      </c>
      <c r="E2166" s="1" t="s">
        <v>5145</v>
      </c>
      <c r="F2166" s="1" t="s">
        <v>457</v>
      </c>
      <c r="G2166" s="1" t="s">
        <v>1064</v>
      </c>
      <c r="H2166" s="1" t="s">
        <v>5755</v>
      </c>
      <c r="I2166" s="1">
        <f>+Territorio[[#This Row],[id]]</f>
        <v>2156</v>
      </c>
    </row>
    <row r="2167" spans="2:9" x14ac:dyDescent="0.25">
      <c r="B2167">
        <v>2157</v>
      </c>
      <c r="C2167" s="1" t="s">
        <v>5756</v>
      </c>
      <c r="D2167" s="1" t="s">
        <v>5757</v>
      </c>
      <c r="E2167" s="1" t="s">
        <v>5145</v>
      </c>
      <c r="F2167" s="1" t="s">
        <v>457</v>
      </c>
      <c r="G2167" s="1" t="s">
        <v>1064</v>
      </c>
      <c r="H2167" s="1" t="s">
        <v>5758</v>
      </c>
      <c r="I2167" s="1">
        <f>+Territorio[[#This Row],[id]]</f>
        <v>2157</v>
      </c>
    </row>
    <row r="2168" spans="2:9" x14ac:dyDescent="0.25">
      <c r="B2168">
        <v>2158</v>
      </c>
      <c r="C2168" s="1" t="s">
        <v>5759</v>
      </c>
      <c r="D2168" s="1" t="s">
        <v>5760</v>
      </c>
      <c r="E2168" s="1" t="s">
        <v>5145</v>
      </c>
      <c r="F2168" s="1" t="s">
        <v>457</v>
      </c>
      <c r="G2168" s="1" t="s">
        <v>1064</v>
      </c>
      <c r="H2168" s="1" t="s">
        <v>5761</v>
      </c>
      <c r="I2168" s="1">
        <f>+Territorio[[#This Row],[id]]</f>
        <v>2158</v>
      </c>
    </row>
    <row r="2169" spans="2:9" x14ac:dyDescent="0.25">
      <c r="B2169">
        <v>2159</v>
      </c>
      <c r="C2169" s="1" t="s">
        <v>5762</v>
      </c>
      <c r="D2169" s="1" t="s">
        <v>5763</v>
      </c>
      <c r="E2169" s="1" t="s">
        <v>5145</v>
      </c>
      <c r="F2169" s="1" t="s">
        <v>457</v>
      </c>
      <c r="G2169" s="1" t="s">
        <v>1064</v>
      </c>
      <c r="H2169" s="1" t="s">
        <v>5764</v>
      </c>
      <c r="I2169" s="1">
        <f>+Territorio[[#This Row],[id]]</f>
        <v>2159</v>
      </c>
    </row>
    <row r="2170" spans="2:9" x14ac:dyDescent="0.25">
      <c r="B2170">
        <v>2160</v>
      </c>
      <c r="C2170" s="1" t="s">
        <v>4746</v>
      </c>
      <c r="D2170" s="1" t="s">
        <v>5765</v>
      </c>
      <c r="E2170" s="1" t="s">
        <v>5145</v>
      </c>
      <c r="F2170" s="1" t="s">
        <v>457</v>
      </c>
      <c r="G2170" s="1" t="s">
        <v>1064</v>
      </c>
      <c r="H2170" s="1" t="s">
        <v>5766</v>
      </c>
      <c r="I2170" s="1">
        <f>+Territorio[[#This Row],[id]]</f>
        <v>2160</v>
      </c>
    </row>
    <row r="2171" spans="2:9" x14ac:dyDescent="0.25">
      <c r="B2171">
        <v>2161</v>
      </c>
      <c r="C2171" s="1" t="s">
        <v>5767</v>
      </c>
      <c r="D2171" s="1" t="s">
        <v>5768</v>
      </c>
      <c r="E2171" s="1" t="s">
        <v>5145</v>
      </c>
      <c r="F2171" s="1" t="s">
        <v>457</v>
      </c>
      <c r="G2171" s="1" t="s">
        <v>1064</v>
      </c>
      <c r="H2171" s="1" t="s">
        <v>5769</v>
      </c>
      <c r="I2171" s="1">
        <f>+Territorio[[#This Row],[id]]</f>
        <v>2161</v>
      </c>
    </row>
    <row r="2172" spans="2:9" x14ac:dyDescent="0.25">
      <c r="B2172">
        <v>2162</v>
      </c>
      <c r="C2172" s="1" t="s">
        <v>5770</v>
      </c>
      <c r="D2172" s="1" t="s">
        <v>5771</v>
      </c>
      <c r="E2172" s="1" t="s">
        <v>5145</v>
      </c>
      <c r="F2172" s="1" t="s">
        <v>457</v>
      </c>
      <c r="G2172" s="1" t="s">
        <v>1064</v>
      </c>
      <c r="H2172" s="1" t="s">
        <v>5772</v>
      </c>
      <c r="I2172" s="1">
        <f>+Territorio[[#This Row],[id]]</f>
        <v>2162</v>
      </c>
    </row>
    <row r="2173" spans="2:9" x14ac:dyDescent="0.25">
      <c r="B2173">
        <v>2163</v>
      </c>
      <c r="C2173" s="1" t="s">
        <v>5773</v>
      </c>
      <c r="D2173" s="1" t="s">
        <v>5774</v>
      </c>
      <c r="E2173" s="1" t="s">
        <v>5145</v>
      </c>
      <c r="F2173" s="1" t="s">
        <v>457</v>
      </c>
      <c r="G2173" s="1" t="s">
        <v>1064</v>
      </c>
      <c r="H2173" s="1" t="s">
        <v>5775</v>
      </c>
      <c r="I2173" s="1">
        <f>+Territorio[[#This Row],[id]]</f>
        <v>2163</v>
      </c>
    </row>
    <row r="2174" spans="2:9" x14ac:dyDescent="0.25">
      <c r="B2174">
        <v>2164</v>
      </c>
      <c r="C2174" s="1" t="s">
        <v>5776</v>
      </c>
      <c r="D2174" s="1" t="s">
        <v>5777</v>
      </c>
      <c r="E2174" s="1" t="s">
        <v>5145</v>
      </c>
      <c r="F2174" s="1" t="s">
        <v>457</v>
      </c>
      <c r="G2174" s="1" t="s">
        <v>1064</v>
      </c>
      <c r="H2174" s="1" t="s">
        <v>5778</v>
      </c>
      <c r="I2174" s="1">
        <f>+Territorio[[#This Row],[id]]</f>
        <v>2164</v>
      </c>
    </row>
    <row r="2175" spans="2:9" x14ac:dyDescent="0.25">
      <c r="B2175">
        <v>2165</v>
      </c>
      <c r="C2175" s="1" t="s">
        <v>5779</v>
      </c>
      <c r="D2175" s="1" t="s">
        <v>5780</v>
      </c>
      <c r="E2175" s="1" t="s">
        <v>5145</v>
      </c>
      <c r="F2175" s="1" t="s">
        <v>457</v>
      </c>
      <c r="G2175" s="1" t="s">
        <v>1064</v>
      </c>
      <c r="H2175" s="1" t="s">
        <v>5781</v>
      </c>
      <c r="I2175" s="1">
        <f>+Territorio[[#This Row],[id]]</f>
        <v>2165</v>
      </c>
    </row>
    <row r="2176" spans="2:9" x14ac:dyDescent="0.25">
      <c r="B2176">
        <v>2166</v>
      </c>
      <c r="C2176" s="1" t="s">
        <v>5782</v>
      </c>
      <c r="D2176" s="1" t="s">
        <v>5783</v>
      </c>
      <c r="E2176" s="1" t="s">
        <v>5145</v>
      </c>
      <c r="F2176" s="1" t="s">
        <v>457</v>
      </c>
      <c r="G2176" s="1" t="s">
        <v>1064</v>
      </c>
      <c r="H2176" s="1" t="s">
        <v>5784</v>
      </c>
      <c r="I2176" s="1">
        <f>+Territorio[[#This Row],[id]]</f>
        <v>2166</v>
      </c>
    </row>
    <row r="2177" spans="2:9" x14ac:dyDescent="0.25">
      <c r="B2177">
        <v>2167</v>
      </c>
      <c r="C2177" s="1" t="s">
        <v>4682</v>
      </c>
      <c r="D2177" s="1" t="s">
        <v>5785</v>
      </c>
      <c r="E2177" s="1" t="s">
        <v>5145</v>
      </c>
      <c r="F2177" s="1" t="s">
        <v>457</v>
      </c>
      <c r="G2177" s="1" t="s">
        <v>1064</v>
      </c>
      <c r="H2177" s="1" t="s">
        <v>5786</v>
      </c>
      <c r="I2177" s="1">
        <f>+Territorio[[#This Row],[id]]</f>
        <v>2167</v>
      </c>
    </row>
    <row r="2178" spans="2:9" x14ac:dyDescent="0.25">
      <c r="B2178">
        <v>2168</v>
      </c>
      <c r="C2178" s="1" t="s">
        <v>5787</v>
      </c>
      <c r="D2178" s="1" t="s">
        <v>5788</v>
      </c>
      <c r="E2178" s="1" t="s">
        <v>5145</v>
      </c>
      <c r="F2178" s="1" t="s">
        <v>457</v>
      </c>
      <c r="G2178" s="1" t="s">
        <v>1064</v>
      </c>
      <c r="H2178" s="1" t="s">
        <v>5789</v>
      </c>
      <c r="I2178" s="1">
        <f>+Territorio[[#This Row],[id]]</f>
        <v>2168</v>
      </c>
    </row>
    <row r="2179" spans="2:9" x14ac:dyDescent="0.25">
      <c r="B2179">
        <v>2169</v>
      </c>
      <c r="C2179" s="1" t="s">
        <v>5790</v>
      </c>
      <c r="D2179" s="1" t="s">
        <v>5791</v>
      </c>
      <c r="E2179" s="1" t="s">
        <v>5145</v>
      </c>
      <c r="F2179" s="1" t="s">
        <v>457</v>
      </c>
      <c r="G2179" s="1" t="s">
        <v>1064</v>
      </c>
      <c r="H2179" s="1" t="s">
        <v>5792</v>
      </c>
      <c r="I2179" s="1">
        <f>+Territorio[[#This Row],[id]]</f>
        <v>2169</v>
      </c>
    </row>
    <row r="2180" spans="2:9" x14ac:dyDescent="0.25">
      <c r="B2180">
        <v>2170</v>
      </c>
      <c r="C2180" s="1" t="s">
        <v>5793</v>
      </c>
      <c r="D2180" s="1" t="s">
        <v>5794</v>
      </c>
      <c r="E2180" s="1" t="s">
        <v>5145</v>
      </c>
      <c r="F2180" s="1" t="s">
        <v>457</v>
      </c>
      <c r="G2180" s="1" t="s">
        <v>1064</v>
      </c>
      <c r="H2180" s="1" t="s">
        <v>5795</v>
      </c>
      <c r="I2180" s="1">
        <f>+Territorio[[#This Row],[id]]</f>
        <v>2170</v>
      </c>
    </row>
    <row r="2181" spans="2:9" x14ac:dyDescent="0.25">
      <c r="B2181">
        <v>2171</v>
      </c>
      <c r="C2181" s="1" t="s">
        <v>5796</v>
      </c>
      <c r="D2181" s="1" t="s">
        <v>5797</v>
      </c>
      <c r="E2181" s="1" t="s">
        <v>5145</v>
      </c>
      <c r="F2181" s="1" t="s">
        <v>457</v>
      </c>
      <c r="G2181" s="1" t="s">
        <v>1064</v>
      </c>
      <c r="H2181" s="1" t="s">
        <v>5798</v>
      </c>
      <c r="I2181" s="1">
        <f>+Territorio[[#This Row],[id]]</f>
        <v>2171</v>
      </c>
    </row>
    <row r="2182" spans="2:9" x14ac:dyDescent="0.25">
      <c r="B2182">
        <v>2172</v>
      </c>
      <c r="C2182" s="1" t="s">
        <v>5799</v>
      </c>
      <c r="D2182" s="1" t="s">
        <v>5800</v>
      </c>
      <c r="E2182" s="1" t="s">
        <v>5145</v>
      </c>
      <c r="F2182" s="1" t="s">
        <v>457</v>
      </c>
      <c r="G2182" s="1" t="s">
        <v>1064</v>
      </c>
      <c r="H2182" s="1" t="s">
        <v>5801</v>
      </c>
      <c r="I2182" s="1">
        <f>+Territorio[[#This Row],[id]]</f>
        <v>2172</v>
      </c>
    </row>
    <row r="2183" spans="2:9" x14ac:dyDescent="0.25">
      <c r="B2183">
        <v>2173</v>
      </c>
      <c r="C2183" s="1" t="s">
        <v>5802</v>
      </c>
      <c r="D2183" s="1" t="s">
        <v>5803</v>
      </c>
      <c r="E2183" s="1" t="s">
        <v>5145</v>
      </c>
      <c r="F2183" s="1" t="s">
        <v>457</v>
      </c>
      <c r="G2183" s="1" t="s">
        <v>1064</v>
      </c>
      <c r="H2183" s="1" t="s">
        <v>5804</v>
      </c>
      <c r="I2183" s="1">
        <f>+Territorio[[#This Row],[id]]</f>
        <v>2173</v>
      </c>
    </row>
    <row r="2184" spans="2:9" x14ac:dyDescent="0.25">
      <c r="B2184">
        <v>2174</v>
      </c>
      <c r="C2184" s="1" t="s">
        <v>5805</v>
      </c>
      <c r="D2184" s="1" t="s">
        <v>5806</v>
      </c>
      <c r="E2184" s="1" t="s">
        <v>5145</v>
      </c>
      <c r="F2184" s="1" t="s">
        <v>457</v>
      </c>
      <c r="G2184" s="1" t="s">
        <v>1064</v>
      </c>
      <c r="H2184" s="1" t="s">
        <v>5807</v>
      </c>
      <c r="I2184" s="1">
        <f>+Territorio[[#This Row],[id]]</f>
        <v>2174</v>
      </c>
    </row>
    <row r="2185" spans="2:9" x14ac:dyDescent="0.25">
      <c r="B2185">
        <v>2175</v>
      </c>
      <c r="C2185" s="1" t="s">
        <v>5808</v>
      </c>
      <c r="D2185" s="1" t="s">
        <v>5809</v>
      </c>
      <c r="E2185" s="1" t="s">
        <v>5145</v>
      </c>
      <c r="F2185" s="1" t="s">
        <v>457</v>
      </c>
      <c r="G2185" s="1" t="s">
        <v>1064</v>
      </c>
      <c r="H2185" s="1" t="s">
        <v>5810</v>
      </c>
      <c r="I2185" s="1">
        <f>+Territorio[[#This Row],[id]]</f>
        <v>2175</v>
      </c>
    </row>
    <row r="2186" spans="2:9" x14ac:dyDescent="0.25">
      <c r="B2186">
        <v>2176</v>
      </c>
      <c r="C2186" s="1" t="s">
        <v>5811</v>
      </c>
      <c r="D2186" s="1" t="s">
        <v>5812</v>
      </c>
      <c r="E2186" s="1" t="s">
        <v>5145</v>
      </c>
      <c r="F2186" s="1" t="s">
        <v>457</v>
      </c>
      <c r="G2186" s="1" t="s">
        <v>1064</v>
      </c>
      <c r="H2186" s="1" t="s">
        <v>5813</v>
      </c>
      <c r="I2186" s="1">
        <f>+Territorio[[#This Row],[id]]</f>
        <v>2176</v>
      </c>
    </row>
    <row r="2187" spans="2:9" x14ac:dyDescent="0.25">
      <c r="B2187">
        <v>2177</v>
      </c>
      <c r="C2187" s="1" t="s">
        <v>5814</v>
      </c>
      <c r="D2187" s="1" t="s">
        <v>5815</v>
      </c>
      <c r="E2187" s="1" t="s">
        <v>5145</v>
      </c>
      <c r="F2187" s="1" t="s">
        <v>457</v>
      </c>
      <c r="G2187" s="1" t="s">
        <v>1064</v>
      </c>
      <c r="H2187" s="1" t="s">
        <v>5816</v>
      </c>
      <c r="I2187" s="1">
        <f>+Territorio[[#This Row],[id]]</f>
        <v>2177</v>
      </c>
    </row>
    <row r="2188" spans="2:9" x14ac:dyDescent="0.25">
      <c r="B2188">
        <v>2178</v>
      </c>
      <c r="C2188" s="1" t="s">
        <v>5817</v>
      </c>
      <c r="D2188" s="1" t="s">
        <v>5818</v>
      </c>
      <c r="E2188" s="1" t="s">
        <v>5145</v>
      </c>
      <c r="F2188" s="1" t="s">
        <v>457</v>
      </c>
      <c r="G2188" s="1" t="s">
        <v>1064</v>
      </c>
      <c r="H2188" s="1" t="s">
        <v>5819</v>
      </c>
      <c r="I2188" s="1">
        <f>+Territorio[[#This Row],[id]]</f>
        <v>2178</v>
      </c>
    </row>
    <row r="2189" spans="2:9" x14ac:dyDescent="0.25">
      <c r="B2189">
        <v>2179</v>
      </c>
      <c r="C2189" s="1" t="s">
        <v>5820</v>
      </c>
      <c r="D2189" s="1" t="s">
        <v>5821</v>
      </c>
      <c r="E2189" s="1" t="s">
        <v>5145</v>
      </c>
      <c r="F2189" s="1" t="s">
        <v>457</v>
      </c>
      <c r="G2189" s="1" t="s">
        <v>1064</v>
      </c>
      <c r="H2189" s="1" t="s">
        <v>5822</v>
      </c>
      <c r="I2189" s="1">
        <f>+Territorio[[#This Row],[id]]</f>
        <v>2179</v>
      </c>
    </row>
    <row r="2190" spans="2:9" x14ac:dyDescent="0.25">
      <c r="B2190">
        <v>2180</v>
      </c>
      <c r="C2190" s="1" t="s">
        <v>5823</v>
      </c>
      <c r="D2190" s="1" t="s">
        <v>5824</v>
      </c>
      <c r="E2190" s="1" t="s">
        <v>5145</v>
      </c>
      <c r="F2190" s="1" t="s">
        <v>457</v>
      </c>
      <c r="G2190" s="1" t="s">
        <v>1064</v>
      </c>
      <c r="H2190" s="1" t="s">
        <v>5825</v>
      </c>
      <c r="I2190" s="1">
        <f>+Territorio[[#This Row],[id]]</f>
        <v>2180</v>
      </c>
    </row>
    <row r="2191" spans="2:9" x14ac:dyDescent="0.25">
      <c r="B2191">
        <v>2181</v>
      </c>
      <c r="C2191" s="1" t="s">
        <v>5826</v>
      </c>
      <c r="D2191" s="1" t="s">
        <v>5827</v>
      </c>
      <c r="E2191" s="1" t="s">
        <v>5145</v>
      </c>
      <c r="F2191" s="1" t="s">
        <v>457</v>
      </c>
      <c r="G2191" s="1" t="s">
        <v>1064</v>
      </c>
      <c r="H2191" s="1" t="s">
        <v>5828</v>
      </c>
      <c r="I2191" s="1">
        <f>+Territorio[[#This Row],[id]]</f>
        <v>2181</v>
      </c>
    </row>
    <row r="2192" spans="2:9" x14ac:dyDescent="0.25">
      <c r="B2192">
        <v>2182</v>
      </c>
      <c r="C2192" s="1" t="s">
        <v>5829</v>
      </c>
      <c r="D2192" s="1" t="s">
        <v>5830</v>
      </c>
      <c r="E2192" s="1" t="s">
        <v>5145</v>
      </c>
      <c r="F2192" s="1" t="s">
        <v>457</v>
      </c>
      <c r="G2192" s="1" t="s">
        <v>1064</v>
      </c>
      <c r="H2192" s="1" t="s">
        <v>5831</v>
      </c>
      <c r="I2192" s="1">
        <f>+Territorio[[#This Row],[id]]</f>
        <v>2182</v>
      </c>
    </row>
    <row r="2193" spans="2:9" x14ac:dyDescent="0.25">
      <c r="B2193">
        <v>2183</v>
      </c>
      <c r="C2193" s="1" t="s">
        <v>5832</v>
      </c>
      <c r="D2193" s="1" t="s">
        <v>5833</v>
      </c>
      <c r="E2193" s="1" t="s">
        <v>5145</v>
      </c>
      <c r="F2193" s="1" t="s">
        <v>457</v>
      </c>
      <c r="G2193" s="1" t="s">
        <v>1064</v>
      </c>
      <c r="H2193" s="1" t="s">
        <v>5834</v>
      </c>
      <c r="I2193" s="1">
        <f>+Territorio[[#This Row],[id]]</f>
        <v>2183</v>
      </c>
    </row>
    <row r="2194" spans="2:9" x14ac:dyDescent="0.25">
      <c r="B2194">
        <v>2184</v>
      </c>
      <c r="C2194" s="1" t="s">
        <v>3210</v>
      </c>
      <c r="D2194" s="1" t="s">
        <v>5835</v>
      </c>
      <c r="E2194" s="1" t="s">
        <v>5145</v>
      </c>
      <c r="F2194" s="1" t="s">
        <v>457</v>
      </c>
      <c r="G2194" s="1" t="s">
        <v>1064</v>
      </c>
      <c r="H2194" s="1" t="s">
        <v>5836</v>
      </c>
      <c r="I2194" s="1">
        <f>+Territorio[[#This Row],[id]]</f>
        <v>2184</v>
      </c>
    </row>
    <row r="2195" spans="2:9" x14ac:dyDescent="0.25">
      <c r="B2195">
        <v>2185</v>
      </c>
      <c r="C2195" s="1" t="s">
        <v>5837</v>
      </c>
      <c r="D2195" s="1" t="s">
        <v>5838</v>
      </c>
      <c r="E2195" s="1" t="s">
        <v>5145</v>
      </c>
      <c r="F2195" s="1" t="s">
        <v>457</v>
      </c>
      <c r="G2195" s="1" t="s">
        <v>1064</v>
      </c>
      <c r="H2195" s="1" t="s">
        <v>5839</v>
      </c>
      <c r="I2195" s="1">
        <f>+Territorio[[#This Row],[id]]</f>
        <v>2185</v>
      </c>
    </row>
    <row r="2196" spans="2:9" x14ac:dyDescent="0.25">
      <c r="B2196">
        <v>2186</v>
      </c>
      <c r="C2196" s="1" t="s">
        <v>4713</v>
      </c>
      <c r="D2196" s="1" t="s">
        <v>5840</v>
      </c>
      <c r="E2196" s="1" t="s">
        <v>5145</v>
      </c>
      <c r="F2196" s="1" t="s">
        <v>457</v>
      </c>
      <c r="G2196" s="1" t="s">
        <v>1064</v>
      </c>
      <c r="H2196" s="1" t="s">
        <v>5841</v>
      </c>
      <c r="I2196" s="1">
        <f>+Territorio[[#This Row],[id]]</f>
        <v>2186</v>
      </c>
    </row>
    <row r="2197" spans="2:9" x14ac:dyDescent="0.25">
      <c r="B2197">
        <v>2187</v>
      </c>
      <c r="C2197" s="1" t="s">
        <v>5842</v>
      </c>
      <c r="D2197" s="1" t="s">
        <v>5843</v>
      </c>
      <c r="E2197" s="1" t="s">
        <v>5145</v>
      </c>
      <c r="F2197" s="1" t="s">
        <v>457</v>
      </c>
      <c r="G2197" s="1" t="s">
        <v>1064</v>
      </c>
      <c r="H2197" s="1" t="s">
        <v>5844</v>
      </c>
      <c r="I2197" s="1">
        <f>+Territorio[[#This Row],[id]]</f>
        <v>2187</v>
      </c>
    </row>
    <row r="2198" spans="2:9" x14ac:dyDescent="0.25">
      <c r="B2198">
        <v>2188</v>
      </c>
      <c r="C2198" s="1" t="s">
        <v>5845</v>
      </c>
      <c r="D2198" s="1" t="s">
        <v>5846</v>
      </c>
      <c r="E2198" s="1" t="s">
        <v>5145</v>
      </c>
      <c r="F2198" s="1" t="s">
        <v>457</v>
      </c>
      <c r="G2198" s="1" t="s">
        <v>1064</v>
      </c>
      <c r="H2198" s="1" t="s">
        <v>5847</v>
      </c>
      <c r="I2198" s="1">
        <f>+Territorio[[#This Row],[id]]</f>
        <v>2188</v>
      </c>
    </row>
    <row r="2199" spans="2:9" x14ac:dyDescent="0.25">
      <c r="B2199">
        <v>2189</v>
      </c>
      <c r="C2199" s="1" t="s">
        <v>5848</v>
      </c>
      <c r="D2199" s="1" t="s">
        <v>5849</v>
      </c>
      <c r="E2199" s="1" t="s">
        <v>5145</v>
      </c>
      <c r="F2199" s="1" t="s">
        <v>457</v>
      </c>
      <c r="G2199" s="1" t="s">
        <v>1064</v>
      </c>
      <c r="H2199" s="1" t="s">
        <v>5850</v>
      </c>
      <c r="I2199" s="1">
        <f>+Territorio[[#This Row],[id]]</f>
        <v>2189</v>
      </c>
    </row>
    <row r="2200" spans="2:9" x14ac:dyDescent="0.25">
      <c r="B2200">
        <v>2190</v>
      </c>
      <c r="C2200" s="1" t="s">
        <v>5851</v>
      </c>
      <c r="D2200" s="1" t="s">
        <v>5852</v>
      </c>
      <c r="E2200" s="1" t="s">
        <v>5145</v>
      </c>
      <c r="F2200" s="1" t="s">
        <v>457</v>
      </c>
      <c r="G2200" s="1" t="s">
        <v>1064</v>
      </c>
      <c r="H2200" s="1" t="s">
        <v>5853</v>
      </c>
      <c r="I2200" s="1">
        <f>+Territorio[[#This Row],[id]]</f>
        <v>2190</v>
      </c>
    </row>
    <row r="2201" spans="2:9" x14ac:dyDescent="0.25">
      <c r="B2201">
        <v>2191</v>
      </c>
      <c r="C2201" s="1" t="s">
        <v>5854</v>
      </c>
      <c r="D2201" s="1" t="s">
        <v>5855</v>
      </c>
      <c r="E2201" s="1" t="s">
        <v>5145</v>
      </c>
      <c r="F2201" s="1" t="s">
        <v>457</v>
      </c>
      <c r="G2201" s="1" t="s">
        <v>1064</v>
      </c>
      <c r="H2201" s="1" t="s">
        <v>5856</v>
      </c>
      <c r="I2201" s="1">
        <f>+Territorio[[#This Row],[id]]</f>
        <v>2191</v>
      </c>
    </row>
    <row r="2202" spans="2:9" x14ac:dyDescent="0.25">
      <c r="B2202">
        <v>2192</v>
      </c>
      <c r="C2202" s="1" t="s">
        <v>5857</v>
      </c>
      <c r="D2202" s="1" t="s">
        <v>5858</v>
      </c>
      <c r="E2202" s="1" t="s">
        <v>5145</v>
      </c>
      <c r="F2202" s="1" t="s">
        <v>457</v>
      </c>
      <c r="G2202" s="1" t="s">
        <v>1064</v>
      </c>
      <c r="H2202" s="1" t="s">
        <v>5859</v>
      </c>
      <c r="I2202" s="1">
        <f>+Territorio[[#This Row],[id]]</f>
        <v>2192</v>
      </c>
    </row>
    <row r="2203" spans="2:9" x14ac:dyDescent="0.25">
      <c r="B2203">
        <v>2193</v>
      </c>
      <c r="C2203" s="1" t="s">
        <v>5860</v>
      </c>
      <c r="D2203" s="1" t="s">
        <v>5861</v>
      </c>
      <c r="E2203" s="1" t="s">
        <v>5145</v>
      </c>
      <c r="F2203" s="1" t="s">
        <v>457</v>
      </c>
      <c r="G2203" s="1" t="s">
        <v>1064</v>
      </c>
      <c r="H2203" s="1" t="s">
        <v>5862</v>
      </c>
      <c r="I2203" s="1">
        <f>+Territorio[[#This Row],[id]]</f>
        <v>2193</v>
      </c>
    </row>
    <row r="2204" spans="2:9" x14ac:dyDescent="0.25">
      <c r="B2204">
        <v>2194</v>
      </c>
      <c r="C2204" s="1" t="s">
        <v>5863</v>
      </c>
      <c r="D2204" s="1" t="s">
        <v>5864</v>
      </c>
      <c r="E2204" s="1" t="s">
        <v>5145</v>
      </c>
      <c r="F2204" s="1" t="s">
        <v>457</v>
      </c>
      <c r="G2204" s="1" t="s">
        <v>1064</v>
      </c>
      <c r="H2204" s="1" t="s">
        <v>5865</v>
      </c>
      <c r="I2204" s="1">
        <f>+Territorio[[#This Row],[id]]</f>
        <v>2194</v>
      </c>
    </row>
    <row r="2205" spans="2:9" x14ac:dyDescent="0.25">
      <c r="B2205">
        <v>2195</v>
      </c>
      <c r="C2205" s="1" t="s">
        <v>5866</v>
      </c>
      <c r="D2205" s="1" t="s">
        <v>5867</v>
      </c>
      <c r="E2205" s="1" t="s">
        <v>5145</v>
      </c>
      <c r="F2205" s="1" t="s">
        <v>457</v>
      </c>
      <c r="G2205" s="1" t="s">
        <v>1064</v>
      </c>
      <c r="H2205" s="1" t="s">
        <v>5868</v>
      </c>
      <c r="I2205" s="1">
        <f>+Territorio[[#This Row],[id]]</f>
        <v>2195</v>
      </c>
    </row>
    <row r="2206" spans="2:9" x14ac:dyDescent="0.25">
      <c r="B2206">
        <v>2196</v>
      </c>
      <c r="C2206" s="1" t="s">
        <v>5826</v>
      </c>
      <c r="D2206" s="1" t="s">
        <v>5869</v>
      </c>
      <c r="E2206" s="1" t="s">
        <v>5145</v>
      </c>
      <c r="F2206" s="1" t="s">
        <v>457</v>
      </c>
      <c r="G2206" s="1" t="s">
        <v>1064</v>
      </c>
      <c r="H2206" s="1" t="s">
        <v>5870</v>
      </c>
      <c r="I2206" s="1">
        <f>+Territorio[[#This Row],[id]]</f>
        <v>2196</v>
      </c>
    </row>
    <row r="2207" spans="2:9" x14ac:dyDescent="0.25">
      <c r="B2207">
        <v>2197</v>
      </c>
      <c r="C2207" s="1" t="s">
        <v>5871</v>
      </c>
      <c r="D2207" s="1" t="s">
        <v>5872</v>
      </c>
      <c r="E2207" s="1" t="s">
        <v>5145</v>
      </c>
      <c r="F2207" s="1" t="s">
        <v>457</v>
      </c>
      <c r="G2207" s="1" t="s">
        <v>1064</v>
      </c>
      <c r="H2207" s="1" t="s">
        <v>5873</v>
      </c>
      <c r="I2207" s="1">
        <f>+Territorio[[#This Row],[id]]</f>
        <v>2197</v>
      </c>
    </row>
    <row r="2208" spans="2:9" x14ac:dyDescent="0.25">
      <c r="B2208">
        <v>2198</v>
      </c>
      <c r="C2208" s="1" t="s">
        <v>5874</v>
      </c>
      <c r="D2208" s="1" t="s">
        <v>5875</v>
      </c>
      <c r="E2208" s="1" t="s">
        <v>5145</v>
      </c>
      <c r="F2208" s="1" t="s">
        <v>457</v>
      </c>
      <c r="G2208" s="1" t="s">
        <v>1064</v>
      </c>
      <c r="H2208" s="1" t="s">
        <v>5876</v>
      </c>
      <c r="I2208" s="1">
        <f>+Territorio[[#This Row],[id]]</f>
        <v>2198</v>
      </c>
    </row>
    <row r="2209" spans="2:9" x14ac:dyDescent="0.25">
      <c r="B2209">
        <v>2199</v>
      </c>
      <c r="C2209" s="1" t="s">
        <v>5877</v>
      </c>
      <c r="D2209" s="1" t="s">
        <v>5878</v>
      </c>
      <c r="E2209" s="1" t="s">
        <v>5145</v>
      </c>
      <c r="F2209" s="1" t="s">
        <v>457</v>
      </c>
      <c r="G2209" s="1" t="s">
        <v>1064</v>
      </c>
      <c r="H2209" s="1" t="s">
        <v>5879</v>
      </c>
      <c r="I2209" s="1">
        <f>+Territorio[[#This Row],[id]]</f>
        <v>2199</v>
      </c>
    </row>
    <row r="2210" spans="2:9" x14ac:dyDescent="0.25">
      <c r="B2210">
        <v>2200</v>
      </c>
      <c r="C2210" s="1" t="s">
        <v>5880</v>
      </c>
      <c r="D2210" s="1" t="s">
        <v>5881</v>
      </c>
      <c r="E2210" s="1" t="s">
        <v>5145</v>
      </c>
      <c r="F2210" s="1" t="s">
        <v>457</v>
      </c>
      <c r="G2210" s="1" t="s">
        <v>1064</v>
      </c>
      <c r="H2210" s="1" t="s">
        <v>5882</v>
      </c>
      <c r="I2210" s="1">
        <f>+Territorio[[#This Row],[id]]</f>
        <v>2200</v>
      </c>
    </row>
    <row r="2211" spans="2:9" x14ac:dyDescent="0.25">
      <c r="B2211">
        <v>2201</v>
      </c>
      <c r="C2211" s="1" t="s">
        <v>5883</v>
      </c>
      <c r="D2211" s="1" t="s">
        <v>5884</v>
      </c>
      <c r="E2211" s="1" t="s">
        <v>5145</v>
      </c>
      <c r="F2211" s="1" t="s">
        <v>457</v>
      </c>
      <c r="G2211" s="1" t="s">
        <v>1064</v>
      </c>
      <c r="H2211" s="1" t="s">
        <v>5885</v>
      </c>
      <c r="I2211" s="1">
        <f>+Territorio[[#This Row],[id]]</f>
        <v>2201</v>
      </c>
    </row>
    <row r="2212" spans="2:9" x14ac:dyDescent="0.25">
      <c r="B2212">
        <v>2202</v>
      </c>
      <c r="C2212" s="1" t="s">
        <v>5886</v>
      </c>
      <c r="D2212" s="1" t="s">
        <v>5887</v>
      </c>
      <c r="E2212" s="1" t="s">
        <v>5145</v>
      </c>
      <c r="F2212" s="1" t="s">
        <v>457</v>
      </c>
      <c r="G2212" s="1" t="s">
        <v>1064</v>
      </c>
      <c r="H2212" s="1" t="s">
        <v>5888</v>
      </c>
      <c r="I2212" s="1">
        <f>+Territorio[[#This Row],[id]]</f>
        <v>2202</v>
      </c>
    </row>
    <row r="2213" spans="2:9" x14ac:dyDescent="0.25">
      <c r="B2213">
        <v>2203</v>
      </c>
      <c r="C2213" s="1" t="s">
        <v>5889</v>
      </c>
      <c r="D2213" s="1" t="s">
        <v>5890</v>
      </c>
      <c r="E2213" s="1" t="s">
        <v>5145</v>
      </c>
      <c r="F2213" s="1" t="s">
        <v>457</v>
      </c>
      <c r="G2213" s="1" t="s">
        <v>1064</v>
      </c>
      <c r="H2213" s="1" t="s">
        <v>5891</v>
      </c>
      <c r="I2213" s="1">
        <f>+Territorio[[#This Row],[id]]</f>
        <v>2203</v>
      </c>
    </row>
    <row r="2214" spans="2:9" x14ac:dyDescent="0.25">
      <c r="B2214">
        <v>2204</v>
      </c>
      <c r="C2214" s="1" t="s">
        <v>5272</v>
      </c>
      <c r="D2214" s="1" t="s">
        <v>5892</v>
      </c>
      <c r="E2214" s="1" t="s">
        <v>5145</v>
      </c>
      <c r="F2214" s="1" t="s">
        <v>457</v>
      </c>
      <c r="G2214" s="1" t="s">
        <v>1064</v>
      </c>
      <c r="H2214" s="1" t="s">
        <v>5893</v>
      </c>
      <c r="I2214" s="1">
        <f>+Territorio[[#This Row],[id]]</f>
        <v>2204</v>
      </c>
    </row>
    <row r="2215" spans="2:9" x14ac:dyDescent="0.25">
      <c r="B2215">
        <v>2205</v>
      </c>
      <c r="C2215" s="1" t="s">
        <v>5894</v>
      </c>
      <c r="D2215" s="1" t="s">
        <v>5895</v>
      </c>
      <c r="E2215" s="1" t="s">
        <v>5145</v>
      </c>
      <c r="F2215" s="1" t="s">
        <v>457</v>
      </c>
      <c r="G2215" s="1" t="s">
        <v>1064</v>
      </c>
      <c r="H2215" s="1" t="s">
        <v>5896</v>
      </c>
      <c r="I2215" s="1">
        <f>+Territorio[[#This Row],[id]]</f>
        <v>2205</v>
      </c>
    </row>
    <row r="2216" spans="2:9" x14ac:dyDescent="0.25">
      <c r="B2216">
        <v>2206</v>
      </c>
      <c r="C2216" s="1" t="s">
        <v>5897</v>
      </c>
      <c r="D2216" s="1" t="s">
        <v>5898</v>
      </c>
      <c r="E2216" s="1" t="s">
        <v>5145</v>
      </c>
      <c r="F2216" s="1" t="s">
        <v>457</v>
      </c>
      <c r="G2216" s="1" t="s">
        <v>1064</v>
      </c>
      <c r="H2216" s="1" t="s">
        <v>5899</v>
      </c>
      <c r="I2216" s="1">
        <f>+Territorio[[#This Row],[id]]</f>
        <v>2206</v>
      </c>
    </row>
    <row r="2217" spans="2:9" x14ac:dyDescent="0.25">
      <c r="B2217">
        <v>2207</v>
      </c>
      <c r="C2217" s="1" t="s">
        <v>5900</v>
      </c>
      <c r="D2217" s="1" t="s">
        <v>5901</v>
      </c>
      <c r="E2217" s="1" t="s">
        <v>5145</v>
      </c>
      <c r="F2217" s="1" t="s">
        <v>457</v>
      </c>
      <c r="G2217" s="1" t="s">
        <v>1064</v>
      </c>
      <c r="H2217" s="1" t="s">
        <v>5902</v>
      </c>
      <c r="I2217" s="1">
        <f>+Territorio[[#This Row],[id]]</f>
        <v>2207</v>
      </c>
    </row>
    <row r="2218" spans="2:9" x14ac:dyDescent="0.25">
      <c r="B2218">
        <v>2208</v>
      </c>
      <c r="C2218" s="1" t="s">
        <v>5903</v>
      </c>
      <c r="D2218" s="1" t="s">
        <v>5904</v>
      </c>
      <c r="E2218" s="1" t="s">
        <v>5145</v>
      </c>
      <c r="F2218" s="1" t="s">
        <v>457</v>
      </c>
      <c r="G2218" s="1" t="s">
        <v>1064</v>
      </c>
      <c r="H2218" s="1" t="s">
        <v>5905</v>
      </c>
      <c r="I2218" s="1">
        <f>+Territorio[[#This Row],[id]]</f>
        <v>2208</v>
      </c>
    </row>
    <row r="2219" spans="2:9" x14ac:dyDescent="0.25">
      <c r="B2219">
        <v>2209</v>
      </c>
      <c r="C2219" s="1" t="s">
        <v>5906</v>
      </c>
      <c r="D2219" s="1" t="s">
        <v>5907</v>
      </c>
      <c r="E2219" s="1" t="s">
        <v>5145</v>
      </c>
      <c r="F2219" s="1" t="s">
        <v>457</v>
      </c>
      <c r="G2219" s="1" t="s">
        <v>1064</v>
      </c>
      <c r="H2219" s="1" t="s">
        <v>5908</v>
      </c>
      <c r="I2219" s="1">
        <f>+Territorio[[#This Row],[id]]</f>
        <v>2209</v>
      </c>
    </row>
    <row r="2220" spans="2:9" x14ac:dyDescent="0.25">
      <c r="B2220">
        <v>2210</v>
      </c>
      <c r="C2220" s="1" t="s">
        <v>5237</v>
      </c>
      <c r="D2220" s="1" t="s">
        <v>5909</v>
      </c>
      <c r="E2220" s="1" t="s">
        <v>5145</v>
      </c>
      <c r="F2220" s="1" t="s">
        <v>457</v>
      </c>
      <c r="G2220" s="1" t="s">
        <v>1064</v>
      </c>
      <c r="H2220" s="1" t="s">
        <v>5910</v>
      </c>
      <c r="I2220" s="1">
        <f>+Territorio[[#This Row],[id]]</f>
        <v>2210</v>
      </c>
    </row>
    <row r="2221" spans="2:9" x14ac:dyDescent="0.25">
      <c r="B2221">
        <v>2211</v>
      </c>
      <c r="C2221" s="1" t="s">
        <v>5911</v>
      </c>
      <c r="D2221" s="1" t="s">
        <v>5912</v>
      </c>
      <c r="E2221" s="1" t="s">
        <v>5145</v>
      </c>
      <c r="F2221" s="1" t="s">
        <v>457</v>
      </c>
      <c r="G2221" s="1" t="s">
        <v>1064</v>
      </c>
      <c r="H2221" s="1" t="s">
        <v>5913</v>
      </c>
      <c r="I2221" s="1">
        <f>+Territorio[[#This Row],[id]]</f>
        <v>2211</v>
      </c>
    </row>
    <row r="2222" spans="2:9" x14ac:dyDescent="0.25">
      <c r="B2222">
        <v>2212</v>
      </c>
      <c r="C2222" s="1" t="s">
        <v>5914</v>
      </c>
      <c r="D2222" s="1" t="s">
        <v>5915</v>
      </c>
      <c r="E2222" s="1" t="s">
        <v>5145</v>
      </c>
      <c r="F2222" s="1" t="s">
        <v>457</v>
      </c>
      <c r="G2222" s="1" t="s">
        <v>1064</v>
      </c>
      <c r="H2222" s="1" t="s">
        <v>5916</v>
      </c>
      <c r="I2222" s="1">
        <f>+Territorio[[#This Row],[id]]</f>
        <v>2212</v>
      </c>
    </row>
    <row r="2223" spans="2:9" x14ac:dyDescent="0.25">
      <c r="B2223">
        <v>2213</v>
      </c>
      <c r="C2223" s="1" t="s">
        <v>5917</v>
      </c>
      <c r="D2223" s="1" t="s">
        <v>5918</v>
      </c>
      <c r="E2223" s="1" t="s">
        <v>5145</v>
      </c>
      <c r="F2223" s="1" t="s">
        <v>457</v>
      </c>
      <c r="G2223" s="1" t="s">
        <v>1064</v>
      </c>
      <c r="H2223" s="1" t="s">
        <v>5919</v>
      </c>
      <c r="I2223" s="1">
        <f>+Territorio[[#This Row],[id]]</f>
        <v>2213</v>
      </c>
    </row>
    <row r="2224" spans="2:9" x14ac:dyDescent="0.25">
      <c r="B2224">
        <v>2214</v>
      </c>
      <c r="C2224" s="1" t="s">
        <v>5920</v>
      </c>
      <c r="D2224" s="1" t="s">
        <v>5921</v>
      </c>
      <c r="E2224" s="1" t="s">
        <v>5145</v>
      </c>
      <c r="F2224" s="1" t="s">
        <v>457</v>
      </c>
      <c r="G2224" s="1" t="s">
        <v>1064</v>
      </c>
      <c r="H2224" s="1" t="s">
        <v>5922</v>
      </c>
      <c r="I2224" s="1">
        <f>+Territorio[[#This Row],[id]]</f>
        <v>2214</v>
      </c>
    </row>
    <row r="2225" spans="2:9" x14ac:dyDescent="0.25">
      <c r="B2225">
        <v>2215</v>
      </c>
      <c r="C2225" s="1" t="s">
        <v>5923</v>
      </c>
      <c r="D2225" s="1" t="s">
        <v>5924</v>
      </c>
      <c r="E2225" s="1" t="s">
        <v>5145</v>
      </c>
      <c r="F2225" s="1" t="s">
        <v>457</v>
      </c>
      <c r="G2225" s="1" t="s">
        <v>1064</v>
      </c>
      <c r="H2225" s="1" t="s">
        <v>5925</v>
      </c>
      <c r="I2225" s="1">
        <f>+Territorio[[#This Row],[id]]</f>
        <v>2215</v>
      </c>
    </row>
    <row r="2226" spans="2:9" x14ac:dyDescent="0.25">
      <c r="B2226">
        <v>2216</v>
      </c>
      <c r="C2226" s="1" t="s">
        <v>5926</v>
      </c>
      <c r="D2226" s="1" t="s">
        <v>5927</v>
      </c>
      <c r="E2226" s="1" t="s">
        <v>5145</v>
      </c>
      <c r="F2226" s="1" t="s">
        <v>457</v>
      </c>
      <c r="G2226" s="1" t="s">
        <v>1064</v>
      </c>
      <c r="H2226" s="1" t="s">
        <v>5928</v>
      </c>
      <c r="I2226" s="1">
        <f>+Territorio[[#This Row],[id]]</f>
        <v>2216</v>
      </c>
    </row>
    <row r="2227" spans="2:9" x14ac:dyDescent="0.25">
      <c r="B2227">
        <v>2217</v>
      </c>
      <c r="C2227" s="1" t="s">
        <v>1312</v>
      </c>
      <c r="D2227" s="1" t="s">
        <v>5929</v>
      </c>
      <c r="E2227" s="1" t="s">
        <v>5145</v>
      </c>
      <c r="F2227" s="1" t="s">
        <v>457</v>
      </c>
      <c r="G2227" s="1" t="s">
        <v>1064</v>
      </c>
      <c r="H2227" s="1" t="s">
        <v>5930</v>
      </c>
      <c r="I2227" s="1">
        <f>+Territorio[[#This Row],[id]]</f>
        <v>2217</v>
      </c>
    </row>
    <row r="2228" spans="2:9" x14ac:dyDescent="0.25">
      <c r="B2228">
        <v>2218</v>
      </c>
      <c r="C2228" s="1" t="s">
        <v>5931</v>
      </c>
      <c r="D2228" s="1" t="s">
        <v>5932</v>
      </c>
      <c r="E2228" s="1" t="s">
        <v>5145</v>
      </c>
      <c r="F2228" s="1" t="s">
        <v>457</v>
      </c>
      <c r="G2228" s="1" t="s">
        <v>1064</v>
      </c>
      <c r="H2228" s="1" t="s">
        <v>5933</v>
      </c>
      <c r="I2228" s="1">
        <f>+Territorio[[#This Row],[id]]</f>
        <v>2218</v>
      </c>
    </row>
    <row r="2229" spans="2:9" x14ac:dyDescent="0.25">
      <c r="B2229">
        <v>2219</v>
      </c>
      <c r="C2229" s="1" t="s">
        <v>5934</v>
      </c>
      <c r="D2229" s="1" t="s">
        <v>5935</v>
      </c>
      <c r="E2229" s="1" t="s">
        <v>5145</v>
      </c>
      <c r="F2229" s="1" t="s">
        <v>457</v>
      </c>
      <c r="G2229" s="1" t="s">
        <v>1064</v>
      </c>
      <c r="H2229" s="1" t="s">
        <v>5936</v>
      </c>
      <c r="I2229" s="1">
        <f>+Territorio[[#This Row],[id]]</f>
        <v>2219</v>
      </c>
    </row>
    <row r="2230" spans="2:9" x14ac:dyDescent="0.25">
      <c r="B2230">
        <v>2220</v>
      </c>
      <c r="C2230" s="1" t="s">
        <v>5937</v>
      </c>
      <c r="D2230" s="1" t="s">
        <v>5938</v>
      </c>
      <c r="E2230" s="1" t="s">
        <v>5145</v>
      </c>
      <c r="F2230" s="1" t="s">
        <v>457</v>
      </c>
      <c r="G2230" s="1" t="s">
        <v>1064</v>
      </c>
      <c r="H2230" s="1" t="s">
        <v>5939</v>
      </c>
      <c r="I2230" s="1">
        <f>+Territorio[[#This Row],[id]]</f>
        <v>2220</v>
      </c>
    </row>
    <row r="2231" spans="2:9" x14ac:dyDescent="0.25">
      <c r="B2231">
        <v>2221</v>
      </c>
      <c r="C2231" s="1" t="s">
        <v>5940</v>
      </c>
      <c r="D2231" s="1" t="s">
        <v>5941</v>
      </c>
      <c r="E2231" s="1" t="s">
        <v>5145</v>
      </c>
      <c r="F2231" s="1" t="s">
        <v>457</v>
      </c>
      <c r="G2231" s="1" t="s">
        <v>1064</v>
      </c>
      <c r="H2231" s="1" t="s">
        <v>5942</v>
      </c>
      <c r="I2231" s="1">
        <f>+Territorio[[#This Row],[id]]</f>
        <v>2221</v>
      </c>
    </row>
    <row r="2232" spans="2:9" x14ac:dyDescent="0.25">
      <c r="B2232">
        <v>2222</v>
      </c>
      <c r="C2232" s="1" t="s">
        <v>5943</v>
      </c>
      <c r="D2232" s="1" t="s">
        <v>5944</v>
      </c>
      <c r="E2232" s="1" t="s">
        <v>5145</v>
      </c>
      <c r="F2232" s="1" t="s">
        <v>457</v>
      </c>
      <c r="G2232" s="1" t="s">
        <v>1064</v>
      </c>
      <c r="H2232" s="1" t="s">
        <v>5945</v>
      </c>
      <c r="I2232" s="1">
        <f>+Territorio[[#This Row],[id]]</f>
        <v>2222</v>
      </c>
    </row>
    <row r="2233" spans="2:9" x14ac:dyDescent="0.25">
      <c r="B2233">
        <v>2223</v>
      </c>
      <c r="C2233" s="1" t="s">
        <v>5946</v>
      </c>
      <c r="D2233" s="1" t="s">
        <v>5947</v>
      </c>
      <c r="E2233" s="1" t="s">
        <v>5145</v>
      </c>
      <c r="F2233" s="1" t="s">
        <v>457</v>
      </c>
      <c r="G2233" s="1" t="s">
        <v>1064</v>
      </c>
      <c r="H2233" s="1" t="s">
        <v>5948</v>
      </c>
      <c r="I2233" s="1">
        <f>+Territorio[[#This Row],[id]]</f>
        <v>2223</v>
      </c>
    </row>
    <row r="2234" spans="2:9" x14ac:dyDescent="0.25">
      <c r="B2234">
        <v>2224</v>
      </c>
      <c r="C2234" s="1" t="s">
        <v>5949</v>
      </c>
      <c r="D2234" s="1" t="s">
        <v>5950</v>
      </c>
      <c r="E2234" s="1" t="s">
        <v>5145</v>
      </c>
      <c r="F2234" s="1" t="s">
        <v>457</v>
      </c>
      <c r="G2234" s="1" t="s">
        <v>1064</v>
      </c>
      <c r="H2234" s="1" t="s">
        <v>5951</v>
      </c>
      <c r="I2234" s="1">
        <f>+Territorio[[#This Row],[id]]</f>
        <v>2224</v>
      </c>
    </row>
    <row r="2235" spans="2:9" x14ac:dyDescent="0.25">
      <c r="B2235">
        <v>2225</v>
      </c>
      <c r="C2235" s="1" t="s">
        <v>5952</v>
      </c>
      <c r="D2235" s="1" t="s">
        <v>5953</v>
      </c>
      <c r="E2235" s="1" t="s">
        <v>5145</v>
      </c>
      <c r="F2235" s="1" t="s">
        <v>457</v>
      </c>
      <c r="G2235" s="1" t="s">
        <v>1064</v>
      </c>
      <c r="H2235" s="1" t="s">
        <v>5954</v>
      </c>
      <c r="I2235" s="1">
        <f>+Territorio[[#This Row],[id]]</f>
        <v>2225</v>
      </c>
    </row>
    <row r="2236" spans="2:9" x14ac:dyDescent="0.25">
      <c r="B2236">
        <v>2226</v>
      </c>
      <c r="C2236" s="1" t="s">
        <v>5955</v>
      </c>
      <c r="D2236" s="1" t="s">
        <v>5956</v>
      </c>
      <c r="E2236" s="1" t="s">
        <v>5145</v>
      </c>
      <c r="F2236" s="1" t="s">
        <v>457</v>
      </c>
      <c r="G2236" s="1" t="s">
        <v>1064</v>
      </c>
      <c r="H2236" s="1" t="s">
        <v>5957</v>
      </c>
      <c r="I2236" s="1">
        <f>+Territorio[[#This Row],[id]]</f>
        <v>2226</v>
      </c>
    </row>
    <row r="2237" spans="2:9" x14ac:dyDescent="0.25">
      <c r="B2237">
        <v>2227</v>
      </c>
      <c r="C2237" s="1" t="s">
        <v>5958</v>
      </c>
      <c r="D2237" s="1" t="s">
        <v>5959</v>
      </c>
      <c r="E2237" s="1" t="s">
        <v>5145</v>
      </c>
      <c r="F2237" s="1" t="s">
        <v>457</v>
      </c>
      <c r="G2237" s="1" t="s">
        <v>1064</v>
      </c>
      <c r="H2237" s="1" t="s">
        <v>5960</v>
      </c>
      <c r="I2237" s="1">
        <f>+Territorio[[#This Row],[id]]</f>
        <v>2227</v>
      </c>
    </row>
    <row r="2238" spans="2:9" x14ac:dyDescent="0.25">
      <c r="B2238">
        <v>2228</v>
      </c>
      <c r="C2238" s="1" t="s">
        <v>5961</v>
      </c>
      <c r="D2238" s="1" t="s">
        <v>5962</v>
      </c>
      <c r="E2238" s="1" t="s">
        <v>5145</v>
      </c>
      <c r="F2238" s="1" t="s">
        <v>457</v>
      </c>
      <c r="G2238" s="1" t="s">
        <v>1064</v>
      </c>
      <c r="H2238" s="1" t="s">
        <v>5963</v>
      </c>
      <c r="I2238" s="1">
        <f>+Territorio[[#This Row],[id]]</f>
        <v>2228</v>
      </c>
    </row>
    <row r="2239" spans="2:9" x14ac:dyDescent="0.25">
      <c r="B2239">
        <v>2229</v>
      </c>
      <c r="C2239" s="1" t="s">
        <v>5964</v>
      </c>
      <c r="D2239" s="1" t="s">
        <v>5965</v>
      </c>
      <c r="E2239" s="1" t="s">
        <v>5145</v>
      </c>
      <c r="F2239" s="1" t="s">
        <v>457</v>
      </c>
      <c r="G2239" s="1" t="s">
        <v>1064</v>
      </c>
      <c r="H2239" s="1" t="s">
        <v>5966</v>
      </c>
      <c r="I2239" s="1">
        <f>+Territorio[[#This Row],[id]]</f>
        <v>2229</v>
      </c>
    </row>
    <row r="2240" spans="2:9" x14ac:dyDescent="0.25">
      <c r="B2240">
        <v>2230</v>
      </c>
      <c r="C2240" s="1" t="s">
        <v>5967</v>
      </c>
      <c r="D2240" s="1" t="s">
        <v>5968</v>
      </c>
      <c r="E2240" s="1" t="s">
        <v>5145</v>
      </c>
      <c r="F2240" s="1" t="s">
        <v>457</v>
      </c>
      <c r="G2240" s="1" t="s">
        <v>1064</v>
      </c>
      <c r="H2240" s="1" t="s">
        <v>5969</v>
      </c>
      <c r="I2240" s="1">
        <f>+Territorio[[#This Row],[id]]</f>
        <v>2230</v>
      </c>
    </row>
    <row r="2241" spans="2:9" x14ac:dyDescent="0.25">
      <c r="B2241">
        <v>2231</v>
      </c>
      <c r="C2241" s="1" t="s">
        <v>5970</v>
      </c>
      <c r="D2241" s="1" t="s">
        <v>5971</v>
      </c>
      <c r="E2241" s="1" t="s">
        <v>5145</v>
      </c>
      <c r="F2241" s="1" t="s">
        <v>457</v>
      </c>
      <c r="G2241" s="1" t="s">
        <v>1064</v>
      </c>
      <c r="H2241" s="1" t="s">
        <v>5972</v>
      </c>
      <c r="I2241" s="1">
        <f>+Territorio[[#This Row],[id]]</f>
        <v>2231</v>
      </c>
    </row>
    <row r="2242" spans="2:9" x14ac:dyDescent="0.25">
      <c r="B2242">
        <v>2232</v>
      </c>
      <c r="C2242" s="1" t="s">
        <v>5973</v>
      </c>
      <c r="D2242" s="1" t="s">
        <v>5974</v>
      </c>
      <c r="E2242" s="1" t="s">
        <v>5145</v>
      </c>
      <c r="F2242" s="1" t="s">
        <v>457</v>
      </c>
      <c r="G2242" s="1" t="s">
        <v>1064</v>
      </c>
      <c r="H2242" s="1" t="s">
        <v>5975</v>
      </c>
      <c r="I2242" s="1">
        <f>+Territorio[[#This Row],[id]]</f>
        <v>2232</v>
      </c>
    </row>
    <row r="2243" spans="2:9" x14ac:dyDescent="0.25">
      <c r="B2243">
        <v>2233</v>
      </c>
      <c r="C2243" s="1" t="s">
        <v>5976</v>
      </c>
      <c r="D2243" s="1" t="s">
        <v>5977</v>
      </c>
      <c r="E2243" s="1" t="s">
        <v>5145</v>
      </c>
      <c r="F2243" s="1" t="s">
        <v>457</v>
      </c>
      <c r="G2243" s="1" t="s">
        <v>1064</v>
      </c>
      <c r="H2243" s="1" t="s">
        <v>5978</v>
      </c>
      <c r="I2243" s="1">
        <f>+Territorio[[#This Row],[id]]</f>
        <v>2233</v>
      </c>
    </row>
    <row r="2244" spans="2:9" x14ac:dyDescent="0.25">
      <c r="B2244">
        <v>2234</v>
      </c>
      <c r="C2244" s="1" t="s">
        <v>5979</v>
      </c>
      <c r="D2244" s="1" t="s">
        <v>5980</v>
      </c>
      <c r="E2244" s="1" t="s">
        <v>5145</v>
      </c>
      <c r="F2244" s="1" t="s">
        <v>457</v>
      </c>
      <c r="G2244" s="1" t="s">
        <v>1064</v>
      </c>
      <c r="H2244" s="1" t="s">
        <v>5981</v>
      </c>
      <c r="I2244" s="1">
        <f>+Territorio[[#This Row],[id]]</f>
        <v>2234</v>
      </c>
    </row>
    <row r="2245" spans="2:9" x14ac:dyDescent="0.25">
      <c r="B2245">
        <v>2235</v>
      </c>
      <c r="C2245" s="1" t="s">
        <v>5982</v>
      </c>
      <c r="D2245" s="1" t="s">
        <v>5983</v>
      </c>
      <c r="E2245" s="1" t="s">
        <v>5145</v>
      </c>
      <c r="F2245" s="1" t="s">
        <v>457</v>
      </c>
      <c r="G2245" s="1" t="s">
        <v>1064</v>
      </c>
      <c r="H2245" s="1" t="s">
        <v>5984</v>
      </c>
      <c r="I2245" s="1">
        <f>+Territorio[[#This Row],[id]]</f>
        <v>2235</v>
      </c>
    </row>
    <row r="2246" spans="2:9" x14ac:dyDescent="0.25">
      <c r="B2246">
        <v>2236</v>
      </c>
      <c r="C2246" s="1" t="s">
        <v>5985</v>
      </c>
      <c r="D2246" s="1" t="s">
        <v>5986</v>
      </c>
      <c r="E2246" s="1" t="s">
        <v>5145</v>
      </c>
      <c r="F2246" s="1" t="s">
        <v>457</v>
      </c>
      <c r="G2246" s="1" t="s">
        <v>1064</v>
      </c>
      <c r="H2246" s="1" t="s">
        <v>5987</v>
      </c>
      <c r="I2246" s="1">
        <f>+Territorio[[#This Row],[id]]</f>
        <v>2236</v>
      </c>
    </row>
    <row r="2247" spans="2:9" x14ac:dyDescent="0.25">
      <c r="B2247">
        <v>2237</v>
      </c>
      <c r="C2247" s="1" t="s">
        <v>5988</v>
      </c>
      <c r="D2247" s="1" t="s">
        <v>5989</v>
      </c>
      <c r="E2247" s="1" t="s">
        <v>5145</v>
      </c>
      <c r="F2247" s="1" t="s">
        <v>457</v>
      </c>
      <c r="G2247" s="1" t="s">
        <v>1064</v>
      </c>
      <c r="H2247" s="1" t="s">
        <v>5990</v>
      </c>
      <c r="I2247" s="1">
        <f>+Territorio[[#This Row],[id]]</f>
        <v>2237</v>
      </c>
    </row>
    <row r="2248" spans="2:9" x14ac:dyDescent="0.25">
      <c r="B2248">
        <v>2238</v>
      </c>
      <c r="C2248" s="1" t="s">
        <v>5991</v>
      </c>
      <c r="D2248" s="1" t="s">
        <v>5992</v>
      </c>
      <c r="E2248" s="1" t="s">
        <v>5145</v>
      </c>
      <c r="F2248" s="1" t="s">
        <v>457</v>
      </c>
      <c r="G2248" s="1" t="s">
        <v>1064</v>
      </c>
      <c r="H2248" s="1" t="s">
        <v>5993</v>
      </c>
      <c r="I2248" s="1">
        <f>+Territorio[[#This Row],[id]]</f>
        <v>2238</v>
      </c>
    </row>
    <row r="2249" spans="2:9" x14ac:dyDescent="0.25">
      <c r="B2249">
        <v>2239</v>
      </c>
      <c r="C2249" s="1" t="s">
        <v>5994</v>
      </c>
      <c r="D2249" s="1" t="s">
        <v>5995</v>
      </c>
      <c r="E2249" s="1" t="s">
        <v>5145</v>
      </c>
      <c r="F2249" s="1" t="s">
        <v>457</v>
      </c>
      <c r="G2249" s="1" t="s">
        <v>1064</v>
      </c>
      <c r="H2249" s="1" t="s">
        <v>5996</v>
      </c>
      <c r="I2249" s="1">
        <f>+Territorio[[#This Row],[id]]</f>
        <v>2239</v>
      </c>
    </row>
    <row r="2250" spans="2:9" x14ac:dyDescent="0.25">
      <c r="B2250">
        <v>2240</v>
      </c>
      <c r="C2250" s="1" t="s">
        <v>5997</v>
      </c>
      <c r="D2250" s="1" t="s">
        <v>5998</v>
      </c>
      <c r="E2250" s="1" t="s">
        <v>5145</v>
      </c>
      <c r="F2250" s="1" t="s">
        <v>457</v>
      </c>
      <c r="G2250" s="1" t="s">
        <v>1064</v>
      </c>
      <c r="H2250" s="1" t="s">
        <v>5999</v>
      </c>
      <c r="I2250" s="1">
        <f>+Territorio[[#This Row],[id]]</f>
        <v>2240</v>
      </c>
    </row>
    <row r="2251" spans="2:9" x14ac:dyDescent="0.25">
      <c r="B2251">
        <v>2241</v>
      </c>
      <c r="C2251" s="1" t="s">
        <v>6000</v>
      </c>
      <c r="D2251" s="1" t="s">
        <v>6001</v>
      </c>
      <c r="E2251" s="1" t="s">
        <v>5145</v>
      </c>
      <c r="F2251" s="1" t="s">
        <v>457</v>
      </c>
      <c r="G2251" s="1" t="s">
        <v>1064</v>
      </c>
      <c r="H2251" s="1" t="s">
        <v>6002</v>
      </c>
      <c r="I2251" s="1">
        <f>+Territorio[[#This Row],[id]]</f>
        <v>2241</v>
      </c>
    </row>
    <row r="2252" spans="2:9" x14ac:dyDescent="0.25">
      <c r="B2252">
        <v>2242</v>
      </c>
      <c r="C2252" s="1" t="s">
        <v>6003</v>
      </c>
      <c r="D2252" s="1" t="s">
        <v>6004</v>
      </c>
      <c r="E2252" s="1" t="s">
        <v>5145</v>
      </c>
      <c r="F2252" s="1" t="s">
        <v>457</v>
      </c>
      <c r="G2252" s="1" t="s">
        <v>1064</v>
      </c>
      <c r="H2252" s="1" t="s">
        <v>6005</v>
      </c>
      <c r="I2252" s="1">
        <f>+Territorio[[#This Row],[id]]</f>
        <v>2242</v>
      </c>
    </row>
    <row r="2253" spans="2:9" x14ac:dyDescent="0.25">
      <c r="B2253">
        <v>2243</v>
      </c>
      <c r="C2253" s="1" t="s">
        <v>6006</v>
      </c>
      <c r="D2253" s="1" t="s">
        <v>6007</v>
      </c>
      <c r="E2253" s="1" t="s">
        <v>5145</v>
      </c>
      <c r="F2253" s="1" t="s">
        <v>457</v>
      </c>
      <c r="G2253" s="1" t="s">
        <v>1064</v>
      </c>
      <c r="H2253" s="1" t="s">
        <v>6008</v>
      </c>
      <c r="I2253" s="1">
        <f>+Territorio[[#This Row],[id]]</f>
        <v>2243</v>
      </c>
    </row>
    <row r="2254" spans="2:9" x14ac:dyDescent="0.25">
      <c r="B2254">
        <v>2244</v>
      </c>
      <c r="C2254" s="1" t="s">
        <v>6009</v>
      </c>
      <c r="D2254" s="1" t="s">
        <v>6010</v>
      </c>
      <c r="E2254" s="1" t="s">
        <v>5145</v>
      </c>
      <c r="F2254" s="1" t="s">
        <v>457</v>
      </c>
      <c r="G2254" s="1" t="s">
        <v>1064</v>
      </c>
      <c r="H2254" s="1" t="s">
        <v>6011</v>
      </c>
      <c r="I2254" s="1">
        <f>+Territorio[[#This Row],[id]]</f>
        <v>2244</v>
      </c>
    </row>
    <row r="2255" spans="2:9" x14ac:dyDescent="0.25">
      <c r="B2255">
        <v>2245</v>
      </c>
      <c r="C2255" s="1" t="s">
        <v>6012</v>
      </c>
      <c r="D2255" s="1" t="s">
        <v>6013</v>
      </c>
      <c r="E2255" s="1" t="s">
        <v>5145</v>
      </c>
      <c r="F2255" s="1" t="s">
        <v>457</v>
      </c>
      <c r="G2255" s="1" t="s">
        <v>1064</v>
      </c>
      <c r="H2255" s="1" t="s">
        <v>6014</v>
      </c>
      <c r="I2255" s="1">
        <f>+Territorio[[#This Row],[id]]</f>
        <v>2245</v>
      </c>
    </row>
    <row r="2256" spans="2:9" x14ac:dyDescent="0.25">
      <c r="B2256">
        <v>2246</v>
      </c>
      <c r="C2256" s="1" t="s">
        <v>5937</v>
      </c>
      <c r="D2256" s="1" t="s">
        <v>6015</v>
      </c>
      <c r="E2256" s="1" t="s">
        <v>5145</v>
      </c>
      <c r="F2256" s="1" t="s">
        <v>457</v>
      </c>
      <c r="G2256" s="1" t="s">
        <v>1064</v>
      </c>
      <c r="H2256" s="1" t="s">
        <v>6016</v>
      </c>
      <c r="I2256" s="1">
        <f>+Territorio[[#This Row],[id]]</f>
        <v>2246</v>
      </c>
    </row>
    <row r="2257" spans="2:9" x14ac:dyDescent="0.25">
      <c r="B2257">
        <v>2247</v>
      </c>
      <c r="C2257" s="1" t="s">
        <v>6017</v>
      </c>
      <c r="D2257" s="1" t="s">
        <v>6018</v>
      </c>
      <c r="E2257" s="1" t="s">
        <v>5145</v>
      </c>
      <c r="F2257" s="1" t="s">
        <v>457</v>
      </c>
      <c r="G2257" s="1" t="s">
        <v>1064</v>
      </c>
      <c r="H2257" s="1" t="s">
        <v>6019</v>
      </c>
      <c r="I2257" s="1">
        <f>+Territorio[[#This Row],[id]]</f>
        <v>2247</v>
      </c>
    </row>
    <row r="2258" spans="2:9" x14ac:dyDescent="0.25">
      <c r="B2258">
        <v>2248</v>
      </c>
      <c r="C2258" s="1" t="s">
        <v>6020</v>
      </c>
      <c r="D2258" s="1" t="s">
        <v>6021</v>
      </c>
      <c r="E2258" s="1" t="s">
        <v>5145</v>
      </c>
      <c r="F2258" s="1" t="s">
        <v>457</v>
      </c>
      <c r="G2258" s="1" t="s">
        <v>1064</v>
      </c>
      <c r="H2258" s="1" t="s">
        <v>6022</v>
      </c>
      <c r="I2258" s="1">
        <f>+Territorio[[#This Row],[id]]</f>
        <v>2248</v>
      </c>
    </row>
    <row r="2259" spans="2:9" x14ac:dyDescent="0.25">
      <c r="B2259">
        <v>2249</v>
      </c>
      <c r="C2259" s="1" t="s">
        <v>2407</v>
      </c>
      <c r="D2259" s="1" t="s">
        <v>6023</v>
      </c>
      <c r="E2259" s="1" t="s">
        <v>5145</v>
      </c>
      <c r="F2259" s="1" t="s">
        <v>457</v>
      </c>
      <c r="G2259" s="1" t="s">
        <v>1064</v>
      </c>
      <c r="H2259" s="1" t="s">
        <v>6024</v>
      </c>
      <c r="I2259" s="1">
        <f>+Territorio[[#This Row],[id]]</f>
        <v>2249</v>
      </c>
    </row>
    <row r="2260" spans="2:9" x14ac:dyDescent="0.25">
      <c r="B2260">
        <v>2250</v>
      </c>
      <c r="C2260" s="1" t="s">
        <v>6025</v>
      </c>
      <c r="D2260" s="1" t="s">
        <v>6026</v>
      </c>
      <c r="E2260" s="1" t="s">
        <v>5145</v>
      </c>
      <c r="F2260" s="1" t="s">
        <v>457</v>
      </c>
      <c r="G2260" s="1" t="s">
        <v>1064</v>
      </c>
      <c r="H2260" s="1" t="s">
        <v>6027</v>
      </c>
      <c r="I2260" s="1">
        <f>+Territorio[[#This Row],[id]]</f>
        <v>2250</v>
      </c>
    </row>
    <row r="2261" spans="2:9" x14ac:dyDescent="0.25">
      <c r="B2261">
        <v>2251</v>
      </c>
      <c r="C2261" s="1" t="s">
        <v>6028</v>
      </c>
      <c r="D2261" s="1" t="s">
        <v>6029</v>
      </c>
      <c r="E2261" s="1" t="s">
        <v>5145</v>
      </c>
      <c r="F2261" s="1" t="s">
        <v>457</v>
      </c>
      <c r="G2261" s="1" t="s">
        <v>1064</v>
      </c>
      <c r="H2261" s="1" t="s">
        <v>6030</v>
      </c>
      <c r="I2261" s="1">
        <f>+Territorio[[#This Row],[id]]</f>
        <v>2251</v>
      </c>
    </row>
    <row r="2262" spans="2:9" x14ac:dyDescent="0.25">
      <c r="B2262">
        <v>2252</v>
      </c>
      <c r="C2262" s="1" t="s">
        <v>6031</v>
      </c>
      <c r="D2262" s="1" t="s">
        <v>6032</v>
      </c>
      <c r="E2262" s="1" t="s">
        <v>5145</v>
      </c>
      <c r="F2262" s="1" t="s">
        <v>457</v>
      </c>
      <c r="G2262" s="1" t="s">
        <v>1064</v>
      </c>
      <c r="H2262" s="1" t="s">
        <v>6033</v>
      </c>
      <c r="I2262" s="1">
        <f>+Territorio[[#This Row],[id]]</f>
        <v>2252</v>
      </c>
    </row>
    <row r="2263" spans="2:9" x14ac:dyDescent="0.25">
      <c r="B2263">
        <v>2253</v>
      </c>
      <c r="C2263" s="1" t="s">
        <v>6034</v>
      </c>
      <c r="D2263" s="1" t="s">
        <v>6035</v>
      </c>
      <c r="E2263" s="1" t="s">
        <v>5145</v>
      </c>
      <c r="F2263" s="1" t="s">
        <v>457</v>
      </c>
      <c r="G2263" s="1" t="s">
        <v>1064</v>
      </c>
      <c r="H2263" s="1" t="s">
        <v>6036</v>
      </c>
      <c r="I2263" s="1">
        <f>+Territorio[[#This Row],[id]]</f>
        <v>2253</v>
      </c>
    </row>
    <row r="2264" spans="2:9" x14ac:dyDescent="0.25">
      <c r="B2264">
        <v>2254</v>
      </c>
      <c r="C2264" s="1" t="s">
        <v>5446</v>
      </c>
      <c r="D2264" s="1" t="s">
        <v>6037</v>
      </c>
      <c r="E2264" s="1" t="s">
        <v>5145</v>
      </c>
      <c r="F2264" s="1" t="s">
        <v>457</v>
      </c>
      <c r="G2264" s="1" t="s">
        <v>1064</v>
      </c>
      <c r="H2264" s="1" t="s">
        <v>6038</v>
      </c>
      <c r="I2264" s="1">
        <f>+Territorio[[#This Row],[id]]</f>
        <v>2254</v>
      </c>
    </row>
    <row r="2265" spans="2:9" x14ac:dyDescent="0.25">
      <c r="B2265">
        <v>2255</v>
      </c>
      <c r="C2265" s="1" t="s">
        <v>6039</v>
      </c>
      <c r="D2265" s="1" t="s">
        <v>6040</v>
      </c>
      <c r="E2265" s="1" t="s">
        <v>5145</v>
      </c>
      <c r="F2265" s="1" t="s">
        <v>457</v>
      </c>
      <c r="G2265" s="1" t="s">
        <v>1064</v>
      </c>
      <c r="H2265" s="1" t="s">
        <v>6041</v>
      </c>
      <c r="I2265" s="1">
        <f>+Territorio[[#This Row],[id]]</f>
        <v>2255</v>
      </c>
    </row>
    <row r="2266" spans="2:9" x14ac:dyDescent="0.25">
      <c r="B2266">
        <v>2256</v>
      </c>
      <c r="C2266" s="1" t="s">
        <v>3566</v>
      </c>
      <c r="D2266" s="1" t="s">
        <v>6042</v>
      </c>
      <c r="E2266" s="1" t="s">
        <v>5145</v>
      </c>
      <c r="F2266" s="1" t="s">
        <v>457</v>
      </c>
      <c r="G2266" s="1" t="s">
        <v>1064</v>
      </c>
      <c r="H2266" s="1" t="s">
        <v>6043</v>
      </c>
      <c r="I2266" s="1">
        <f>+Territorio[[#This Row],[id]]</f>
        <v>2256</v>
      </c>
    </row>
    <row r="2267" spans="2:9" x14ac:dyDescent="0.25">
      <c r="B2267">
        <v>2257</v>
      </c>
      <c r="C2267" s="1" t="s">
        <v>2089</v>
      </c>
      <c r="D2267" s="1" t="s">
        <v>6044</v>
      </c>
      <c r="E2267" s="1" t="s">
        <v>5145</v>
      </c>
      <c r="F2267" s="1" t="s">
        <v>457</v>
      </c>
      <c r="G2267" s="1" t="s">
        <v>1064</v>
      </c>
      <c r="H2267" s="1" t="s">
        <v>6045</v>
      </c>
      <c r="I2267" s="1">
        <f>+Territorio[[#This Row],[id]]</f>
        <v>2257</v>
      </c>
    </row>
    <row r="2268" spans="2:9" x14ac:dyDescent="0.25">
      <c r="B2268">
        <v>2258</v>
      </c>
      <c r="C2268" s="1" t="s">
        <v>1031</v>
      </c>
      <c r="D2268" s="1" t="s">
        <v>6046</v>
      </c>
      <c r="E2268" s="1" t="s">
        <v>5145</v>
      </c>
      <c r="F2268" s="1" t="s">
        <v>457</v>
      </c>
      <c r="G2268" s="1" t="s">
        <v>1064</v>
      </c>
      <c r="H2268" s="1" t="s">
        <v>6047</v>
      </c>
      <c r="I2268" s="1">
        <f>+Territorio[[#This Row],[id]]</f>
        <v>2258</v>
      </c>
    </row>
    <row r="2269" spans="2:9" x14ac:dyDescent="0.25">
      <c r="B2269">
        <v>2259</v>
      </c>
      <c r="C2269" s="1" t="s">
        <v>1261</v>
      </c>
      <c r="D2269" s="1" t="s">
        <v>6048</v>
      </c>
      <c r="E2269" s="1" t="s">
        <v>5145</v>
      </c>
      <c r="F2269" s="1" t="s">
        <v>457</v>
      </c>
      <c r="G2269" s="1" t="s">
        <v>1064</v>
      </c>
      <c r="H2269" s="1" t="s">
        <v>6049</v>
      </c>
      <c r="I2269" s="1">
        <f>+Territorio[[#This Row],[id]]</f>
        <v>2259</v>
      </c>
    </row>
    <row r="2270" spans="2:9" x14ac:dyDescent="0.25">
      <c r="B2270">
        <v>2260</v>
      </c>
      <c r="C2270" s="1" t="s">
        <v>6050</v>
      </c>
      <c r="D2270" s="1" t="s">
        <v>6051</v>
      </c>
      <c r="E2270" s="1" t="s">
        <v>5145</v>
      </c>
      <c r="F2270" s="1" t="s">
        <v>457</v>
      </c>
      <c r="G2270" s="1" t="s">
        <v>1064</v>
      </c>
      <c r="H2270" s="1" t="s">
        <v>6052</v>
      </c>
      <c r="I2270" s="1">
        <f>+Territorio[[#This Row],[id]]</f>
        <v>2260</v>
      </c>
    </row>
    <row r="2271" spans="2:9" x14ac:dyDescent="0.25">
      <c r="B2271">
        <v>2261</v>
      </c>
      <c r="C2271" s="1" t="s">
        <v>6053</v>
      </c>
      <c r="D2271" s="1" t="s">
        <v>6054</v>
      </c>
      <c r="E2271" s="1" t="s">
        <v>5145</v>
      </c>
      <c r="F2271" s="1" t="s">
        <v>457</v>
      </c>
      <c r="G2271" s="1" t="s">
        <v>1064</v>
      </c>
      <c r="H2271" s="1" t="s">
        <v>6055</v>
      </c>
      <c r="I2271" s="1">
        <f>+Territorio[[#This Row],[id]]</f>
        <v>2261</v>
      </c>
    </row>
    <row r="2272" spans="2:9" x14ac:dyDescent="0.25">
      <c r="B2272">
        <v>2262</v>
      </c>
      <c r="C2272" s="1" t="s">
        <v>6056</v>
      </c>
      <c r="D2272" s="1" t="s">
        <v>6057</v>
      </c>
      <c r="E2272" s="1" t="s">
        <v>5145</v>
      </c>
      <c r="F2272" s="1" t="s">
        <v>457</v>
      </c>
      <c r="G2272" s="1" t="s">
        <v>1064</v>
      </c>
      <c r="H2272" s="1" t="s">
        <v>6058</v>
      </c>
      <c r="I2272" s="1">
        <f>+Territorio[[#This Row],[id]]</f>
        <v>2262</v>
      </c>
    </row>
    <row r="2273" spans="2:9" x14ac:dyDescent="0.25">
      <c r="B2273">
        <v>2263</v>
      </c>
      <c r="C2273" s="1" t="s">
        <v>6059</v>
      </c>
      <c r="D2273" s="1" t="s">
        <v>6060</v>
      </c>
      <c r="E2273" s="1" t="s">
        <v>5145</v>
      </c>
      <c r="F2273" s="1" t="s">
        <v>457</v>
      </c>
      <c r="G2273" s="1" t="s">
        <v>1064</v>
      </c>
      <c r="H2273" s="1" t="s">
        <v>6061</v>
      </c>
      <c r="I2273" s="1">
        <f>+Territorio[[#This Row],[id]]</f>
        <v>2263</v>
      </c>
    </row>
    <row r="2274" spans="2:9" x14ac:dyDescent="0.25">
      <c r="B2274">
        <v>2264</v>
      </c>
      <c r="C2274" s="1" t="s">
        <v>5412</v>
      </c>
      <c r="D2274" s="1" t="s">
        <v>6062</v>
      </c>
      <c r="E2274" s="1" t="s">
        <v>5145</v>
      </c>
      <c r="F2274" s="1" t="s">
        <v>457</v>
      </c>
      <c r="G2274" s="1" t="s">
        <v>1064</v>
      </c>
      <c r="H2274" s="1" t="s">
        <v>6063</v>
      </c>
      <c r="I2274" s="1">
        <f>+Territorio[[#This Row],[id]]</f>
        <v>2264</v>
      </c>
    </row>
    <row r="2275" spans="2:9" x14ac:dyDescent="0.25">
      <c r="B2275">
        <v>2265</v>
      </c>
      <c r="C2275" s="1" t="s">
        <v>6064</v>
      </c>
      <c r="D2275" s="1" t="s">
        <v>6065</v>
      </c>
      <c r="E2275" s="1" t="s">
        <v>5145</v>
      </c>
      <c r="F2275" s="1" t="s">
        <v>457</v>
      </c>
      <c r="G2275" s="1" t="s">
        <v>1064</v>
      </c>
      <c r="H2275" s="1" t="s">
        <v>6066</v>
      </c>
      <c r="I2275" s="1">
        <f>+Territorio[[#This Row],[id]]</f>
        <v>2265</v>
      </c>
    </row>
    <row r="2276" spans="2:9" x14ac:dyDescent="0.25">
      <c r="B2276">
        <v>2266</v>
      </c>
      <c r="C2276" s="1" t="s">
        <v>6067</v>
      </c>
      <c r="D2276" s="1" t="s">
        <v>6068</v>
      </c>
      <c r="E2276" s="1" t="s">
        <v>5145</v>
      </c>
      <c r="F2276" s="1" t="s">
        <v>457</v>
      </c>
      <c r="G2276" s="1" t="s">
        <v>1064</v>
      </c>
      <c r="H2276" s="1" t="s">
        <v>6069</v>
      </c>
      <c r="I2276" s="1">
        <f>+Territorio[[#This Row],[id]]</f>
        <v>2266</v>
      </c>
    </row>
    <row r="2277" spans="2:9" x14ac:dyDescent="0.25">
      <c r="B2277">
        <v>2267</v>
      </c>
      <c r="C2277" s="1" t="s">
        <v>3540</v>
      </c>
      <c r="D2277" s="1" t="s">
        <v>6070</v>
      </c>
      <c r="E2277" s="1" t="s">
        <v>5145</v>
      </c>
      <c r="F2277" s="1" t="s">
        <v>457</v>
      </c>
      <c r="G2277" s="1" t="s">
        <v>1064</v>
      </c>
      <c r="H2277" s="1" t="s">
        <v>6071</v>
      </c>
      <c r="I2277" s="1">
        <f>+Territorio[[#This Row],[id]]</f>
        <v>2267</v>
      </c>
    </row>
    <row r="2278" spans="2:9" x14ac:dyDescent="0.25">
      <c r="B2278">
        <v>2268</v>
      </c>
      <c r="C2278" s="1" t="s">
        <v>6072</v>
      </c>
      <c r="D2278" s="1" t="s">
        <v>6073</v>
      </c>
      <c r="E2278" s="1" t="s">
        <v>5145</v>
      </c>
      <c r="F2278" s="1" t="s">
        <v>457</v>
      </c>
      <c r="G2278" s="1" t="s">
        <v>1064</v>
      </c>
      <c r="H2278" s="1" t="s">
        <v>6074</v>
      </c>
      <c r="I2278" s="1">
        <f>+Territorio[[#This Row],[id]]</f>
        <v>2268</v>
      </c>
    </row>
    <row r="2279" spans="2:9" x14ac:dyDescent="0.25">
      <c r="B2279">
        <v>2269</v>
      </c>
      <c r="C2279" s="1" t="s">
        <v>5638</v>
      </c>
      <c r="D2279" s="1" t="s">
        <v>6075</v>
      </c>
      <c r="E2279" s="1" t="s">
        <v>5145</v>
      </c>
      <c r="F2279" s="1" t="s">
        <v>457</v>
      </c>
      <c r="G2279" s="1" t="s">
        <v>1064</v>
      </c>
      <c r="H2279" s="1" t="s">
        <v>6076</v>
      </c>
      <c r="I2279" s="1">
        <f>+Territorio[[#This Row],[id]]</f>
        <v>2269</v>
      </c>
    </row>
    <row r="2280" spans="2:9" x14ac:dyDescent="0.25">
      <c r="B2280">
        <v>2270</v>
      </c>
      <c r="C2280" s="1" t="s">
        <v>6077</v>
      </c>
      <c r="D2280" s="1" t="s">
        <v>6078</v>
      </c>
      <c r="E2280" s="1" t="s">
        <v>5145</v>
      </c>
      <c r="F2280" s="1" t="s">
        <v>457</v>
      </c>
      <c r="G2280" s="1" t="s">
        <v>1064</v>
      </c>
      <c r="H2280" s="1" t="s">
        <v>6079</v>
      </c>
      <c r="I2280" s="1">
        <f>+Territorio[[#This Row],[id]]</f>
        <v>2270</v>
      </c>
    </row>
    <row r="2281" spans="2:9" x14ac:dyDescent="0.25">
      <c r="B2281">
        <v>2271</v>
      </c>
      <c r="C2281" s="1" t="s">
        <v>6080</v>
      </c>
      <c r="D2281" s="1" t="s">
        <v>6081</v>
      </c>
      <c r="E2281" s="1" t="s">
        <v>5145</v>
      </c>
      <c r="F2281" s="1" t="s">
        <v>457</v>
      </c>
      <c r="G2281" s="1" t="s">
        <v>1064</v>
      </c>
      <c r="H2281" s="1" t="s">
        <v>6082</v>
      </c>
      <c r="I2281" s="1">
        <f>+Territorio[[#This Row],[id]]</f>
        <v>2271</v>
      </c>
    </row>
    <row r="2282" spans="2:9" x14ac:dyDescent="0.25">
      <c r="B2282">
        <v>2272</v>
      </c>
      <c r="C2282" s="1" t="s">
        <v>5943</v>
      </c>
      <c r="D2282" s="1" t="s">
        <v>6083</v>
      </c>
      <c r="E2282" s="1" t="s">
        <v>5145</v>
      </c>
      <c r="F2282" s="1" t="s">
        <v>457</v>
      </c>
      <c r="G2282" s="1" t="s">
        <v>1064</v>
      </c>
      <c r="H2282" s="1" t="s">
        <v>6084</v>
      </c>
      <c r="I2282" s="1">
        <f>+Territorio[[#This Row],[id]]</f>
        <v>2272</v>
      </c>
    </row>
    <row r="2283" spans="2:9" x14ac:dyDescent="0.25">
      <c r="B2283">
        <v>2273</v>
      </c>
      <c r="C2283" s="1" t="s">
        <v>1040</v>
      </c>
      <c r="D2283" s="1" t="s">
        <v>6085</v>
      </c>
      <c r="E2283" s="1" t="s">
        <v>5145</v>
      </c>
      <c r="F2283" s="1" t="s">
        <v>457</v>
      </c>
      <c r="G2283" s="1" t="s">
        <v>1064</v>
      </c>
      <c r="H2283" s="1" t="s">
        <v>6086</v>
      </c>
      <c r="I2283" s="1">
        <f>+Territorio[[#This Row],[id]]</f>
        <v>2273</v>
      </c>
    </row>
    <row r="2284" spans="2:9" x14ac:dyDescent="0.25">
      <c r="B2284">
        <v>2274</v>
      </c>
      <c r="C2284" s="1" t="s">
        <v>6087</v>
      </c>
      <c r="D2284" s="1" t="s">
        <v>6088</v>
      </c>
      <c r="E2284" s="1" t="s">
        <v>5145</v>
      </c>
      <c r="F2284" s="1" t="s">
        <v>457</v>
      </c>
      <c r="G2284" s="1" t="s">
        <v>1064</v>
      </c>
      <c r="H2284" s="1" t="s">
        <v>6089</v>
      </c>
      <c r="I2284" s="1">
        <f>+Territorio[[#This Row],[id]]</f>
        <v>2274</v>
      </c>
    </row>
    <row r="2285" spans="2:9" x14ac:dyDescent="0.25">
      <c r="B2285">
        <v>2275</v>
      </c>
      <c r="C2285" s="1" t="s">
        <v>6090</v>
      </c>
      <c r="D2285" s="1" t="s">
        <v>6091</v>
      </c>
      <c r="E2285" s="1" t="s">
        <v>5145</v>
      </c>
      <c r="F2285" s="1" t="s">
        <v>457</v>
      </c>
      <c r="G2285" s="1" t="s">
        <v>1064</v>
      </c>
      <c r="H2285" s="1" t="s">
        <v>6092</v>
      </c>
      <c r="I2285" s="1">
        <f>+Territorio[[#This Row],[id]]</f>
        <v>2275</v>
      </c>
    </row>
    <row r="2286" spans="2:9" x14ac:dyDescent="0.25">
      <c r="B2286">
        <v>2276</v>
      </c>
      <c r="C2286" s="1" t="s">
        <v>6093</v>
      </c>
      <c r="D2286" s="1" t="s">
        <v>6094</v>
      </c>
      <c r="E2286" s="1" t="s">
        <v>5145</v>
      </c>
      <c r="F2286" s="1" t="s">
        <v>457</v>
      </c>
      <c r="G2286" s="1" t="s">
        <v>1064</v>
      </c>
      <c r="H2286" s="1" t="s">
        <v>6095</v>
      </c>
      <c r="I2286" s="1">
        <f>+Territorio[[#This Row],[id]]</f>
        <v>2276</v>
      </c>
    </row>
    <row r="2287" spans="2:9" x14ac:dyDescent="0.25">
      <c r="B2287">
        <v>2277</v>
      </c>
      <c r="C2287" s="1" t="s">
        <v>6096</v>
      </c>
      <c r="D2287" s="1" t="s">
        <v>6097</v>
      </c>
      <c r="E2287" s="1" t="s">
        <v>5145</v>
      </c>
      <c r="F2287" s="1" t="s">
        <v>457</v>
      </c>
      <c r="G2287" s="1" t="s">
        <v>1064</v>
      </c>
      <c r="H2287" s="1" t="s">
        <v>6098</v>
      </c>
      <c r="I2287" s="1">
        <f>+Territorio[[#This Row],[id]]</f>
        <v>2277</v>
      </c>
    </row>
    <row r="2288" spans="2:9" x14ac:dyDescent="0.25">
      <c r="B2288">
        <v>2278</v>
      </c>
      <c r="C2288" s="1" t="s">
        <v>6099</v>
      </c>
      <c r="D2288" s="1" t="s">
        <v>6100</v>
      </c>
      <c r="E2288" s="1" t="s">
        <v>5145</v>
      </c>
      <c r="F2288" s="1" t="s">
        <v>457</v>
      </c>
      <c r="G2288" s="1" t="s">
        <v>1064</v>
      </c>
      <c r="H2288" s="1" t="s">
        <v>6101</v>
      </c>
      <c r="I2288" s="1">
        <f>+Territorio[[#This Row],[id]]</f>
        <v>2278</v>
      </c>
    </row>
    <row r="2289" spans="2:9" x14ac:dyDescent="0.25">
      <c r="B2289">
        <v>2279</v>
      </c>
      <c r="C2289" s="1" t="s">
        <v>6102</v>
      </c>
      <c r="D2289" s="1" t="s">
        <v>6103</v>
      </c>
      <c r="E2289" s="1" t="s">
        <v>5145</v>
      </c>
      <c r="F2289" s="1" t="s">
        <v>457</v>
      </c>
      <c r="G2289" s="1" t="s">
        <v>1064</v>
      </c>
      <c r="H2289" s="1" t="s">
        <v>6104</v>
      </c>
      <c r="I2289" s="1">
        <f>+Territorio[[#This Row],[id]]</f>
        <v>2279</v>
      </c>
    </row>
    <row r="2290" spans="2:9" x14ac:dyDescent="0.25">
      <c r="B2290">
        <v>2280</v>
      </c>
      <c r="C2290" s="1" t="s">
        <v>6105</v>
      </c>
      <c r="D2290" s="1" t="s">
        <v>6106</v>
      </c>
      <c r="E2290" s="1" t="s">
        <v>5145</v>
      </c>
      <c r="F2290" s="1" t="s">
        <v>457</v>
      </c>
      <c r="G2290" s="1" t="s">
        <v>1064</v>
      </c>
      <c r="H2290" s="1" t="s">
        <v>6107</v>
      </c>
      <c r="I2290" s="1">
        <f>+Territorio[[#This Row],[id]]</f>
        <v>2280</v>
      </c>
    </row>
    <row r="2291" spans="2:9" x14ac:dyDescent="0.25">
      <c r="B2291">
        <v>2281</v>
      </c>
      <c r="C2291" s="1" t="s">
        <v>1053</v>
      </c>
      <c r="D2291" s="1" t="s">
        <v>6108</v>
      </c>
      <c r="E2291" s="1" t="s">
        <v>5145</v>
      </c>
      <c r="F2291" s="1" t="s">
        <v>457</v>
      </c>
      <c r="G2291" s="1" t="s">
        <v>1064</v>
      </c>
      <c r="H2291" s="1" t="s">
        <v>6109</v>
      </c>
      <c r="I2291" s="1">
        <f>+Territorio[[#This Row],[id]]</f>
        <v>2281</v>
      </c>
    </row>
    <row r="2292" spans="2:9" x14ac:dyDescent="0.25">
      <c r="B2292">
        <v>2282</v>
      </c>
      <c r="C2292" s="1" t="s">
        <v>6110</v>
      </c>
      <c r="D2292" s="1" t="s">
        <v>6111</v>
      </c>
      <c r="E2292" s="1" t="s">
        <v>5145</v>
      </c>
      <c r="F2292" s="1" t="s">
        <v>457</v>
      </c>
      <c r="G2292" s="1" t="s">
        <v>1064</v>
      </c>
      <c r="H2292" s="1" t="s">
        <v>6112</v>
      </c>
      <c r="I2292" s="1">
        <f>+Territorio[[#This Row],[id]]</f>
        <v>2282</v>
      </c>
    </row>
    <row r="2293" spans="2:9" x14ac:dyDescent="0.25">
      <c r="B2293">
        <v>2283</v>
      </c>
      <c r="C2293" s="1" t="s">
        <v>5866</v>
      </c>
      <c r="D2293" s="1" t="s">
        <v>6113</v>
      </c>
      <c r="E2293" s="1" t="s">
        <v>5145</v>
      </c>
      <c r="F2293" s="1" t="s">
        <v>457</v>
      </c>
      <c r="G2293" s="1" t="s">
        <v>1064</v>
      </c>
      <c r="H2293" s="1" t="s">
        <v>6114</v>
      </c>
      <c r="I2293" s="1">
        <f>+Territorio[[#This Row],[id]]</f>
        <v>2283</v>
      </c>
    </row>
    <row r="2294" spans="2:9" x14ac:dyDescent="0.25">
      <c r="B2294">
        <v>2284</v>
      </c>
      <c r="C2294" s="1" t="s">
        <v>6115</v>
      </c>
      <c r="D2294" s="1" t="s">
        <v>6116</v>
      </c>
      <c r="E2294" s="1" t="s">
        <v>5145</v>
      </c>
      <c r="F2294" s="1" t="s">
        <v>457</v>
      </c>
      <c r="G2294" s="1" t="s">
        <v>1064</v>
      </c>
      <c r="H2294" s="1" t="s">
        <v>6117</v>
      </c>
      <c r="I2294" s="1">
        <f>+Territorio[[#This Row],[id]]</f>
        <v>2284</v>
      </c>
    </row>
    <row r="2295" spans="2:9" x14ac:dyDescent="0.25">
      <c r="B2295">
        <v>2285</v>
      </c>
      <c r="C2295" s="1" t="s">
        <v>4727</v>
      </c>
      <c r="D2295" s="1" t="s">
        <v>6118</v>
      </c>
      <c r="E2295" s="1" t="s">
        <v>5145</v>
      </c>
      <c r="F2295" s="1" t="s">
        <v>457</v>
      </c>
      <c r="G2295" s="1" t="s">
        <v>1064</v>
      </c>
      <c r="H2295" s="1" t="s">
        <v>6119</v>
      </c>
      <c r="I2295" s="1">
        <f>+Territorio[[#This Row],[id]]</f>
        <v>2285</v>
      </c>
    </row>
    <row r="2296" spans="2:9" x14ac:dyDescent="0.25">
      <c r="B2296">
        <v>2286</v>
      </c>
      <c r="C2296" s="1" t="s">
        <v>4729</v>
      </c>
      <c r="D2296" s="1" t="s">
        <v>6120</v>
      </c>
      <c r="E2296" s="1" t="s">
        <v>5145</v>
      </c>
      <c r="F2296" s="1" t="s">
        <v>457</v>
      </c>
      <c r="G2296" s="1" t="s">
        <v>1064</v>
      </c>
      <c r="H2296" s="1" t="s">
        <v>6121</v>
      </c>
      <c r="I2296" s="1">
        <f>+Territorio[[#This Row],[id]]</f>
        <v>2286</v>
      </c>
    </row>
    <row r="2297" spans="2:9" x14ac:dyDescent="0.25">
      <c r="B2297">
        <v>2287</v>
      </c>
      <c r="C2297" s="1" t="s">
        <v>6122</v>
      </c>
      <c r="D2297" s="1" t="s">
        <v>6123</v>
      </c>
      <c r="E2297" s="1" t="s">
        <v>5145</v>
      </c>
      <c r="F2297" s="1" t="s">
        <v>457</v>
      </c>
      <c r="G2297" s="1" t="s">
        <v>1064</v>
      </c>
      <c r="H2297" s="1" t="s">
        <v>6124</v>
      </c>
      <c r="I2297" s="1">
        <f>+Territorio[[#This Row],[id]]</f>
        <v>2287</v>
      </c>
    </row>
    <row r="2298" spans="2:9" x14ac:dyDescent="0.25">
      <c r="B2298">
        <v>2288</v>
      </c>
      <c r="C2298" s="1" t="s">
        <v>6125</v>
      </c>
      <c r="D2298" s="1" t="s">
        <v>6126</v>
      </c>
      <c r="E2298" s="1" t="s">
        <v>5145</v>
      </c>
      <c r="F2298" s="1" t="s">
        <v>457</v>
      </c>
      <c r="G2298" s="1" t="s">
        <v>1064</v>
      </c>
      <c r="H2298" s="1" t="s">
        <v>6127</v>
      </c>
      <c r="I2298" s="1">
        <f>+Territorio[[#This Row],[id]]</f>
        <v>2288</v>
      </c>
    </row>
    <row r="2299" spans="2:9" x14ac:dyDescent="0.25">
      <c r="B2299">
        <v>2289</v>
      </c>
      <c r="C2299" s="1" t="s">
        <v>6128</v>
      </c>
      <c r="D2299" s="1" t="s">
        <v>6129</v>
      </c>
      <c r="E2299" s="1" t="s">
        <v>5145</v>
      </c>
      <c r="F2299" s="1" t="s">
        <v>457</v>
      </c>
      <c r="G2299" s="1" t="s">
        <v>1064</v>
      </c>
      <c r="H2299" s="1" t="s">
        <v>6130</v>
      </c>
      <c r="I2299" s="1">
        <f>+Territorio[[#This Row],[id]]</f>
        <v>2289</v>
      </c>
    </row>
    <row r="2300" spans="2:9" x14ac:dyDescent="0.25">
      <c r="B2300">
        <v>2290</v>
      </c>
      <c r="C2300" s="1" t="s">
        <v>6131</v>
      </c>
      <c r="D2300" s="1" t="s">
        <v>6132</v>
      </c>
      <c r="E2300" s="1" t="s">
        <v>5145</v>
      </c>
      <c r="F2300" s="1" t="s">
        <v>457</v>
      </c>
      <c r="G2300" s="1" t="s">
        <v>1064</v>
      </c>
      <c r="H2300" s="1" t="s">
        <v>6133</v>
      </c>
      <c r="I2300" s="1">
        <f>+Territorio[[#This Row],[id]]</f>
        <v>2290</v>
      </c>
    </row>
    <row r="2301" spans="2:9" x14ac:dyDescent="0.25">
      <c r="B2301">
        <v>2291</v>
      </c>
      <c r="C2301" s="1" t="s">
        <v>6134</v>
      </c>
      <c r="D2301" s="1" t="s">
        <v>6135</v>
      </c>
      <c r="E2301" s="1" t="s">
        <v>5145</v>
      </c>
      <c r="F2301" s="1" t="s">
        <v>457</v>
      </c>
      <c r="G2301" s="1" t="s">
        <v>1064</v>
      </c>
      <c r="H2301" s="1" t="s">
        <v>6136</v>
      </c>
      <c r="I2301" s="1">
        <f>+Territorio[[#This Row],[id]]</f>
        <v>2291</v>
      </c>
    </row>
    <row r="2302" spans="2:9" x14ac:dyDescent="0.25">
      <c r="B2302">
        <v>2292</v>
      </c>
      <c r="C2302" s="1" t="s">
        <v>6137</v>
      </c>
      <c r="D2302" s="1" t="s">
        <v>6138</v>
      </c>
      <c r="E2302" s="1" t="s">
        <v>5145</v>
      </c>
      <c r="F2302" s="1" t="s">
        <v>457</v>
      </c>
      <c r="G2302" s="1" t="s">
        <v>1064</v>
      </c>
      <c r="H2302" s="1" t="s">
        <v>6139</v>
      </c>
      <c r="I2302" s="1">
        <f>+Territorio[[#This Row],[id]]</f>
        <v>2292</v>
      </c>
    </row>
    <row r="2303" spans="2:9" x14ac:dyDescent="0.25">
      <c r="B2303">
        <v>2293</v>
      </c>
      <c r="C2303" s="1" t="s">
        <v>6140</v>
      </c>
      <c r="D2303" s="1" t="s">
        <v>6141</v>
      </c>
      <c r="E2303" s="1" t="s">
        <v>5145</v>
      </c>
      <c r="F2303" s="1" t="s">
        <v>457</v>
      </c>
      <c r="G2303" s="1" t="s">
        <v>1064</v>
      </c>
      <c r="H2303" s="1" t="s">
        <v>6142</v>
      </c>
      <c r="I2303" s="1">
        <f>+Territorio[[#This Row],[id]]</f>
        <v>2293</v>
      </c>
    </row>
    <row r="2304" spans="2:9" x14ac:dyDescent="0.25">
      <c r="B2304">
        <v>2294</v>
      </c>
      <c r="C2304" s="1" t="s">
        <v>6143</v>
      </c>
      <c r="D2304" s="1" t="s">
        <v>6144</v>
      </c>
      <c r="E2304" s="1" t="s">
        <v>5145</v>
      </c>
      <c r="F2304" s="1" t="s">
        <v>457</v>
      </c>
      <c r="G2304" s="1" t="s">
        <v>1064</v>
      </c>
      <c r="H2304" s="1" t="s">
        <v>6145</v>
      </c>
      <c r="I2304" s="1">
        <f>+Territorio[[#This Row],[id]]</f>
        <v>2294</v>
      </c>
    </row>
    <row r="2305" spans="2:9" x14ac:dyDescent="0.25">
      <c r="B2305">
        <v>2295</v>
      </c>
      <c r="C2305" s="1" t="s">
        <v>6146</v>
      </c>
      <c r="D2305" s="1" t="s">
        <v>6147</v>
      </c>
      <c r="E2305" s="1" t="s">
        <v>5145</v>
      </c>
      <c r="F2305" s="1" t="s">
        <v>457</v>
      </c>
      <c r="G2305" s="1" t="s">
        <v>1064</v>
      </c>
      <c r="H2305" s="1" t="s">
        <v>6148</v>
      </c>
      <c r="I2305" s="1">
        <f>+Territorio[[#This Row],[id]]</f>
        <v>2295</v>
      </c>
    </row>
    <row r="2306" spans="2:9" x14ac:dyDescent="0.25">
      <c r="B2306">
        <v>2296</v>
      </c>
      <c r="C2306" s="1" t="s">
        <v>6149</v>
      </c>
      <c r="D2306" s="1" t="s">
        <v>6150</v>
      </c>
      <c r="E2306" s="1" t="s">
        <v>5145</v>
      </c>
      <c r="F2306" s="1" t="s">
        <v>457</v>
      </c>
      <c r="G2306" s="1" t="s">
        <v>1064</v>
      </c>
      <c r="H2306" s="1" t="s">
        <v>6151</v>
      </c>
      <c r="I2306" s="1">
        <f>+Territorio[[#This Row],[id]]</f>
        <v>2296</v>
      </c>
    </row>
    <row r="2307" spans="2:9" x14ac:dyDescent="0.25">
      <c r="B2307">
        <v>2297</v>
      </c>
      <c r="C2307" s="1" t="s">
        <v>5017</v>
      </c>
      <c r="D2307" s="1" t="s">
        <v>6152</v>
      </c>
      <c r="E2307" s="1" t="s">
        <v>5145</v>
      </c>
      <c r="F2307" s="1" t="s">
        <v>457</v>
      </c>
      <c r="G2307" s="1" t="s">
        <v>1064</v>
      </c>
      <c r="H2307" s="1" t="s">
        <v>6153</v>
      </c>
      <c r="I2307" s="1">
        <f>+Territorio[[#This Row],[id]]</f>
        <v>2297</v>
      </c>
    </row>
    <row r="2308" spans="2:9" x14ac:dyDescent="0.25">
      <c r="B2308">
        <v>2298</v>
      </c>
      <c r="C2308" s="1" t="s">
        <v>6154</v>
      </c>
      <c r="D2308" s="1" t="s">
        <v>6155</v>
      </c>
      <c r="E2308" s="1" t="s">
        <v>5145</v>
      </c>
      <c r="F2308" s="1" t="s">
        <v>457</v>
      </c>
      <c r="G2308" s="1" t="s">
        <v>1064</v>
      </c>
      <c r="H2308" s="1" t="s">
        <v>6156</v>
      </c>
      <c r="I2308" s="1">
        <f>+Territorio[[#This Row],[id]]</f>
        <v>2298</v>
      </c>
    </row>
    <row r="2309" spans="2:9" x14ac:dyDescent="0.25">
      <c r="B2309">
        <v>2299</v>
      </c>
      <c r="C2309" s="1" t="s">
        <v>6157</v>
      </c>
      <c r="D2309" s="1" t="s">
        <v>6158</v>
      </c>
      <c r="E2309" s="1" t="s">
        <v>5145</v>
      </c>
      <c r="F2309" s="1" t="s">
        <v>457</v>
      </c>
      <c r="G2309" s="1" t="s">
        <v>1064</v>
      </c>
      <c r="H2309" s="1" t="s">
        <v>6159</v>
      </c>
      <c r="I2309" s="1">
        <f>+Territorio[[#This Row],[id]]</f>
        <v>2299</v>
      </c>
    </row>
    <row r="2310" spans="2:9" x14ac:dyDescent="0.25">
      <c r="B2310">
        <v>2300</v>
      </c>
      <c r="C2310" s="1" t="s">
        <v>6160</v>
      </c>
      <c r="D2310" s="1" t="s">
        <v>6161</v>
      </c>
      <c r="E2310" s="1" t="s">
        <v>5145</v>
      </c>
      <c r="F2310" s="1" t="s">
        <v>457</v>
      </c>
      <c r="G2310" s="1" t="s">
        <v>1064</v>
      </c>
      <c r="H2310" s="1" t="s">
        <v>6162</v>
      </c>
      <c r="I2310" s="1">
        <f>+Territorio[[#This Row],[id]]</f>
        <v>2300</v>
      </c>
    </row>
    <row r="2311" spans="2:9" x14ac:dyDescent="0.25">
      <c r="B2311">
        <v>2301</v>
      </c>
      <c r="C2311" s="1" t="s">
        <v>2256</v>
      </c>
      <c r="D2311" s="1" t="s">
        <v>6163</v>
      </c>
      <c r="E2311" s="1" t="s">
        <v>5145</v>
      </c>
      <c r="F2311" s="1" t="s">
        <v>457</v>
      </c>
      <c r="G2311" s="1" t="s">
        <v>1064</v>
      </c>
      <c r="H2311" s="1" t="s">
        <v>6164</v>
      </c>
      <c r="I2311" s="1">
        <f>+Territorio[[#This Row],[id]]</f>
        <v>2301</v>
      </c>
    </row>
    <row r="2312" spans="2:9" x14ac:dyDescent="0.25">
      <c r="B2312">
        <v>2302</v>
      </c>
      <c r="C2312" s="1" t="s">
        <v>6165</v>
      </c>
      <c r="D2312" s="1" t="s">
        <v>6166</v>
      </c>
      <c r="E2312" s="1" t="s">
        <v>5145</v>
      </c>
      <c r="F2312" s="1" t="s">
        <v>457</v>
      </c>
      <c r="G2312" s="1" t="s">
        <v>1064</v>
      </c>
      <c r="H2312" s="1" t="s">
        <v>6167</v>
      </c>
      <c r="I2312" s="1">
        <f>+Territorio[[#This Row],[id]]</f>
        <v>2302</v>
      </c>
    </row>
    <row r="2313" spans="2:9" x14ac:dyDescent="0.25">
      <c r="B2313">
        <v>2303</v>
      </c>
      <c r="C2313" s="1" t="s">
        <v>6168</v>
      </c>
      <c r="D2313" s="1" t="s">
        <v>6169</v>
      </c>
      <c r="E2313" s="1" t="s">
        <v>5145</v>
      </c>
      <c r="F2313" s="1" t="s">
        <v>457</v>
      </c>
      <c r="G2313" s="1" t="s">
        <v>1064</v>
      </c>
      <c r="H2313" s="1" t="s">
        <v>6170</v>
      </c>
      <c r="I2313" s="1">
        <f>+Territorio[[#This Row],[id]]</f>
        <v>2303</v>
      </c>
    </row>
    <row r="2314" spans="2:9" x14ac:dyDescent="0.25">
      <c r="B2314">
        <v>2304</v>
      </c>
      <c r="C2314" s="1" t="s">
        <v>6171</v>
      </c>
      <c r="D2314" s="1" t="s">
        <v>6172</v>
      </c>
      <c r="E2314" s="1" t="s">
        <v>5145</v>
      </c>
      <c r="F2314" s="1" t="s">
        <v>457</v>
      </c>
      <c r="G2314" s="1" t="s">
        <v>1064</v>
      </c>
      <c r="H2314" s="1" t="s">
        <v>6173</v>
      </c>
      <c r="I2314" s="1">
        <f>+Territorio[[#This Row],[id]]</f>
        <v>2304</v>
      </c>
    </row>
    <row r="2315" spans="2:9" x14ac:dyDescent="0.25">
      <c r="B2315">
        <v>2305</v>
      </c>
      <c r="C2315" s="1" t="s">
        <v>2235</v>
      </c>
      <c r="D2315" s="1" t="s">
        <v>6174</v>
      </c>
      <c r="E2315" s="1" t="s">
        <v>5145</v>
      </c>
      <c r="F2315" s="1" t="s">
        <v>457</v>
      </c>
      <c r="G2315" s="1" t="s">
        <v>1064</v>
      </c>
      <c r="H2315" s="1" t="s">
        <v>6175</v>
      </c>
      <c r="I2315" s="1">
        <f>+Territorio[[#This Row],[id]]</f>
        <v>2305</v>
      </c>
    </row>
    <row r="2316" spans="2:9" x14ac:dyDescent="0.25">
      <c r="B2316">
        <v>2306</v>
      </c>
      <c r="C2316" s="1" t="s">
        <v>6176</v>
      </c>
      <c r="D2316" s="1" t="s">
        <v>6177</v>
      </c>
      <c r="E2316" s="1" t="s">
        <v>5145</v>
      </c>
      <c r="F2316" s="1" t="s">
        <v>457</v>
      </c>
      <c r="G2316" s="1" t="s">
        <v>1064</v>
      </c>
      <c r="H2316" s="1" t="s">
        <v>6178</v>
      </c>
      <c r="I2316" s="1">
        <f>+Territorio[[#This Row],[id]]</f>
        <v>2306</v>
      </c>
    </row>
    <row r="2317" spans="2:9" x14ac:dyDescent="0.25">
      <c r="B2317">
        <v>2307</v>
      </c>
      <c r="C2317" s="1" t="s">
        <v>6179</v>
      </c>
      <c r="D2317" s="1" t="s">
        <v>6180</v>
      </c>
      <c r="E2317" s="1" t="s">
        <v>5145</v>
      </c>
      <c r="F2317" s="1" t="s">
        <v>457</v>
      </c>
      <c r="G2317" s="1" t="s">
        <v>1064</v>
      </c>
      <c r="H2317" s="1" t="s">
        <v>6181</v>
      </c>
      <c r="I2317" s="1">
        <f>+Territorio[[#This Row],[id]]</f>
        <v>2307</v>
      </c>
    </row>
    <row r="2318" spans="2:9" x14ac:dyDescent="0.25">
      <c r="B2318">
        <v>2308</v>
      </c>
      <c r="C2318" s="1" t="s">
        <v>6182</v>
      </c>
      <c r="D2318" s="1" t="s">
        <v>6183</v>
      </c>
      <c r="E2318" s="1" t="s">
        <v>5145</v>
      </c>
      <c r="F2318" s="1" t="s">
        <v>457</v>
      </c>
      <c r="G2318" s="1" t="s">
        <v>1064</v>
      </c>
      <c r="H2318" s="1" t="s">
        <v>6184</v>
      </c>
      <c r="I2318" s="1">
        <f>+Territorio[[#This Row],[id]]</f>
        <v>2308</v>
      </c>
    </row>
    <row r="2319" spans="2:9" x14ac:dyDescent="0.25">
      <c r="B2319">
        <v>2309</v>
      </c>
      <c r="C2319" s="1" t="s">
        <v>6185</v>
      </c>
      <c r="D2319" s="1" t="s">
        <v>6186</v>
      </c>
      <c r="E2319" s="1" t="s">
        <v>5145</v>
      </c>
      <c r="F2319" s="1" t="s">
        <v>457</v>
      </c>
      <c r="G2319" s="1" t="s">
        <v>1064</v>
      </c>
      <c r="H2319" s="1" t="s">
        <v>6187</v>
      </c>
      <c r="I2319" s="1">
        <f>+Territorio[[#This Row],[id]]</f>
        <v>2309</v>
      </c>
    </row>
    <row r="2320" spans="2:9" x14ac:dyDescent="0.25">
      <c r="B2320">
        <v>2310</v>
      </c>
      <c r="C2320" s="1" t="s">
        <v>6188</v>
      </c>
      <c r="D2320" s="1" t="s">
        <v>6189</v>
      </c>
      <c r="E2320" s="1" t="s">
        <v>5145</v>
      </c>
      <c r="F2320" s="1" t="s">
        <v>457</v>
      </c>
      <c r="G2320" s="1" t="s">
        <v>1064</v>
      </c>
      <c r="H2320" s="1" t="s">
        <v>6190</v>
      </c>
      <c r="I2320" s="1">
        <f>+Territorio[[#This Row],[id]]</f>
        <v>2310</v>
      </c>
    </row>
    <row r="2321" spans="2:9" x14ac:dyDescent="0.25">
      <c r="B2321">
        <v>2311</v>
      </c>
      <c r="C2321" s="1" t="s">
        <v>6191</v>
      </c>
      <c r="D2321" s="1" t="s">
        <v>6192</v>
      </c>
      <c r="E2321" s="1" t="s">
        <v>5145</v>
      </c>
      <c r="F2321" s="1" t="s">
        <v>457</v>
      </c>
      <c r="G2321" s="1" t="s">
        <v>1064</v>
      </c>
      <c r="H2321" s="1" t="s">
        <v>6193</v>
      </c>
      <c r="I2321" s="1">
        <f>+Territorio[[#This Row],[id]]</f>
        <v>2311</v>
      </c>
    </row>
    <row r="2322" spans="2:9" x14ac:dyDescent="0.25">
      <c r="B2322">
        <v>2312</v>
      </c>
      <c r="C2322" s="1" t="s">
        <v>6194</v>
      </c>
      <c r="D2322" s="1" t="s">
        <v>6195</v>
      </c>
      <c r="E2322" s="1" t="s">
        <v>5145</v>
      </c>
      <c r="F2322" s="1" t="s">
        <v>457</v>
      </c>
      <c r="G2322" s="1" t="s">
        <v>1064</v>
      </c>
      <c r="H2322" s="1" t="s">
        <v>6196</v>
      </c>
      <c r="I2322" s="1">
        <f>+Territorio[[#This Row],[id]]</f>
        <v>2312</v>
      </c>
    </row>
    <row r="2323" spans="2:9" x14ac:dyDescent="0.25">
      <c r="B2323">
        <v>2313</v>
      </c>
      <c r="C2323" s="1" t="s">
        <v>6197</v>
      </c>
      <c r="D2323" s="1" t="s">
        <v>6198</v>
      </c>
      <c r="E2323" s="1" t="s">
        <v>5145</v>
      </c>
      <c r="F2323" s="1" t="s">
        <v>457</v>
      </c>
      <c r="G2323" s="1" t="s">
        <v>1064</v>
      </c>
      <c r="H2323" s="1" t="s">
        <v>6199</v>
      </c>
      <c r="I2323" s="1">
        <f>+Territorio[[#This Row],[id]]</f>
        <v>2313</v>
      </c>
    </row>
    <row r="2324" spans="2:9" x14ac:dyDescent="0.25">
      <c r="B2324">
        <v>2314</v>
      </c>
      <c r="C2324" s="1" t="s">
        <v>6200</v>
      </c>
      <c r="D2324" s="1" t="s">
        <v>6201</v>
      </c>
      <c r="E2324" s="1" t="s">
        <v>5145</v>
      </c>
      <c r="F2324" s="1" t="s">
        <v>457</v>
      </c>
      <c r="G2324" s="1" t="s">
        <v>1064</v>
      </c>
      <c r="H2324" s="1" t="s">
        <v>6202</v>
      </c>
      <c r="I2324" s="1">
        <f>+Territorio[[#This Row],[id]]</f>
        <v>2314</v>
      </c>
    </row>
    <row r="2325" spans="2:9" x14ac:dyDescent="0.25">
      <c r="B2325">
        <v>2315</v>
      </c>
      <c r="C2325" s="1" t="s">
        <v>6203</v>
      </c>
      <c r="D2325" s="1" t="s">
        <v>6204</v>
      </c>
      <c r="E2325" s="1" t="s">
        <v>5145</v>
      </c>
      <c r="F2325" s="1" t="s">
        <v>457</v>
      </c>
      <c r="G2325" s="1" t="s">
        <v>1064</v>
      </c>
      <c r="H2325" s="1" t="s">
        <v>6205</v>
      </c>
      <c r="I2325" s="1">
        <f>+Territorio[[#This Row],[id]]</f>
        <v>2315</v>
      </c>
    </row>
    <row r="2326" spans="2:9" x14ac:dyDescent="0.25">
      <c r="B2326">
        <v>2316</v>
      </c>
      <c r="C2326" s="1" t="s">
        <v>6206</v>
      </c>
      <c r="D2326" s="1" t="s">
        <v>6207</v>
      </c>
      <c r="E2326" s="1" t="s">
        <v>5145</v>
      </c>
      <c r="F2326" s="1" t="s">
        <v>457</v>
      </c>
      <c r="G2326" s="1" t="s">
        <v>1064</v>
      </c>
      <c r="H2326" s="1" t="s">
        <v>6208</v>
      </c>
      <c r="I2326" s="1">
        <f>+Territorio[[#This Row],[id]]</f>
        <v>2316</v>
      </c>
    </row>
    <row r="2327" spans="2:9" x14ac:dyDescent="0.25">
      <c r="B2327">
        <v>2317</v>
      </c>
      <c r="C2327" s="1" t="s">
        <v>6209</v>
      </c>
      <c r="D2327" s="1" t="s">
        <v>6210</v>
      </c>
      <c r="E2327" s="1" t="s">
        <v>5145</v>
      </c>
      <c r="F2327" s="1" t="s">
        <v>457</v>
      </c>
      <c r="G2327" s="1" t="s">
        <v>1064</v>
      </c>
      <c r="H2327" s="1" t="s">
        <v>6211</v>
      </c>
      <c r="I2327" s="1">
        <f>+Territorio[[#This Row],[id]]</f>
        <v>2317</v>
      </c>
    </row>
    <row r="2328" spans="2:9" x14ac:dyDescent="0.25">
      <c r="B2328">
        <v>2318</v>
      </c>
      <c r="C2328" s="1" t="s">
        <v>5052</v>
      </c>
      <c r="D2328" s="1" t="s">
        <v>6212</v>
      </c>
      <c r="E2328" s="1" t="s">
        <v>5145</v>
      </c>
      <c r="F2328" s="1" t="s">
        <v>457</v>
      </c>
      <c r="G2328" s="1" t="s">
        <v>1064</v>
      </c>
      <c r="H2328" s="1" t="s">
        <v>6213</v>
      </c>
      <c r="I2328" s="1">
        <f>+Territorio[[#This Row],[id]]</f>
        <v>2318</v>
      </c>
    </row>
    <row r="2329" spans="2:9" x14ac:dyDescent="0.25">
      <c r="B2329">
        <v>2319</v>
      </c>
      <c r="C2329" s="1" t="s">
        <v>6214</v>
      </c>
      <c r="D2329" s="1" t="s">
        <v>6215</v>
      </c>
      <c r="E2329" s="1" t="s">
        <v>5145</v>
      </c>
      <c r="F2329" s="1" t="s">
        <v>457</v>
      </c>
      <c r="G2329" s="1" t="s">
        <v>1064</v>
      </c>
      <c r="H2329" s="1" t="s">
        <v>6216</v>
      </c>
      <c r="I2329" s="1">
        <f>+Territorio[[#This Row],[id]]</f>
        <v>2319</v>
      </c>
    </row>
    <row r="2330" spans="2:9" x14ac:dyDescent="0.25">
      <c r="B2330">
        <v>2320</v>
      </c>
      <c r="C2330" s="1" t="s">
        <v>6217</v>
      </c>
      <c r="D2330" s="1" t="s">
        <v>6218</v>
      </c>
      <c r="E2330" s="1" t="s">
        <v>5145</v>
      </c>
      <c r="F2330" s="1" t="s">
        <v>457</v>
      </c>
      <c r="G2330" s="1" t="s">
        <v>1064</v>
      </c>
      <c r="H2330" s="1" t="s">
        <v>6219</v>
      </c>
      <c r="I2330" s="1">
        <f>+Territorio[[#This Row],[id]]</f>
        <v>2320</v>
      </c>
    </row>
    <row r="2331" spans="2:9" x14ac:dyDescent="0.25">
      <c r="B2331">
        <v>2321</v>
      </c>
      <c r="C2331" s="1" t="s">
        <v>6220</v>
      </c>
      <c r="D2331" s="1" t="s">
        <v>6221</v>
      </c>
      <c r="E2331" s="1" t="s">
        <v>5145</v>
      </c>
      <c r="F2331" s="1" t="s">
        <v>457</v>
      </c>
      <c r="G2331" s="1" t="s">
        <v>1064</v>
      </c>
      <c r="H2331" s="1" t="s">
        <v>6222</v>
      </c>
      <c r="I2331" s="1">
        <f>+Territorio[[#This Row],[id]]</f>
        <v>2321</v>
      </c>
    </row>
    <row r="2332" spans="2:9" x14ac:dyDescent="0.25">
      <c r="B2332">
        <v>2322</v>
      </c>
      <c r="C2332" s="1" t="s">
        <v>6223</v>
      </c>
      <c r="D2332" s="1" t="s">
        <v>6224</v>
      </c>
      <c r="E2332" s="1" t="s">
        <v>5145</v>
      </c>
      <c r="F2332" s="1" t="s">
        <v>457</v>
      </c>
      <c r="G2332" s="1" t="s">
        <v>1064</v>
      </c>
      <c r="H2332" s="1" t="s">
        <v>6225</v>
      </c>
      <c r="I2332" s="1">
        <f>+Territorio[[#This Row],[id]]</f>
        <v>2322</v>
      </c>
    </row>
    <row r="2333" spans="2:9" x14ac:dyDescent="0.25">
      <c r="B2333">
        <v>2323</v>
      </c>
      <c r="C2333" s="1" t="s">
        <v>6226</v>
      </c>
      <c r="D2333" s="1" t="s">
        <v>6227</v>
      </c>
      <c r="E2333" s="1" t="s">
        <v>5145</v>
      </c>
      <c r="F2333" s="1" t="s">
        <v>457</v>
      </c>
      <c r="G2333" s="1" t="s">
        <v>1064</v>
      </c>
      <c r="H2333" s="1" t="s">
        <v>6228</v>
      </c>
      <c r="I2333" s="1">
        <f>+Territorio[[#This Row],[id]]</f>
        <v>2323</v>
      </c>
    </row>
    <row r="2334" spans="2:9" x14ac:dyDescent="0.25">
      <c r="B2334">
        <v>2324</v>
      </c>
      <c r="C2334" s="1" t="s">
        <v>6229</v>
      </c>
      <c r="D2334" s="1" t="s">
        <v>6230</v>
      </c>
      <c r="E2334" s="1" t="s">
        <v>5145</v>
      </c>
      <c r="F2334" s="1" t="s">
        <v>457</v>
      </c>
      <c r="G2334" s="1" t="s">
        <v>1064</v>
      </c>
      <c r="H2334" s="1" t="s">
        <v>6231</v>
      </c>
      <c r="I2334" s="1">
        <f>+Territorio[[#This Row],[id]]</f>
        <v>2324</v>
      </c>
    </row>
    <row r="2335" spans="2:9" x14ac:dyDescent="0.25">
      <c r="B2335">
        <v>2325</v>
      </c>
      <c r="C2335" s="1" t="s">
        <v>6232</v>
      </c>
      <c r="D2335" s="1" t="s">
        <v>6233</v>
      </c>
      <c r="E2335" s="1" t="s">
        <v>5145</v>
      </c>
      <c r="F2335" s="1" t="s">
        <v>457</v>
      </c>
      <c r="G2335" s="1" t="s">
        <v>1064</v>
      </c>
      <c r="H2335" s="1" t="s">
        <v>6234</v>
      </c>
      <c r="I2335" s="1">
        <f>+Territorio[[#This Row],[id]]</f>
        <v>2325</v>
      </c>
    </row>
    <row r="2336" spans="2:9" x14ac:dyDescent="0.25">
      <c r="B2336">
        <v>2326</v>
      </c>
      <c r="C2336" s="1" t="s">
        <v>6235</v>
      </c>
      <c r="D2336" s="1" t="s">
        <v>6236</v>
      </c>
      <c r="E2336" s="1" t="s">
        <v>5145</v>
      </c>
      <c r="F2336" s="1" t="s">
        <v>457</v>
      </c>
      <c r="G2336" s="1" t="s">
        <v>1064</v>
      </c>
      <c r="H2336" s="1" t="s">
        <v>6237</v>
      </c>
      <c r="I2336" s="1">
        <f>+Territorio[[#This Row],[id]]</f>
        <v>2326</v>
      </c>
    </row>
    <row r="2337" spans="2:9" x14ac:dyDescent="0.25">
      <c r="B2337">
        <v>2327</v>
      </c>
      <c r="C2337" s="1" t="s">
        <v>6238</v>
      </c>
      <c r="D2337" s="1" t="s">
        <v>6239</v>
      </c>
      <c r="E2337" s="1" t="s">
        <v>5145</v>
      </c>
      <c r="F2337" s="1" t="s">
        <v>457</v>
      </c>
      <c r="G2337" s="1" t="s">
        <v>1064</v>
      </c>
      <c r="H2337" s="1" t="s">
        <v>6240</v>
      </c>
      <c r="I2337" s="1">
        <f>+Territorio[[#This Row],[id]]</f>
        <v>2327</v>
      </c>
    </row>
    <row r="2338" spans="2:9" x14ac:dyDescent="0.25">
      <c r="B2338">
        <v>2328</v>
      </c>
      <c r="C2338" s="1" t="s">
        <v>1264</v>
      </c>
      <c r="D2338" s="1" t="s">
        <v>6241</v>
      </c>
      <c r="E2338" s="1" t="s">
        <v>5145</v>
      </c>
      <c r="F2338" s="1" t="s">
        <v>457</v>
      </c>
      <c r="G2338" s="1" t="s">
        <v>1064</v>
      </c>
      <c r="H2338" s="1" t="s">
        <v>6242</v>
      </c>
      <c r="I2338" s="1">
        <f>+Territorio[[#This Row],[id]]</f>
        <v>2328</v>
      </c>
    </row>
    <row r="2339" spans="2:9" x14ac:dyDescent="0.25">
      <c r="B2339">
        <v>2329</v>
      </c>
      <c r="C2339" s="1" t="s">
        <v>6243</v>
      </c>
      <c r="D2339" s="1" t="s">
        <v>6244</v>
      </c>
      <c r="E2339" s="1" t="s">
        <v>5145</v>
      </c>
      <c r="F2339" s="1" t="s">
        <v>457</v>
      </c>
      <c r="G2339" s="1" t="s">
        <v>1064</v>
      </c>
      <c r="H2339" s="1" t="s">
        <v>6245</v>
      </c>
      <c r="I2339" s="1">
        <f>+Territorio[[#This Row],[id]]</f>
        <v>2329</v>
      </c>
    </row>
    <row r="2340" spans="2:9" x14ac:dyDescent="0.25">
      <c r="B2340">
        <v>2330</v>
      </c>
      <c r="C2340" s="1" t="s">
        <v>1040</v>
      </c>
      <c r="D2340" s="1" t="s">
        <v>6246</v>
      </c>
      <c r="E2340" s="1" t="s">
        <v>5145</v>
      </c>
      <c r="F2340" s="1" t="s">
        <v>457</v>
      </c>
      <c r="G2340" s="1" t="s">
        <v>1064</v>
      </c>
      <c r="H2340" s="1" t="s">
        <v>6247</v>
      </c>
      <c r="I2340" s="1">
        <f>+Territorio[[#This Row],[id]]</f>
        <v>2330</v>
      </c>
    </row>
    <row r="2341" spans="2:9" x14ac:dyDescent="0.25">
      <c r="B2341">
        <v>2331</v>
      </c>
      <c r="C2341" s="1" t="s">
        <v>6248</v>
      </c>
      <c r="D2341" s="1" t="s">
        <v>6249</v>
      </c>
      <c r="E2341" s="1" t="s">
        <v>5145</v>
      </c>
      <c r="F2341" s="1" t="s">
        <v>457</v>
      </c>
      <c r="G2341" s="1" t="s">
        <v>1064</v>
      </c>
      <c r="H2341" s="1" t="s">
        <v>6250</v>
      </c>
      <c r="I2341" s="1">
        <f>+Territorio[[#This Row],[id]]</f>
        <v>2331</v>
      </c>
    </row>
    <row r="2342" spans="2:9" x14ac:dyDescent="0.25">
      <c r="B2342">
        <v>2332</v>
      </c>
      <c r="C2342" s="1" t="s">
        <v>6251</v>
      </c>
      <c r="D2342" s="1" t="s">
        <v>6252</v>
      </c>
      <c r="E2342" s="1" t="s">
        <v>5145</v>
      </c>
      <c r="F2342" s="1" t="s">
        <v>457</v>
      </c>
      <c r="G2342" s="1" t="s">
        <v>1064</v>
      </c>
      <c r="H2342" s="1" t="s">
        <v>6253</v>
      </c>
      <c r="I2342" s="1">
        <f>+Territorio[[#This Row],[id]]</f>
        <v>2332</v>
      </c>
    </row>
    <row r="2343" spans="2:9" x14ac:dyDescent="0.25">
      <c r="B2343">
        <v>2333</v>
      </c>
      <c r="C2343" s="1" t="s">
        <v>6254</v>
      </c>
      <c r="D2343" s="1" t="s">
        <v>6255</v>
      </c>
      <c r="E2343" s="1" t="s">
        <v>5145</v>
      </c>
      <c r="F2343" s="1" t="s">
        <v>457</v>
      </c>
      <c r="G2343" s="1" t="s">
        <v>1064</v>
      </c>
      <c r="H2343" s="1" t="s">
        <v>6256</v>
      </c>
      <c r="I2343" s="1">
        <f>+Territorio[[#This Row],[id]]</f>
        <v>2333</v>
      </c>
    </row>
    <row r="2344" spans="2:9" x14ac:dyDescent="0.25">
      <c r="B2344">
        <v>2334</v>
      </c>
      <c r="C2344" s="1" t="s">
        <v>5710</v>
      </c>
      <c r="D2344" s="1" t="s">
        <v>6257</v>
      </c>
      <c r="E2344" s="1" t="s">
        <v>5145</v>
      </c>
      <c r="F2344" s="1" t="s">
        <v>457</v>
      </c>
      <c r="G2344" s="1" t="s">
        <v>1064</v>
      </c>
      <c r="H2344" s="1" t="s">
        <v>6258</v>
      </c>
      <c r="I2344" s="1">
        <f>+Territorio[[#This Row],[id]]</f>
        <v>2334</v>
      </c>
    </row>
    <row r="2345" spans="2:9" x14ac:dyDescent="0.25">
      <c r="B2345">
        <v>2335</v>
      </c>
      <c r="C2345" s="1" t="s">
        <v>3219</v>
      </c>
      <c r="D2345" s="1" t="s">
        <v>6259</v>
      </c>
      <c r="E2345" s="1" t="s">
        <v>5145</v>
      </c>
      <c r="F2345" s="1" t="s">
        <v>457</v>
      </c>
      <c r="G2345" s="1" t="s">
        <v>1064</v>
      </c>
      <c r="H2345" s="1" t="s">
        <v>6260</v>
      </c>
      <c r="I2345" s="1">
        <f>+Territorio[[#This Row],[id]]</f>
        <v>2335</v>
      </c>
    </row>
    <row r="2346" spans="2:9" x14ac:dyDescent="0.25">
      <c r="B2346">
        <v>2336</v>
      </c>
      <c r="C2346" s="1" t="s">
        <v>3520</v>
      </c>
      <c r="D2346" s="1" t="s">
        <v>6261</v>
      </c>
      <c r="E2346" s="1" t="s">
        <v>5145</v>
      </c>
      <c r="F2346" s="1" t="s">
        <v>457</v>
      </c>
      <c r="G2346" s="1" t="s">
        <v>1064</v>
      </c>
      <c r="H2346" s="1" t="s">
        <v>6262</v>
      </c>
      <c r="I2346" s="1">
        <f>+Territorio[[#This Row],[id]]</f>
        <v>2336</v>
      </c>
    </row>
    <row r="2347" spans="2:9" x14ac:dyDescent="0.25">
      <c r="B2347">
        <v>2337</v>
      </c>
      <c r="C2347" s="1" t="s">
        <v>6263</v>
      </c>
      <c r="D2347" s="1" t="s">
        <v>6264</v>
      </c>
      <c r="E2347" s="1" t="s">
        <v>5145</v>
      </c>
      <c r="F2347" s="1" t="s">
        <v>457</v>
      </c>
      <c r="G2347" s="1" t="s">
        <v>1064</v>
      </c>
      <c r="H2347" s="1" t="s">
        <v>6265</v>
      </c>
      <c r="I2347" s="1">
        <f>+Territorio[[#This Row],[id]]</f>
        <v>2337</v>
      </c>
    </row>
    <row r="2348" spans="2:9" x14ac:dyDescent="0.25">
      <c r="B2348">
        <v>2338</v>
      </c>
      <c r="C2348" s="1" t="s">
        <v>6266</v>
      </c>
      <c r="D2348" s="1" t="s">
        <v>6267</v>
      </c>
      <c r="E2348" s="1" t="s">
        <v>5145</v>
      </c>
      <c r="F2348" s="1" t="s">
        <v>457</v>
      </c>
      <c r="G2348" s="1" t="s">
        <v>1064</v>
      </c>
      <c r="H2348" s="1" t="s">
        <v>6268</v>
      </c>
      <c r="I2348" s="1">
        <f>+Territorio[[#This Row],[id]]</f>
        <v>2338</v>
      </c>
    </row>
    <row r="2349" spans="2:9" x14ac:dyDescent="0.25">
      <c r="B2349">
        <v>2339</v>
      </c>
      <c r="C2349" s="1" t="s">
        <v>5249</v>
      </c>
      <c r="D2349" s="1" t="s">
        <v>6269</v>
      </c>
      <c r="E2349" s="1" t="s">
        <v>5145</v>
      </c>
      <c r="F2349" s="1" t="s">
        <v>457</v>
      </c>
      <c r="G2349" s="1" t="s">
        <v>1064</v>
      </c>
      <c r="H2349" s="1" t="s">
        <v>6270</v>
      </c>
      <c r="I2349" s="1">
        <f>+Territorio[[#This Row],[id]]</f>
        <v>2339</v>
      </c>
    </row>
    <row r="2350" spans="2:9" x14ac:dyDescent="0.25">
      <c r="B2350">
        <v>2340</v>
      </c>
      <c r="C2350" s="1" t="s">
        <v>5523</v>
      </c>
      <c r="D2350" s="1" t="s">
        <v>6271</v>
      </c>
      <c r="E2350" s="1" t="s">
        <v>5145</v>
      </c>
      <c r="F2350" s="1" t="s">
        <v>457</v>
      </c>
      <c r="G2350" s="1" t="s">
        <v>1064</v>
      </c>
      <c r="H2350" s="1" t="s">
        <v>6272</v>
      </c>
      <c r="I2350" s="1">
        <f>+Territorio[[#This Row],[id]]</f>
        <v>2340</v>
      </c>
    </row>
    <row r="2351" spans="2:9" x14ac:dyDescent="0.25">
      <c r="B2351">
        <v>2341</v>
      </c>
      <c r="C2351" s="1" t="s">
        <v>6273</v>
      </c>
      <c r="D2351" s="1" t="s">
        <v>6274</v>
      </c>
      <c r="E2351" s="1" t="s">
        <v>5145</v>
      </c>
      <c r="F2351" s="1" t="s">
        <v>457</v>
      </c>
      <c r="G2351" s="1" t="s">
        <v>1064</v>
      </c>
      <c r="H2351" s="1" t="s">
        <v>6275</v>
      </c>
      <c r="I2351" s="1">
        <f>+Territorio[[#This Row],[id]]</f>
        <v>2341</v>
      </c>
    </row>
    <row r="2352" spans="2:9" x14ac:dyDescent="0.25">
      <c r="B2352">
        <v>2342</v>
      </c>
      <c r="C2352" s="1" t="s">
        <v>6276</v>
      </c>
      <c r="D2352" s="1" t="s">
        <v>6277</v>
      </c>
      <c r="E2352" s="1" t="s">
        <v>5145</v>
      </c>
      <c r="F2352" s="1" t="s">
        <v>457</v>
      </c>
      <c r="G2352" s="1" t="s">
        <v>1064</v>
      </c>
      <c r="H2352" s="1" t="s">
        <v>6278</v>
      </c>
      <c r="I2352" s="1">
        <f>+Territorio[[#This Row],[id]]</f>
        <v>2342</v>
      </c>
    </row>
    <row r="2353" spans="2:9" x14ac:dyDescent="0.25">
      <c r="B2353">
        <v>2343</v>
      </c>
      <c r="C2353" s="1" t="s">
        <v>6279</v>
      </c>
      <c r="D2353" s="1" t="s">
        <v>6280</v>
      </c>
      <c r="E2353" s="1" t="s">
        <v>5145</v>
      </c>
      <c r="F2353" s="1" t="s">
        <v>457</v>
      </c>
      <c r="G2353" s="1" t="s">
        <v>1064</v>
      </c>
      <c r="H2353" s="1" t="s">
        <v>6281</v>
      </c>
      <c r="I2353" s="1">
        <f>+Territorio[[#This Row],[id]]</f>
        <v>2343</v>
      </c>
    </row>
    <row r="2354" spans="2:9" x14ac:dyDescent="0.25">
      <c r="B2354">
        <v>2344</v>
      </c>
      <c r="C2354" s="1" t="s">
        <v>6282</v>
      </c>
      <c r="D2354" s="1" t="s">
        <v>6283</v>
      </c>
      <c r="E2354" s="1" t="s">
        <v>5145</v>
      </c>
      <c r="F2354" s="1" t="s">
        <v>457</v>
      </c>
      <c r="G2354" s="1" t="s">
        <v>1064</v>
      </c>
      <c r="H2354" s="1" t="s">
        <v>6284</v>
      </c>
      <c r="I2354" s="1">
        <f>+Territorio[[#This Row],[id]]</f>
        <v>2344</v>
      </c>
    </row>
    <row r="2355" spans="2:9" x14ac:dyDescent="0.25">
      <c r="B2355">
        <v>2345</v>
      </c>
      <c r="C2355" s="1" t="s">
        <v>6285</v>
      </c>
      <c r="D2355" s="1" t="s">
        <v>6286</v>
      </c>
      <c r="E2355" s="1" t="s">
        <v>5145</v>
      </c>
      <c r="F2355" s="1" t="s">
        <v>457</v>
      </c>
      <c r="G2355" s="1" t="s">
        <v>1064</v>
      </c>
      <c r="H2355" s="1" t="s">
        <v>6287</v>
      </c>
      <c r="I2355" s="1">
        <f>+Territorio[[#This Row],[id]]</f>
        <v>2345</v>
      </c>
    </row>
    <row r="2356" spans="2:9" x14ac:dyDescent="0.25">
      <c r="B2356">
        <v>2346</v>
      </c>
      <c r="C2356" s="1" t="s">
        <v>6288</v>
      </c>
      <c r="D2356" s="1" t="s">
        <v>6289</v>
      </c>
      <c r="E2356" s="1" t="s">
        <v>5145</v>
      </c>
      <c r="F2356" s="1" t="s">
        <v>457</v>
      </c>
      <c r="G2356" s="1" t="s">
        <v>1064</v>
      </c>
      <c r="H2356" s="1" t="s">
        <v>6290</v>
      </c>
      <c r="I2356" s="1">
        <f>+Territorio[[#This Row],[id]]</f>
        <v>2346</v>
      </c>
    </row>
    <row r="2357" spans="2:9" x14ac:dyDescent="0.25">
      <c r="B2357">
        <v>2347</v>
      </c>
      <c r="C2357" s="1" t="s">
        <v>6291</v>
      </c>
      <c r="D2357" s="1" t="s">
        <v>6292</v>
      </c>
      <c r="E2357" s="1" t="s">
        <v>5145</v>
      </c>
      <c r="F2357" s="1" t="s">
        <v>457</v>
      </c>
      <c r="G2357" s="1" t="s">
        <v>1064</v>
      </c>
      <c r="H2357" s="1" t="s">
        <v>6293</v>
      </c>
      <c r="I2357" s="1">
        <f>+Territorio[[#This Row],[id]]</f>
        <v>2347</v>
      </c>
    </row>
    <row r="2358" spans="2:9" x14ac:dyDescent="0.25">
      <c r="B2358">
        <v>2348</v>
      </c>
      <c r="C2358" s="1" t="s">
        <v>6294</v>
      </c>
      <c r="D2358" s="1" t="s">
        <v>6295</v>
      </c>
      <c r="E2358" s="1" t="s">
        <v>5145</v>
      </c>
      <c r="F2358" s="1" t="s">
        <v>457</v>
      </c>
      <c r="G2358" s="1" t="s">
        <v>1064</v>
      </c>
      <c r="H2358" s="1" t="s">
        <v>6296</v>
      </c>
      <c r="I2358" s="1">
        <f>+Territorio[[#This Row],[id]]</f>
        <v>2348</v>
      </c>
    </row>
    <row r="2359" spans="2:9" x14ac:dyDescent="0.25">
      <c r="B2359">
        <v>2349</v>
      </c>
      <c r="C2359" s="1" t="s">
        <v>6297</v>
      </c>
      <c r="D2359" s="1" t="s">
        <v>6298</v>
      </c>
      <c r="E2359" s="1" t="s">
        <v>5145</v>
      </c>
      <c r="F2359" s="1" t="s">
        <v>457</v>
      </c>
      <c r="G2359" s="1" t="s">
        <v>1064</v>
      </c>
      <c r="H2359" s="1" t="s">
        <v>6299</v>
      </c>
      <c r="I2359" s="1">
        <f>+Territorio[[#This Row],[id]]</f>
        <v>2349</v>
      </c>
    </row>
    <row r="2360" spans="2:9" x14ac:dyDescent="0.25">
      <c r="B2360">
        <v>2350</v>
      </c>
      <c r="C2360" s="1" t="s">
        <v>6300</v>
      </c>
      <c r="D2360" s="1" t="s">
        <v>6301</v>
      </c>
      <c r="E2360" s="1" t="s">
        <v>5145</v>
      </c>
      <c r="F2360" s="1" t="s">
        <v>457</v>
      </c>
      <c r="G2360" s="1" t="s">
        <v>1064</v>
      </c>
      <c r="H2360" s="1" t="s">
        <v>6302</v>
      </c>
      <c r="I2360" s="1">
        <f>+Territorio[[#This Row],[id]]</f>
        <v>2350</v>
      </c>
    </row>
    <row r="2361" spans="2:9" x14ac:dyDescent="0.25">
      <c r="B2361">
        <v>2351</v>
      </c>
      <c r="C2361" s="1" t="s">
        <v>6303</v>
      </c>
      <c r="D2361" s="1" t="s">
        <v>6304</v>
      </c>
      <c r="E2361" s="1" t="s">
        <v>5145</v>
      </c>
      <c r="F2361" s="1" t="s">
        <v>457</v>
      </c>
      <c r="G2361" s="1" t="s">
        <v>1064</v>
      </c>
      <c r="H2361" s="1" t="s">
        <v>6305</v>
      </c>
      <c r="I2361" s="1">
        <f>+Territorio[[#This Row],[id]]</f>
        <v>2351</v>
      </c>
    </row>
    <row r="2362" spans="2:9" x14ac:dyDescent="0.25">
      <c r="B2362">
        <v>2352</v>
      </c>
      <c r="C2362" s="1" t="s">
        <v>6306</v>
      </c>
      <c r="D2362" s="1" t="s">
        <v>6307</v>
      </c>
      <c r="E2362" s="1" t="s">
        <v>5145</v>
      </c>
      <c r="F2362" s="1" t="s">
        <v>457</v>
      </c>
      <c r="G2362" s="1" t="s">
        <v>1064</v>
      </c>
      <c r="H2362" s="1" t="s">
        <v>6308</v>
      </c>
      <c r="I2362" s="1">
        <f>+Territorio[[#This Row],[id]]</f>
        <v>2352</v>
      </c>
    </row>
    <row r="2363" spans="2:9" x14ac:dyDescent="0.25">
      <c r="B2363">
        <v>2353</v>
      </c>
      <c r="C2363" s="1" t="s">
        <v>6309</v>
      </c>
      <c r="D2363" s="1" t="s">
        <v>6310</v>
      </c>
      <c r="E2363" s="1" t="s">
        <v>5145</v>
      </c>
      <c r="F2363" s="1" t="s">
        <v>457</v>
      </c>
      <c r="G2363" s="1" t="s">
        <v>1064</v>
      </c>
      <c r="H2363" s="1" t="s">
        <v>6311</v>
      </c>
      <c r="I2363" s="1">
        <f>+Territorio[[#This Row],[id]]</f>
        <v>2353</v>
      </c>
    </row>
    <row r="2364" spans="2:9" x14ac:dyDescent="0.25">
      <c r="B2364">
        <v>2354</v>
      </c>
      <c r="C2364" s="1" t="s">
        <v>6312</v>
      </c>
      <c r="D2364" s="1" t="s">
        <v>6313</v>
      </c>
      <c r="E2364" s="1" t="s">
        <v>5145</v>
      </c>
      <c r="F2364" s="1" t="s">
        <v>457</v>
      </c>
      <c r="G2364" s="1" t="s">
        <v>1064</v>
      </c>
      <c r="H2364" s="1" t="s">
        <v>6314</v>
      </c>
      <c r="I2364" s="1">
        <f>+Territorio[[#This Row],[id]]</f>
        <v>2354</v>
      </c>
    </row>
    <row r="2365" spans="2:9" x14ac:dyDescent="0.25">
      <c r="B2365">
        <v>2355</v>
      </c>
      <c r="C2365" s="1" t="s">
        <v>6315</v>
      </c>
      <c r="D2365" s="1" t="s">
        <v>6316</v>
      </c>
      <c r="E2365" s="1" t="s">
        <v>5145</v>
      </c>
      <c r="F2365" s="1" t="s">
        <v>457</v>
      </c>
      <c r="G2365" s="1" t="s">
        <v>1064</v>
      </c>
      <c r="H2365" s="1" t="s">
        <v>6317</v>
      </c>
      <c r="I2365" s="1">
        <f>+Territorio[[#This Row],[id]]</f>
        <v>2355</v>
      </c>
    </row>
    <row r="2366" spans="2:9" x14ac:dyDescent="0.25">
      <c r="B2366">
        <v>2356</v>
      </c>
      <c r="C2366" s="1" t="s">
        <v>6318</v>
      </c>
      <c r="D2366" s="1" t="s">
        <v>6319</v>
      </c>
      <c r="E2366" s="1" t="s">
        <v>5145</v>
      </c>
      <c r="F2366" s="1" t="s">
        <v>457</v>
      </c>
      <c r="G2366" s="1" t="s">
        <v>1064</v>
      </c>
      <c r="H2366" s="1" t="s">
        <v>6320</v>
      </c>
      <c r="I2366" s="1">
        <f>+Territorio[[#This Row],[id]]</f>
        <v>2356</v>
      </c>
    </row>
    <row r="2367" spans="2:9" x14ac:dyDescent="0.25">
      <c r="B2367">
        <v>2357</v>
      </c>
      <c r="C2367" s="1" t="s">
        <v>6321</v>
      </c>
      <c r="D2367" s="1" t="s">
        <v>6322</v>
      </c>
      <c r="E2367" s="1" t="s">
        <v>5145</v>
      </c>
      <c r="F2367" s="1" t="s">
        <v>457</v>
      </c>
      <c r="G2367" s="1" t="s">
        <v>1064</v>
      </c>
      <c r="H2367" s="1" t="s">
        <v>6323</v>
      </c>
      <c r="I2367" s="1">
        <f>+Territorio[[#This Row],[id]]</f>
        <v>2357</v>
      </c>
    </row>
    <row r="2368" spans="2:9" x14ac:dyDescent="0.25">
      <c r="B2368">
        <v>2358</v>
      </c>
      <c r="C2368" s="1" t="s">
        <v>6324</v>
      </c>
      <c r="D2368" s="1" t="s">
        <v>6325</v>
      </c>
      <c r="E2368" s="1" t="s">
        <v>5145</v>
      </c>
      <c r="F2368" s="1" t="s">
        <v>457</v>
      </c>
      <c r="G2368" s="1" t="s">
        <v>1064</v>
      </c>
      <c r="H2368" s="1" t="s">
        <v>6326</v>
      </c>
      <c r="I2368" s="1">
        <f>+Territorio[[#This Row],[id]]</f>
        <v>2358</v>
      </c>
    </row>
    <row r="2369" spans="2:9" x14ac:dyDescent="0.25">
      <c r="B2369">
        <v>2359</v>
      </c>
      <c r="C2369" s="1" t="s">
        <v>6327</v>
      </c>
      <c r="D2369" s="1" t="s">
        <v>6328</v>
      </c>
      <c r="E2369" s="1" t="s">
        <v>5145</v>
      </c>
      <c r="F2369" s="1" t="s">
        <v>457</v>
      </c>
      <c r="G2369" s="1" t="s">
        <v>1064</v>
      </c>
      <c r="H2369" s="1" t="s">
        <v>6329</v>
      </c>
      <c r="I2369" s="1">
        <f>+Territorio[[#This Row],[id]]</f>
        <v>2359</v>
      </c>
    </row>
    <row r="2370" spans="2:9" x14ac:dyDescent="0.25">
      <c r="B2370">
        <v>2360</v>
      </c>
      <c r="C2370" s="1" t="s">
        <v>6330</v>
      </c>
      <c r="D2370" s="1" t="s">
        <v>6331</v>
      </c>
      <c r="E2370" s="1" t="s">
        <v>5145</v>
      </c>
      <c r="F2370" s="1" t="s">
        <v>457</v>
      </c>
      <c r="G2370" s="1" t="s">
        <v>1064</v>
      </c>
      <c r="H2370" s="1" t="s">
        <v>6332</v>
      </c>
      <c r="I2370" s="1">
        <f>+Territorio[[#This Row],[id]]</f>
        <v>2360</v>
      </c>
    </row>
    <row r="2371" spans="2:9" x14ac:dyDescent="0.25">
      <c r="B2371">
        <v>2361</v>
      </c>
      <c r="C2371" s="1" t="s">
        <v>6333</v>
      </c>
      <c r="D2371" s="1" t="s">
        <v>6334</v>
      </c>
      <c r="E2371" s="1" t="s">
        <v>5145</v>
      </c>
      <c r="F2371" s="1" t="s">
        <v>457</v>
      </c>
      <c r="G2371" s="1" t="s">
        <v>1064</v>
      </c>
      <c r="H2371" s="1" t="s">
        <v>6335</v>
      </c>
      <c r="I2371" s="1">
        <f>+Territorio[[#This Row],[id]]</f>
        <v>2361</v>
      </c>
    </row>
    <row r="2372" spans="2:9" x14ac:dyDescent="0.25">
      <c r="B2372">
        <v>2362</v>
      </c>
      <c r="C2372" s="1" t="s">
        <v>6336</v>
      </c>
      <c r="D2372" s="1" t="s">
        <v>6337</v>
      </c>
      <c r="E2372" s="1" t="s">
        <v>5145</v>
      </c>
      <c r="F2372" s="1" t="s">
        <v>457</v>
      </c>
      <c r="G2372" s="1" t="s">
        <v>1064</v>
      </c>
      <c r="H2372" s="1" t="s">
        <v>6338</v>
      </c>
      <c r="I2372" s="1">
        <f>+Territorio[[#This Row],[id]]</f>
        <v>2362</v>
      </c>
    </row>
    <row r="2373" spans="2:9" x14ac:dyDescent="0.25">
      <c r="B2373">
        <v>2363</v>
      </c>
      <c r="C2373" s="1" t="s">
        <v>6339</v>
      </c>
      <c r="D2373" s="1" t="s">
        <v>6340</v>
      </c>
      <c r="E2373" s="1" t="s">
        <v>5145</v>
      </c>
      <c r="F2373" s="1" t="s">
        <v>457</v>
      </c>
      <c r="G2373" s="1" t="s">
        <v>1064</v>
      </c>
      <c r="H2373" s="1" t="s">
        <v>6341</v>
      </c>
      <c r="I2373" s="1">
        <f>+Territorio[[#This Row],[id]]</f>
        <v>2363</v>
      </c>
    </row>
    <row r="2374" spans="2:9" x14ac:dyDescent="0.25">
      <c r="B2374">
        <v>2364</v>
      </c>
      <c r="C2374" s="1" t="s">
        <v>6342</v>
      </c>
      <c r="D2374" s="1" t="s">
        <v>6343</v>
      </c>
      <c r="E2374" s="1" t="s">
        <v>5145</v>
      </c>
      <c r="F2374" s="1" t="s">
        <v>457</v>
      </c>
      <c r="G2374" s="1" t="s">
        <v>1064</v>
      </c>
      <c r="H2374" s="1" t="s">
        <v>6344</v>
      </c>
      <c r="I2374" s="1">
        <f>+Territorio[[#This Row],[id]]</f>
        <v>2364</v>
      </c>
    </row>
    <row r="2375" spans="2:9" x14ac:dyDescent="0.25">
      <c r="B2375">
        <v>2365</v>
      </c>
      <c r="C2375" s="1" t="s">
        <v>6345</v>
      </c>
      <c r="D2375" s="1" t="s">
        <v>6346</v>
      </c>
      <c r="E2375" s="1" t="s">
        <v>5145</v>
      </c>
      <c r="F2375" s="1" t="s">
        <v>457</v>
      </c>
      <c r="G2375" s="1" t="s">
        <v>1064</v>
      </c>
      <c r="H2375" s="1" t="s">
        <v>6347</v>
      </c>
      <c r="I2375" s="1">
        <f>+Territorio[[#This Row],[id]]</f>
        <v>2365</v>
      </c>
    </row>
    <row r="2376" spans="2:9" x14ac:dyDescent="0.25">
      <c r="B2376">
        <v>2366</v>
      </c>
      <c r="C2376" s="1" t="s">
        <v>6348</v>
      </c>
      <c r="D2376" s="1" t="s">
        <v>6349</v>
      </c>
      <c r="E2376" s="1" t="s">
        <v>5145</v>
      </c>
      <c r="F2376" s="1" t="s">
        <v>457</v>
      </c>
      <c r="G2376" s="1" t="s">
        <v>1064</v>
      </c>
      <c r="H2376" s="1" t="s">
        <v>6350</v>
      </c>
      <c r="I2376" s="1">
        <f>+Territorio[[#This Row],[id]]</f>
        <v>2366</v>
      </c>
    </row>
    <row r="2377" spans="2:9" x14ac:dyDescent="0.25">
      <c r="B2377">
        <v>2367</v>
      </c>
      <c r="C2377" s="1" t="s">
        <v>6351</v>
      </c>
      <c r="D2377" s="1" t="s">
        <v>6352</v>
      </c>
      <c r="E2377" s="1" t="s">
        <v>5145</v>
      </c>
      <c r="F2377" s="1" t="s">
        <v>457</v>
      </c>
      <c r="G2377" s="1" t="s">
        <v>1064</v>
      </c>
      <c r="H2377" s="1" t="s">
        <v>6353</v>
      </c>
      <c r="I2377" s="1">
        <f>+Territorio[[#This Row],[id]]</f>
        <v>2367</v>
      </c>
    </row>
    <row r="2378" spans="2:9" x14ac:dyDescent="0.25">
      <c r="B2378">
        <v>2368</v>
      </c>
      <c r="C2378" s="1" t="s">
        <v>6354</v>
      </c>
      <c r="D2378" s="1" t="s">
        <v>6355</v>
      </c>
      <c r="E2378" s="1" t="s">
        <v>5145</v>
      </c>
      <c r="F2378" s="1" t="s">
        <v>457</v>
      </c>
      <c r="G2378" s="1" t="s">
        <v>1064</v>
      </c>
      <c r="H2378" s="1" t="s">
        <v>6356</v>
      </c>
      <c r="I2378" s="1">
        <f>+Territorio[[#This Row],[id]]</f>
        <v>2368</v>
      </c>
    </row>
    <row r="2379" spans="2:9" x14ac:dyDescent="0.25">
      <c r="B2379">
        <v>2369</v>
      </c>
      <c r="C2379" s="1" t="s">
        <v>1246</v>
      </c>
      <c r="D2379" s="1" t="s">
        <v>6357</v>
      </c>
      <c r="E2379" s="1" t="s">
        <v>5145</v>
      </c>
      <c r="F2379" s="1" t="s">
        <v>457</v>
      </c>
      <c r="G2379" s="1" t="s">
        <v>1064</v>
      </c>
      <c r="H2379" s="1" t="s">
        <v>6358</v>
      </c>
      <c r="I2379" s="1">
        <f>+Territorio[[#This Row],[id]]</f>
        <v>2369</v>
      </c>
    </row>
    <row r="2380" spans="2:9" x14ac:dyDescent="0.25">
      <c r="B2380">
        <v>2370</v>
      </c>
      <c r="C2380" s="1" t="s">
        <v>6359</v>
      </c>
      <c r="D2380" s="1" t="s">
        <v>6360</v>
      </c>
      <c r="E2380" s="1" t="s">
        <v>5145</v>
      </c>
      <c r="F2380" s="1" t="s">
        <v>457</v>
      </c>
      <c r="G2380" s="1" t="s">
        <v>1064</v>
      </c>
      <c r="H2380" s="1" t="s">
        <v>6361</v>
      </c>
      <c r="I2380" s="1">
        <f>+Territorio[[#This Row],[id]]</f>
        <v>2370</v>
      </c>
    </row>
    <row r="2381" spans="2:9" x14ac:dyDescent="0.25">
      <c r="B2381">
        <v>2371</v>
      </c>
      <c r="C2381" s="1" t="s">
        <v>6362</v>
      </c>
      <c r="D2381" s="1" t="s">
        <v>6363</v>
      </c>
      <c r="E2381" s="1" t="s">
        <v>5145</v>
      </c>
      <c r="F2381" s="1" t="s">
        <v>457</v>
      </c>
      <c r="G2381" s="1" t="s">
        <v>1064</v>
      </c>
      <c r="H2381" s="1" t="s">
        <v>6364</v>
      </c>
      <c r="I2381" s="1">
        <f>+Territorio[[#This Row],[id]]</f>
        <v>2371</v>
      </c>
    </row>
    <row r="2382" spans="2:9" x14ac:dyDescent="0.25">
      <c r="B2382">
        <v>2372</v>
      </c>
      <c r="C2382" s="1" t="s">
        <v>6365</v>
      </c>
      <c r="D2382" s="1" t="s">
        <v>6366</v>
      </c>
      <c r="E2382" s="1" t="s">
        <v>5145</v>
      </c>
      <c r="F2382" s="1" t="s">
        <v>457</v>
      </c>
      <c r="G2382" s="1" t="s">
        <v>1064</v>
      </c>
      <c r="H2382" s="1" t="s">
        <v>6367</v>
      </c>
      <c r="I2382" s="1">
        <f>+Territorio[[#This Row],[id]]</f>
        <v>2372</v>
      </c>
    </row>
    <row r="2383" spans="2:9" x14ac:dyDescent="0.25">
      <c r="B2383">
        <v>2373</v>
      </c>
      <c r="C2383" s="1" t="s">
        <v>6368</v>
      </c>
      <c r="D2383" s="1" t="s">
        <v>6369</v>
      </c>
      <c r="E2383" s="1" t="s">
        <v>5145</v>
      </c>
      <c r="F2383" s="1" t="s">
        <v>457</v>
      </c>
      <c r="G2383" s="1" t="s">
        <v>1064</v>
      </c>
      <c r="H2383" s="1" t="s">
        <v>6370</v>
      </c>
      <c r="I2383" s="1">
        <f>+Territorio[[#This Row],[id]]</f>
        <v>2373</v>
      </c>
    </row>
    <row r="2384" spans="2:9" x14ac:dyDescent="0.25">
      <c r="B2384">
        <v>2374</v>
      </c>
      <c r="C2384" s="1" t="s">
        <v>5269</v>
      </c>
      <c r="D2384" s="1" t="s">
        <v>6371</v>
      </c>
      <c r="E2384" s="1" t="s">
        <v>5145</v>
      </c>
      <c r="F2384" s="1" t="s">
        <v>457</v>
      </c>
      <c r="G2384" s="1" t="s">
        <v>1064</v>
      </c>
      <c r="H2384" s="1" t="s">
        <v>6372</v>
      </c>
      <c r="I2384" s="1">
        <f>+Territorio[[#This Row],[id]]</f>
        <v>2374</v>
      </c>
    </row>
    <row r="2385" spans="2:9" x14ac:dyDescent="0.25">
      <c r="B2385">
        <v>2375</v>
      </c>
      <c r="C2385" s="1" t="s">
        <v>2404</v>
      </c>
      <c r="D2385" s="1" t="s">
        <v>6373</v>
      </c>
      <c r="E2385" s="1" t="s">
        <v>5145</v>
      </c>
      <c r="F2385" s="1" t="s">
        <v>457</v>
      </c>
      <c r="G2385" s="1" t="s">
        <v>1064</v>
      </c>
      <c r="H2385" s="1" t="s">
        <v>6374</v>
      </c>
      <c r="I2385" s="1">
        <f>+Territorio[[#This Row],[id]]</f>
        <v>2375</v>
      </c>
    </row>
    <row r="2386" spans="2:9" x14ac:dyDescent="0.25">
      <c r="B2386">
        <v>2376</v>
      </c>
      <c r="C2386" s="1" t="s">
        <v>6375</v>
      </c>
      <c r="D2386" s="1" t="s">
        <v>6376</v>
      </c>
      <c r="E2386" s="1" t="s">
        <v>5145</v>
      </c>
      <c r="F2386" s="1" t="s">
        <v>457</v>
      </c>
      <c r="G2386" s="1" t="s">
        <v>1064</v>
      </c>
      <c r="H2386" s="1" t="s">
        <v>6377</v>
      </c>
      <c r="I2386" s="1">
        <f>+Territorio[[#This Row],[id]]</f>
        <v>2376</v>
      </c>
    </row>
    <row r="2387" spans="2:9" x14ac:dyDescent="0.25">
      <c r="B2387">
        <v>2377</v>
      </c>
      <c r="C2387" s="1" t="s">
        <v>6378</v>
      </c>
      <c r="D2387" s="1" t="s">
        <v>6379</v>
      </c>
      <c r="E2387" s="1" t="s">
        <v>5145</v>
      </c>
      <c r="F2387" s="1" t="s">
        <v>457</v>
      </c>
      <c r="G2387" s="1" t="s">
        <v>1064</v>
      </c>
      <c r="H2387" s="1" t="s">
        <v>6380</v>
      </c>
      <c r="I2387" s="1">
        <f>+Territorio[[#This Row],[id]]</f>
        <v>2377</v>
      </c>
    </row>
    <row r="2388" spans="2:9" x14ac:dyDescent="0.25">
      <c r="B2388">
        <v>2378</v>
      </c>
      <c r="C2388" s="1" t="s">
        <v>6381</v>
      </c>
      <c r="D2388" s="1" t="s">
        <v>6382</v>
      </c>
      <c r="E2388" s="1" t="s">
        <v>5145</v>
      </c>
      <c r="F2388" s="1" t="s">
        <v>457</v>
      </c>
      <c r="G2388" s="1" t="s">
        <v>1064</v>
      </c>
      <c r="H2388" s="1" t="s">
        <v>6383</v>
      </c>
      <c r="I2388" s="1">
        <f>+Territorio[[#This Row],[id]]</f>
        <v>2378</v>
      </c>
    </row>
    <row r="2389" spans="2:9" x14ac:dyDescent="0.25">
      <c r="B2389">
        <v>2379</v>
      </c>
      <c r="C2389" s="1" t="s">
        <v>6384</v>
      </c>
      <c r="D2389" s="1" t="s">
        <v>6385</v>
      </c>
      <c r="E2389" s="1" t="s">
        <v>5145</v>
      </c>
      <c r="F2389" s="1" t="s">
        <v>457</v>
      </c>
      <c r="G2389" s="1" t="s">
        <v>1064</v>
      </c>
      <c r="H2389" s="1" t="s">
        <v>6386</v>
      </c>
      <c r="I2389" s="1">
        <f>+Territorio[[#This Row],[id]]</f>
        <v>2379</v>
      </c>
    </row>
    <row r="2390" spans="2:9" x14ac:dyDescent="0.25">
      <c r="B2390">
        <v>2380</v>
      </c>
      <c r="C2390" s="1" t="s">
        <v>6387</v>
      </c>
      <c r="D2390" s="1" t="s">
        <v>6388</v>
      </c>
      <c r="E2390" s="1" t="s">
        <v>5145</v>
      </c>
      <c r="F2390" s="1" t="s">
        <v>457</v>
      </c>
      <c r="G2390" s="1" t="s">
        <v>1064</v>
      </c>
      <c r="H2390" s="1" t="s">
        <v>6389</v>
      </c>
      <c r="I2390" s="1">
        <f>+Territorio[[#This Row],[id]]</f>
        <v>2380</v>
      </c>
    </row>
    <row r="2391" spans="2:9" x14ac:dyDescent="0.25">
      <c r="B2391">
        <v>2381</v>
      </c>
      <c r="C2391" s="1" t="s">
        <v>2089</v>
      </c>
      <c r="D2391" s="1" t="s">
        <v>6390</v>
      </c>
      <c r="E2391" s="1" t="s">
        <v>5145</v>
      </c>
      <c r="F2391" s="1" t="s">
        <v>457</v>
      </c>
      <c r="G2391" s="1" t="s">
        <v>1064</v>
      </c>
      <c r="H2391" s="1" t="s">
        <v>6391</v>
      </c>
      <c r="I2391" s="1">
        <f>+Territorio[[#This Row],[id]]</f>
        <v>2381</v>
      </c>
    </row>
    <row r="2392" spans="2:9" x14ac:dyDescent="0.25">
      <c r="B2392">
        <v>2382</v>
      </c>
      <c r="C2392" s="1" t="s">
        <v>6392</v>
      </c>
      <c r="D2392" s="1" t="s">
        <v>6393</v>
      </c>
      <c r="E2392" s="1" t="s">
        <v>5145</v>
      </c>
      <c r="F2392" s="1" t="s">
        <v>457</v>
      </c>
      <c r="G2392" s="1" t="s">
        <v>1064</v>
      </c>
      <c r="H2392" s="1" t="s">
        <v>6394</v>
      </c>
      <c r="I2392" s="1">
        <f>+Territorio[[#This Row],[id]]</f>
        <v>2382</v>
      </c>
    </row>
    <row r="2393" spans="2:9" x14ac:dyDescent="0.25">
      <c r="B2393">
        <v>2383</v>
      </c>
      <c r="C2393" s="1" t="s">
        <v>6395</v>
      </c>
      <c r="D2393" s="1" t="s">
        <v>6396</v>
      </c>
      <c r="E2393" s="1" t="s">
        <v>5145</v>
      </c>
      <c r="F2393" s="1" t="s">
        <v>457</v>
      </c>
      <c r="G2393" s="1" t="s">
        <v>1064</v>
      </c>
      <c r="H2393" s="1" t="s">
        <v>6397</v>
      </c>
      <c r="I2393" s="1">
        <f>+Territorio[[#This Row],[id]]</f>
        <v>2383</v>
      </c>
    </row>
    <row r="2394" spans="2:9" x14ac:dyDescent="0.25">
      <c r="B2394">
        <v>2384</v>
      </c>
      <c r="C2394" s="1" t="s">
        <v>6398</v>
      </c>
      <c r="D2394" s="1" t="s">
        <v>6399</v>
      </c>
      <c r="E2394" s="1" t="s">
        <v>5145</v>
      </c>
      <c r="F2394" s="1" t="s">
        <v>457</v>
      </c>
      <c r="G2394" s="1" t="s">
        <v>1064</v>
      </c>
      <c r="H2394" s="1" t="s">
        <v>6400</v>
      </c>
      <c r="I2394" s="1">
        <f>+Territorio[[#This Row],[id]]</f>
        <v>2384</v>
      </c>
    </row>
    <row r="2395" spans="2:9" x14ac:dyDescent="0.25">
      <c r="B2395">
        <v>2385</v>
      </c>
      <c r="C2395" s="1" t="s">
        <v>6401</v>
      </c>
      <c r="D2395" s="1" t="s">
        <v>6402</v>
      </c>
      <c r="E2395" s="1" t="s">
        <v>5145</v>
      </c>
      <c r="F2395" s="1" t="s">
        <v>457</v>
      </c>
      <c r="G2395" s="1" t="s">
        <v>1064</v>
      </c>
      <c r="H2395" s="1" t="s">
        <v>6403</v>
      </c>
      <c r="I2395" s="1">
        <f>+Territorio[[#This Row],[id]]</f>
        <v>2385</v>
      </c>
    </row>
    <row r="2396" spans="2:9" x14ac:dyDescent="0.25">
      <c r="B2396">
        <v>2386</v>
      </c>
      <c r="C2396" s="1" t="s">
        <v>2089</v>
      </c>
      <c r="D2396" s="1" t="s">
        <v>6404</v>
      </c>
      <c r="E2396" s="1" t="s">
        <v>5145</v>
      </c>
      <c r="F2396" s="1" t="s">
        <v>457</v>
      </c>
      <c r="G2396" s="1" t="s">
        <v>1064</v>
      </c>
      <c r="H2396" s="1" t="s">
        <v>6405</v>
      </c>
      <c r="I2396" s="1">
        <f>+Territorio[[#This Row],[id]]</f>
        <v>2386</v>
      </c>
    </row>
    <row r="2397" spans="2:9" x14ac:dyDescent="0.25">
      <c r="B2397">
        <v>2387</v>
      </c>
      <c r="C2397" s="1" t="s">
        <v>6406</v>
      </c>
      <c r="D2397" s="1" t="s">
        <v>6407</v>
      </c>
      <c r="E2397" s="1" t="s">
        <v>5145</v>
      </c>
      <c r="F2397" s="1" t="s">
        <v>457</v>
      </c>
      <c r="G2397" s="1" t="s">
        <v>1064</v>
      </c>
      <c r="H2397" s="1" t="s">
        <v>6408</v>
      </c>
      <c r="I2397" s="1">
        <f>+Territorio[[#This Row],[id]]</f>
        <v>2387</v>
      </c>
    </row>
    <row r="2398" spans="2:9" x14ac:dyDescent="0.25">
      <c r="B2398">
        <v>2388</v>
      </c>
      <c r="C2398" s="1" t="s">
        <v>6409</v>
      </c>
      <c r="D2398" s="1" t="s">
        <v>6410</v>
      </c>
      <c r="E2398" s="1" t="s">
        <v>5145</v>
      </c>
      <c r="F2398" s="1" t="s">
        <v>457</v>
      </c>
      <c r="G2398" s="1" t="s">
        <v>1064</v>
      </c>
      <c r="H2398" s="1" t="s">
        <v>6411</v>
      </c>
      <c r="I2398" s="1">
        <f>+Territorio[[#This Row],[id]]</f>
        <v>2388</v>
      </c>
    </row>
    <row r="2399" spans="2:9" x14ac:dyDescent="0.25">
      <c r="B2399">
        <v>2389</v>
      </c>
      <c r="C2399" s="1" t="s">
        <v>3540</v>
      </c>
      <c r="D2399" s="1" t="s">
        <v>6412</v>
      </c>
      <c r="E2399" s="1" t="s">
        <v>5145</v>
      </c>
      <c r="F2399" s="1" t="s">
        <v>457</v>
      </c>
      <c r="G2399" s="1" t="s">
        <v>1064</v>
      </c>
      <c r="H2399" s="1" t="s">
        <v>6413</v>
      </c>
      <c r="I2399" s="1">
        <f>+Territorio[[#This Row],[id]]</f>
        <v>2389</v>
      </c>
    </row>
    <row r="2400" spans="2:9" x14ac:dyDescent="0.25">
      <c r="B2400">
        <v>2390</v>
      </c>
      <c r="C2400" s="1" t="s">
        <v>6414</v>
      </c>
      <c r="D2400" s="1" t="s">
        <v>6415</v>
      </c>
      <c r="E2400" s="1" t="s">
        <v>5145</v>
      </c>
      <c r="F2400" s="1" t="s">
        <v>457</v>
      </c>
      <c r="G2400" s="1" t="s">
        <v>1064</v>
      </c>
      <c r="H2400" s="1" t="s">
        <v>6416</v>
      </c>
      <c r="I2400" s="1">
        <f>+Territorio[[#This Row],[id]]</f>
        <v>2390</v>
      </c>
    </row>
    <row r="2401" spans="2:9" x14ac:dyDescent="0.25">
      <c r="B2401">
        <v>2391</v>
      </c>
      <c r="C2401" s="1" t="s">
        <v>6417</v>
      </c>
      <c r="D2401" s="1" t="s">
        <v>6418</v>
      </c>
      <c r="E2401" s="1" t="s">
        <v>5145</v>
      </c>
      <c r="F2401" s="1" t="s">
        <v>457</v>
      </c>
      <c r="G2401" s="1" t="s">
        <v>1064</v>
      </c>
      <c r="H2401" s="1" t="s">
        <v>6419</v>
      </c>
      <c r="I2401" s="1">
        <f>+Territorio[[#This Row],[id]]</f>
        <v>2391</v>
      </c>
    </row>
    <row r="2402" spans="2:9" x14ac:dyDescent="0.25">
      <c r="B2402">
        <v>2392</v>
      </c>
      <c r="C2402" s="1" t="s">
        <v>6420</v>
      </c>
      <c r="D2402" s="1" t="s">
        <v>6421</v>
      </c>
      <c r="E2402" s="1" t="s">
        <v>5145</v>
      </c>
      <c r="F2402" s="1" t="s">
        <v>457</v>
      </c>
      <c r="G2402" s="1" t="s">
        <v>1064</v>
      </c>
      <c r="H2402" s="1" t="s">
        <v>6422</v>
      </c>
      <c r="I2402" s="1">
        <f>+Territorio[[#This Row],[id]]</f>
        <v>2392</v>
      </c>
    </row>
    <row r="2403" spans="2:9" x14ac:dyDescent="0.25">
      <c r="B2403">
        <v>2393</v>
      </c>
      <c r="C2403" s="1" t="s">
        <v>5272</v>
      </c>
      <c r="D2403" s="1" t="s">
        <v>6423</v>
      </c>
      <c r="E2403" s="1" t="s">
        <v>5145</v>
      </c>
      <c r="F2403" s="1" t="s">
        <v>457</v>
      </c>
      <c r="G2403" s="1" t="s">
        <v>1064</v>
      </c>
      <c r="H2403" s="1" t="s">
        <v>6424</v>
      </c>
      <c r="I2403" s="1">
        <f>+Territorio[[#This Row],[id]]</f>
        <v>2393</v>
      </c>
    </row>
    <row r="2404" spans="2:9" x14ac:dyDescent="0.25">
      <c r="B2404">
        <v>2394</v>
      </c>
      <c r="C2404" s="1" t="s">
        <v>3099</v>
      </c>
      <c r="D2404" s="1" t="s">
        <v>6425</v>
      </c>
      <c r="E2404" s="1" t="s">
        <v>5145</v>
      </c>
      <c r="F2404" s="1" t="s">
        <v>457</v>
      </c>
      <c r="G2404" s="1" t="s">
        <v>1064</v>
      </c>
      <c r="H2404" s="1" t="s">
        <v>6426</v>
      </c>
      <c r="I2404" s="1">
        <f>+Territorio[[#This Row],[id]]</f>
        <v>2394</v>
      </c>
    </row>
    <row r="2405" spans="2:9" x14ac:dyDescent="0.25">
      <c r="B2405">
        <v>2395</v>
      </c>
      <c r="C2405" s="1" t="s">
        <v>6427</v>
      </c>
      <c r="D2405" s="1" t="s">
        <v>6428</v>
      </c>
      <c r="E2405" s="1" t="s">
        <v>5145</v>
      </c>
      <c r="F2405" s="1" t="s">
        <v>457</v>
      </c>
      <c r="G2405" s="1" t="s">
        <v>1064</v>
      </c>
      <c r="H2405" s="1" t="s">
        <v>6429</v>
      </c>
      <c r="I2405" s="1">
        <f>+Territorio[[#This Row],[id]]</f>
        <v>2395</v>
      </c>
    </row>
    <row r="2406" spans="2:9" x14ac:dyDescent="0.25">
      <c r="B2406">
        <v>2396</v>
      </c>
      <c r="C2406" s="1" t="s">
        <v>6430</v>
      </c>
      <c r="D2406" s="1" t="s">
        <v>6431</v>
      </c>
      <c r="E2406" s="1" t="s">
        <v>5145</v>
      </c>
      <c r="F2406" s="1" t="s">
        <v>457</v>
      </c>
      <c r="G2406" s="1" t="s">
        <v>1064</v>
      </c>
      <c r="H2406" s="1" t="s">
        <v>6432</v>
      </c>
      <c r="I2406" s="1">
        <f>+Territorio[[#This Row],[id]]</f>
        <v>2396</v>
      </c>
    </row>
    <row r="2407" spans="2:9" x14ac:dyDescent="0.25">
      <c r="B2407">
        <v>2397</v>
      </c>
      <c r="C2407" s="1" t="s">
        <v>6433</v>
      </c>
      <c r="D2407" s="1" t="s">
        <v>6434</v>
      </c>
      <c r="E2407" s="1" t="s">
        <v>5145</v>
      </c>
      <c r="F2407" s="1" t="s">
        <v>457</v>
      </c>
      <c r="G2407" s="1" t="s">
        <v>1064</v>
      </c>
      <c r="H2407" s="1" t="s">
        <v>6435</v>
      </c>
      <c r="I2407" s="1">
        <f>+Territorio[[#This Row],[id]]</f>
        <v>2397</v>
      </c>
    </row>
    <row r="2408" spans="2:9" x14ac:dyDescent="0.25">
      <c r="B2408">
        <v>2398</v>
      </c>
      <c r="C2408" s="1" t="s">
        <v>6436</v>
      </c>
      <c r="D2408" s="1" t="s">
        <v>6437</v>
      </c>
      <c r="E2408" s="1" t="s">
        <v>5145</v>
      </c>
      <c r="F2408" s="1" t="s">
        <v>457</v>
      </c>
      <c r="G2408" s="1" t="s">
        <v>1064</v>
      </c>
      <c r="H2408" s="1" t="s">
        <v>6438</v>
      </c>
      <c r="I2408" s="1">
        <f>+Territorio[[#This Row],[id]]</f>
        <v>2398</v>
      </c>
    </row>
    <row r="2409" spans="2:9" x14ac:dyDescent="0.25">
      <c r="B2409">
        <v>2399</v>
      </c>
      <c r="C2409" s="1" t="s">
        <v>1053</v>
      </c>
      <c r="D2409" s="1" t="s">
        <v>6439</v>
      </c>
      <c r="E2409" s="1" t="s">
        <v>5145</v>
      </c>
      <c r="F2409" s="1" t="s">
        <v>457</v>
      </c>
      <c r="G2409" s="1" t="s">
        <v>1064</v>
      </c>
      <c r="H2409" s="1" t="s">
        <v>6440</v>
      </c>
      <c r="I2409" s="1">
        <f>+Territorio[[#This Row],[id]]</f>
        <v>2399</v>
      </c>
    </row>
    <row r="2410" spans="2:9" x14ac:dyDescent="0.25">
      <c r="B2410">
        <v>2400</v>
      </c>
      <c r="C2410" s="1" t="s">
        <v>6441</v>
      </c>
      <c r="D2410" s="1" t="s">
        <v>6442</v>
      </c>
      <c r="E2410" s="1" t="s">
        <v>5145</v>
      </c>
      <c r="F2410" s="1" t="s">
        <v>457</v>
      </c>
      <c r="G2410" s="1" t="s">
        <v>1064</v>
      </c>
      <c r="H2410" s="1" t="s">
        <v>6443</v>
      </c>
      <c r="I2410" s="1">
        <f>+Territorio[[#This Row],[id]]</f>
        <v>2400</v>
      </c>
    </row>
    <row r="2411" spans="2:9" x14ac:dyDescent="0.25">
      <c r="B2411">
        <v>2401</v>
      </c>
      <c r="C2411" s="1" t="s">
        <v>6444</v>
      </c>
      <c r="D2411" s="1" t="s">
        <v>6445</v>
      </c>
      <c r="E2411" s="1" t="s">
        <v>5145</v>
      </c>
      <c r="F2411" s="1" t="s">
        <v>457</v>
      </c>
      <c r="G2411" s="1" t="s">
        <v>1064</v>
      </c>
      <c r="H2411" s="1" t="s">
        <v>6446</v>
      </c>
      <c r="I2411" s="1">
        <f>+Territorio[[#This Row],[id]]</f>
        <v>2401</v>
      </c>
    </row>
    <row r="2412" spans="2:9" x14ac:dyDescent="0.25">
      <c r="B2412">
        <v>2402</v>
      </c>
      <c r="C2412" s="1" t="s">
        <v>5955</v>
      </c>
      <c r="D2412" s="1" t="s">
        <v>6447</v>
      </c>
      <c r="E2412" s="1" t="s">
        <v>5145</v>
      </c>
      <c r="F2412" s="1" t="s">
        <v>457</v>
      </c>
      <c r="G2412" s="1" t="s">
        <v>1064</v>
      </c>
      <c r="H2412" s="1" t="s">
        <v>6448</v>
      </c>
      <c r="I2412" s="1">
        <f>+Territorio[[#This Row],[id]]</f>
        <v>2402</v>
      </c>
    </row>
    <row r="2413" spans="2:9" x14ac:dyDescent="0.25">
      <c r="B2413">
        <v>2403</v>
      </c>
      <c r="C2413" s="1" t="s">
        <v>6449</v>
      </c>
      <c r="D2413" s="1" t="s">
        <v>6450</v>
      </c>
      <c r="E2413" s="1" t="s">
        <v>5145</v>
      </c>
      <c r="F2413" s="1" t="s">
        <v>457</v>
      </c>
      <c r="G2413" s="1" t="s">
        <v>1064</v>
      </c>
      <c r="H2413" s="1" t="s">
        <v>6451</v>
      </c>
      <c r="I2413" s="1">
        <f>+Territorio[[#This Row],[id]]</f>
        <v>2403</v>
      </c>
    </row>
    <row r="2414" spans="2:9" x14ac:dyDescent="0.25">
      <c r="B2414">
        <v>2404</v>
      </c>
      <c r="C2414" s="1" t="s">
        <v>6452</v>
      </c>
      <c r="D2414" s="1" t="s">
        <v>6453</v>
      </c>
      <c r="E2414" s="1" t="s">
        <v>5145</v>
      </c>
      <c r="F2414" s="1" t="s">
        <v>457</v>
      </c>
      <c r="G2414" s="1" t="s">
        <v>1064</v>
      </c>
      <c r="H2414" s="1" t="s">
        <v>6454</v>
      </c>
      <c r="I2414" s="1">
        <f>+Territorio[[#This Row],[id]]</f>
        <v>2404</v>
      </c>
    </row>
    <row r="2415" spans="2:9" x14ac:dyDescent="0.25">
      <c r="B2415">
        <v>2405</v>
      </c>
      <c r="C2415" s="1" t="s">
        <v>6455</v>
      </c>
      <c r="D2415" s="1" t="s">
        <v>6456</v>
      </c>
      <c r="E2415" s="1" t="s">
        <v>5145</v>
      </c>
      <c r="F2415" s="1" t="s">
        <v>457</v>
      </c>
      <c r="G2415" s="1" t="s">
        <v>1064</v>
      </c>
      <c r="H2415" s="1" t="s">
        <v>6457</v>
      </c>
      <c r="I2415" s="1">
        <f>+Territorio[[#This Row],[id]]</f>
        <v>2405</v>
      </c>
    </row>
    <row r="2416" spans="2:9" x14ac:dyDescent="0.25">
      <c r="B2416">
        <v>2406</v>
      </c>
      <c r="C2416" s="1" t="s">
        <v>6458</v>
      </c>
      <c r="D2416" s="1" t="s">
        <v>6459</v>
      </c>
      <c r="E2416" s="1" t="s">
        <v>5145</v>
      </c>
      <c r="F2416" s="1" t="s">
        <v>457</v>
      </c>
      <c r="G2416" s="1" t="s">
        <v>1064</v>
      </c>
      <c r="H2416" s="1" t="s">
        <v>6460</v>
      </c>
      <c r="I2416" s="1">
        <f>+Territorio[[#This Row],[id]]</f>
        <v>2406</v>
      </c>
    </row>
    <row r="2417" spans="2:9" x14ac:dyDescent="0.25">
      <c r="B2417">
        <v>2407</v>
      </c>
      <c r="C2417" s="1" t="s">
        <v>6461</v>
      </c>
      <c r="D2417" s="1" t="s">
        <v>6462</v>
      </c>
      <c r="E2417" s="1" t="s">
        <v>5145</v>
      </c>
      <c r="F2417" s="1" t="s">
        <v>457</v>
      </c>
      <c r="G2417" s="1" t="s">
        <v>1064</v>
      </c>
      <c r="H2417" s="1" t="s">
        <v>6463</v>
      </c>
      <c r="I2417" s="1">
        <f>+Territorio[[#This Row],[id]]</f>
        <v>2407</v>
      </c>
    </row>
    <row r="2418" spans="2:9" x14ac:dyDescent="0.25">
      <c r="B2418">
        <v>2408</v>
      </c>
      <c r="C2418" s="1" t="s">
        <v>6464</v>
      </c>
      <c r="D2418" s="1" t="s">
        <v>6465</v>
      </c>
      <c r="E2418" s="1" t="s">
        <v>5145</v>
      </c>
      <c r="F2418" s="1" t="s">
        <v>457</v>
      </c>
      <c r="G2418" s="1" t="s">
        <v>1064</v>
      </c>
      <c r="H2418" s="1" t="s">
        <v>6466</v>
      </c>
      <c r="I2418" s="1">
        <f>+Territorio[[#This Row],[id]]</f>
        <v>2408</v>
      </c>
    </row>
    <row r="2419" spans="2:9" x14ac:dyDescent="0.25">
      <c r="B2419">
        <v>2409</v>
      </c>
      <c r="C2419" s="1" t="s">
        <v>6467</v>
      </c>
      <c r="D2419" s="1" t="s">
        <v>6468</v>
      </c>
      <c r="E2419" s="1" t="s">
        <v>5145</v>
      </c>
      <c r="F2419" s="1" t="s">
        <v>457</v>
      </c>
      <c r="G2419" s="1" t="s">
        <v>1064</v>
      </c>
      <c r="H2419" s="1" t="s">
        <v>6469</v>
      </c>
      <c r="I2419" s="1">
        <f>+Territorio[[#This Row],[id]]</f>
        <v>2409</v>
      </c>
    </row>
    <row r="2420" spans="2:9" x14ac:dyDescent="0.25">
      <c r="B2420">
        <v>2410</v>
      </c>
      <c r="C2420" s="1" t="s">
        <v>6470</v>
      </c>
      <c r="D2420" s="1" t="s">
        <v>6471</v>
      </c>
      <c r="E2420" s="1" t="s">
        <v>5145</v>
      </c>
      <c r="F2420" s="1" t="s">
        <v>457</v>
      </c>
      <c r="G2420" s="1" t="s">
        <v>1064</v>
      </c>
      <c r="H2420" s="1" t="s">
        <v>6472</v>
      </c>
      <c r="I2420" s="1">
        <f>+Territorio[[#This Row],[id]]</f>
        <v>2410</v>
      </c>
    </row>
    <row r="2421" spans="2:9" x14ac:dyDescent="0.25">
      <c r="B2421">
        <v>2411</v>
      </c>
      <c r="C2421" s="1" t="s">
        <v>6473</v>
      </c>
      <c r="D2421" s="1" t="s">
        <v>6474</v>
      </c>
      <c r="E2421" s="1" t="s">
        <v>5145</v>
      </c>
      <c r="F2421" s="1" t="s">
        <v>457</v>
      </c>
      <c r="G2421" s="1" t="s">
        <v>1064</v>
      </c>
      <c r="H2421" s="1" t="s">
        <v>6475</v>
      </c>
      <c r="I2421" s="1">
        <f>+Territorio[[#This Row],[id]]</f>
        <v>2411</v>
      </c>
    </row>
    <row r="2422" spans="2:9" x14ac:dyDescent="0.25">
      <c r="B2422">
        <v>2412</v>
      </c>
      <c r="C2422" s="1" t="s">
        <v>6476</v>
      </c>
      <c r="D2422" s="1" t="s">
        <v>6477</v>
      </c>
      <c r="E2422" s="1" t="s">
        <v>5145</v>
      </c>
      <c r="F2422" s="1" t="s">
        <v>457</v>
      </c>
      <c r="G2422" s="1" t="s">
        <v>1064</v>
      </c>
      <c r="H2422" s="1" t="s">
        <v>6478</v>
      </c>
      <c r="I2422" s="1">
        <f>+Territorio[[#This Row],[id]]</f>
        <v>2412</v>
      </c>
    </row>
    <row r="2423" spans="2:9" x14ac:dyDescent="0.25">
      <c r="B2423">
        <v>2413</v>
      </c>
      <c r="C2423" s="1" t="s">
        <v>5848</v>
      </c>
      <c r="D2423" s="1" t="s">
        <v>6479</v>
      </c>
      <c r="E2423" s="1" t="s">
        <v>5145</v>
      </c>
      <c r="F2423" s="1" t="s">
        <v>457</v>
      </c>
      <c r="G2423" s="1" t="s">
        <v>1064</v>
      </c>
      <c r="H2423" s="1" t="s">
        <v>6480</v>
      </c>
      <c r="I2423" s="1">
        <f>+Territorio[[#This Row],[id]]</f>
        <v>2413</v>
      </c>
    </row>
    <row r="2424" spans="2:9" x14ac:dyDescent="0.25">
      <c r="B2424">
        <v>2414</v>
      </c>
      <c r="C2424" s="1" t="s">
        <v>6481</v>
      </c>
      <c r="D2424" s="1" t="s">
        <v>6482</v>
      </c>
      <c r="E2424" s="1" t="s">
        <v>5145</v>
      </c>
      <c r="F2424" s="1" t="s">
        <v>457</v>
      </c>
      <c r="G2424" s="1" t="s">
        <v>1064</v>
      </c>
      <c r="H2424" s="1" t="s">
        <v>6483</v>
      </c>
      <c r="I2424" s="1">
        <f>+Territorio[[#This Row],[id]]</f>
        <v>2414</v>
      </c>
    </row>
    <row r="2425" spans="2:9" x14ac:dyDescent="0.25">
      <c r="B2425">
        <v>2415</v>
      </c>
      <c r="C2425" s="1" t="s">
        <v>6484</v>
      </c>
      <c r="D2425" s="1" t="s">
        <v>6485</v>
      </c>
      <c r="E2425" s="1" t="s">
        <v>5145</v>
      </c>
      <c r="F2425" s="1" t="s">
        <v>457</v>
      </c>
      <c r="G2425" s="1" t="s">
        <v>1064</v>
      </c>
      <c r="H2425" s="1" t="s">
        <v>6486</v>
      </c>
      <c r="I2425" s="1">
        <f>+Territorio[[#This Row],[id]]</f>
        <v>2415</v>
      </c>
    </row>
    <row r="2426" spans="2:9" x14ac:dyDescent="0.25">
      <c r="B2426">
        <v>2416</v>
      </c>
      <c r="C2426" s="1" t="s">
        <v>6487</v>
      </c>
      <c r="D2426" s="1" t="s">
        <v>6488</v>
      </c>
      <c r="E2426" s="1" t="s">
        <v>5145</v>
      </c>
      <c r="F2426" s="1" t="s">
        <v>457</v>
      </c>
      <c r="G2426" s="1" t="s">
        <v>1064</v>
      </c>
      <c r="H2426" s="1" t="s">
        <v>6489</v>
      </c>
      <c r="I2426" s="1">
        <f>+Territorio[[#This Row],[id]]</f>
        <v>2416</v>
      </c>
    </row>
    <row r="2427" spans="2:9" x14ac:dyDescent="0.25">
      <c r="B2427">
        <v>2417</v>
      </c>
      <c r="C2427" s="1" t="s">
        <v>6490</v>
      </c>
      <c r="D2427" s="1" t="s">
        <v>6491</v>
      </c>
      <c r="E2427" s="1" t="s">
        <v>5145</v>
      </c>
      <c r="F2427" s="1" t="s">
        <v>457</v>
      </c>
      <c r="G2427" s="1" t="s">
        <v>1064</v>
      </c>
      <c r="H2427" s="1" t="s">
        <v>6492</v>
      </c>
      <c r="I2427" s="1">
        <f>+Territorio[[#This Row],[id]]</f>
        <v>2417</v>
      </c>
    </row>
    <row r="2428" spans="2:9" x14ac:dyDescent="0.25">
      <c r="B2428">
        <v>2418</v>
      </c>
      <c r="C2428" s="1" t="s">
        <v>6493</v>
      </c>
      <c r="D2428" s="1" t="s">
        <v>6494</v>
      </c>
      <c r="E2428" s="1" t="s">
        <v>5145</v>
      </c>
      <c r="F2428" s="1" t="s">
        <v>457</v>
      </c>
      <c r="G2428" s="1" t="s">
        <v>1064</v>
      </c>
      <c r="H2428" s="1" t="s">
        <v>6495</v>
      </c>
      <c r="I2428" s="1">
        <f>+Territorio[[#This Row],[id]]</f>
        <v>2418</v>
      </c>
    </row>
    <row r="2429" spans="2:9" x14ac:dyDescent="0.25">
      <c r="B2429">
        <v>2419</v>
      </c>
      <c r="C2429" s="1" t="s">
        <v>5296</v>
      </c>
      <c r="D2429" s="1" t="s">
        <v>6496</v>
      </c>
      <c r="E2429" s="1" t="s">
        <v>5145</v>
      </c>
      <c r="F2429" s="1" t="s">
        <v>457</v>
      </c>
      <c r="G2429" s="1" t="s">
        <v>1064</v>
      </c>
      <c r="H2429" s="1" t="s">
        <v>6497</v>
      </c>
      <c r="I2429" s="1">
        <f>+Territorio[[#This Row],[id]]</f>
        <v>2419</v>
      </c>
    </row>
    <row r="2430" spans="2:9" x14ac:dyDescent="0.25">
      <c r="B2430">
        <v>2420</v>
      </c>
      <c r="C2430" s="1" t="s">
        <v>5911</v>
      </c>
      <c r="D2430" s="1" t="s">
        <v>6498</v>
      </c>
      <c r="E2430" s="1" t="s">
        <v>5145</v>
      </c>
      <c r="F2430" s="1" t="s">
        <v>457</v>
      </c>
      <c r="G2430" s="1" t="s">
        <v>1064</v>
      </c>
      <c r="H2430" s="1" t="s">
        <v>6499</v>
      </c>
      <c r="I2430" s="1">
        <f>+Territorio[[#This Row],[id]]</f>
        <v>2420</v>
      </c>
    </row>
    <row r="2431" spans="2:9" x14ac:dyDescent="0.25">
      <c r="B2431">
        <v>2421</v>
      </c>
      <c r="C2431" s="1" t="s">
        <v>6500</v>
      </c>
      <c r="D2431" s="1" t="s">
        <v>6501</v>
      </c>
      <c r="E2431" s="1" t="s">
        <v>5145</v>
      </c>
      <c r="F2431" s="1" t="s">
        <v>457</v>
      </c>
      <c r="G2431" s="1" t="s">
        <v>1064</v>
      </c>
      <c r="H2431" s="1" t="s">
        <v>6502</v>
      </c>
      <c r="I2431" s="1">
        <f>+Territorio[[#This Row],[id]]</f>
        <v>2421</v>
      </c>
    </row>
    <row r="2432" spans="2:9" x14ac:dyDescent="0.25">
      <c r="B2432">
        <v>2422</v>
      </c>
      <c r="C2432" s="1" t="s">
        <v>6503</v>
      </c>
      <c r="D2432" s="1" t="s">
        <v>6504</v>
      </c>
      <c r="E2432" s="1" t="s">
        <v>5145</v>
      </c>
      <c r="F2432" s="1" t="s">
        <v>457</v>
      </c>
      <c r="G2432" s="1" t="s">
        <v>1064</v>
      </c>
      <c r="H2432" s="1" t="s">
        <v>6505</v>
      </c>
      <c r="I2432" s="1">
        <f>+Territorio[[#This Row],[id]]</f>
        <v>2422</v>
      </c>
    </row>
    <row r="2433" spans="2:9" x14ac:dyDescent="0.25">
      <c r="B2433">
        <v>2423</v>
      </c>
      <c r="C2433" s="1" t="s">
        <v>6506</v>
      </c>
      <c r="D2433" s="1" t="s">
        <v>6507</v>
      </c>
      <c r="E2433" s="1" t="s">
        <v>5145</v>
      </c>
      <c r="F2433" s="1" t="s">
        <v>457</v>
      </c>
      <c r="G2433" s="1" t="s">
        <v>1064</v>
      </c>
      <c r="H2433" s="1" t="s">
        <v>6508</v>
      </c>
      <c r="I2433" s="1">
        <f>+Territorio[[#This Row],[id]]</f>
        <v>2423</v>
      </c>
    </row>
    <row r="2434" spans="2:9" x14ac:dyDescent="0.25">
      <c r="B2434">
        <v>2424</v>
      </c>
      <c r="C2434" s="1" t="s">
        <v>6509</v>
      </c>
      <c r="D2434" s="1" t="s">
        <v>6510</v>
      </c>
      <c r="E2434" s="1" t="s">
        <v>5145</v>
      </c>
      <c r="F2434" s="1" t="s">
        <v>457</v>
      </c>
      <c r="G2434" s="1" t="s">
        <v>1064</v>
      </c>
      <c r="H2434" s="1" t="s">
        <v>6511</v>
      </c>
      <c r="I2434" s="1">
        <f>+Territorio[[#This Row],[id]]</f>
        <v>2424</v>
      </c>
    </row>
    <row r="2435" spans="2:9" x14ac:dyDescent="0.25">
      <c r="B2435">
        <v>2425</v>
      </c>
      <c r="C2435" s="1" t="s">
        <v>6512</v>
      </c>
      <c r="D2435" s="1" t="s">
        <v>6513</v>
      </c>
      <c r="E2435" s="1" t="s">
        <v>5145</v>
      </c>
      <c r="F2435" s="1" t="s">
        <v>457</v>
      </c>
      <c r="G2435" s="1" t="s">
        <v>1064</v>
      </c>
      <c r="H2435" s="1" t="s">
        <v>6514</v>
      </c>
      <c r="I2435" s="1">
        <f>+Territorio[[#This Row],[id]]</f>
        <v>2425</v>
      </c>
    </row>
    <row r="2436" spans="2:9" x14ac:dyDescent="0.25">
      <c r="B2436">
        <v>2426</v>
      </c>
      <c r="C2436" s="1" t="s">
        <v>6515</v>
      </c>
      <c r="D2436" s="1" t="s">
        <v>6516</v>
      </c>
      <c r="E2436" s="1" t="s">
        <v>5145</v>
      </c>
      <c r="F2436" s="1" t="s">
        <v>457</v>
      </c>
      <c r="G2436" s="1" t="s">
        <v>1064</v>
      </c>
      <c r="H2436" s="1" t="s">
        <v>6517</v>
      </c>
      <c r="I2436" s="1">
        <f>+Territorio[[#This Row],[id]]</f>
        <v>2426</v>
      </c>
    </row>
    <row r="2437" spans="2:9" x14ac:dyDescent="0.25">
      <c r="B2437">
        <v>2427</v>
      </c>
      <c r="C2437" s="1" t="s">
        <v>885</v>
      </c>
      <c r="D2437" s="1" t="s">
        <v>6518</v>
      </c>
      <c r="E2437" s="1" t="s">
        <v>5145</v>
      </c>
      <c r="F2437" s="1" t="s">
        <v>457</v>
      </c>
      <c r="G2437" s="1" t="s">
        <v>1064</v>
      </c>
      <c r="H2437" s="1" t="s">
        <v>6519</v>
      </c>
      <c r="I2437" s="1">
        <f>+Territorio[[#This Row],[id]]</f>
        <v>2427</v>
      </c>
    </row>
    <row r="2438" spans="2:9" x14ac:dyDescent="0.25">
      <c r="B2438">
        <v>2428</v>
      </c>
      <c r="C2438" s="1" t="s">
        <v>2089</v>
      </c>
      <c r="D2438" s="1" t="s">
        <v>6520</v>
      </c>
      <c r="E2438" s="1" t="s">
        <v>5145</v>
      </c>
      <c r="F2438" s="1" t="s">
        <v>457</v>
      </c>
      <c r="G2438" s="1" t="s">
        <v>1064</v>
      </c>
      <c r="H2438" s="1" t="s">
        <v>6521</v>
      </c>
      <c r="I2438" s="1">
        <f>+Territorio[[#This Row],[id]]</f>
        <v>2428</v>
      </c>
    </row>
    <row r="2439" spans="2:9" x14ac:dyDescent="0.25">
      <c r="B2439">
        <v>2429</v>
      </c>
      <c r="C2439" s="1" t="s">
        <v>5817</v>
      </c>
      <c r="D2439" s="1" t="s">
        <v>6522</v>
      </c>
      <c r="E2439" s="1" t="s">
        <v>5145</v>
      </c>
      <c r="F2439" s="1" t="s">
        <v>457</v>
      </c>
      <c r="G2439" s="1" t="s">
        <v>1064</v>
      </c>
      <c r="H2439" s="1" t="s">
        <v>6523</v>
      </c>
      <c r="I2439" s="1">
        <f>+Territorio[[#This Row],[id]]</f>
        <v>2429</v>
      </c>
    </row>
    <row r="2440" spans="2:9" x14ac:dyDescent="0.25">
      <c r="B2440">
        <v>2430</v>
      </c>
      <c r="C2440" s="1" t="s">
        <v>6524</v>
      </c>
      <c r="D2440" s="1" t="s">
        <v>6525</v>
      </c>
      <c r="E2440" s="1" t="s">
        <v>5145</v>
      </c>
      <c r="F2440" s="1" t="s">
        <v>457</v>
      </c>
      <c r="G2440" s="1" t="s">
        <v>1064</v>
      </c>
      <c r="H2440" s="1" t="s">
        <v>6526</v>
      </c>
      <c r="I2440" s="1">
        <f>+Territorio[[#This Row],[id]]</f>
        <v>2430</v>
      </c>
    </row>
    <row r="2441" spans="2:9" x14ac:dyDescent="0.25">
      <c r="B2441">
        <v>2431</v>
      </c>
      <c r="C2441" s="1" t="s">
        <v>6527</v>
      </c>
      <c r="D2441" s="1" t="s">
        <v>6528</v>
      </c>
      <c r="E2441" s="1" t="s">
        <v>5145</v>
      </c>
      <c r="F2441" s="1" t="s">
        <v>457</v>
      </c>
      <c r="G2441" s="1" t="s">
        <v>1064</v>
      </c>
      <c r="H2441" s="1" t="s">
        <v>6529</v>
      </c>
      <c r="I2441" s="1">
        <f>+Territorio[[#This Row],[id]]</f>
        <v>2431</v>
      </c>
    </row>
    <row r="2442" spans="2:9" x14ac:dyDescent="0.25">
      <c r="B2442">
        <v>2432</v>
      </c>
      <c r="C2442" s="1" t="s">
        <v>6530</v>
      </c>
      <c r="D2442" s="1" t="s">
        <v>6531</v>
      </c>
      <c r="E2442" s="1" t="s">
        <v>5145</v>
      </c>
      <c r="F2442" s="1" t="s">
        <v>457</v>
      </c>
      <c r="G2442" s="1" t="s">
        <v>1064</v>
      </c>
      <c r="H2442" s="1" t="s">
        <v>6532</v>
      </c>
      <c r="I2442" s="1">
        <f>+Territorio[[#This Row],[id]]</f>
        <v>2432</v>
      </c>
    </row>
    <row r="2443" spans="2:9" x14ac:dyDescent="0.25">
      <c r="B2443">
        <v>2433</v>
      </c>
      <c r="C2443" s="1" t="s">
        <v>6533</v>
      </c>
      <c r="D2443" s="1" t="s">
        <v>6534</v>
      </c>
      <c r="E2443" s="1" t="s">
        <v>5145</v>
      </c>
      <c r="F2443" s="1" t="s">
        <v>457</v>
      </c>
      <c r="G2443" s="1" t="s">
        <v>1064</v>
      </c>
      <c r="H2443" s="1" t="s">
        <v>6535</v>
      </c>
      <c r="I2443" s="1">
        <f>+Territorio[[#This Row],[id]]</f>
        <v>2433</v>
      </c>
    </row>
    <row r="2444" spans="2:9" x14ac:dyDescent="0.25">
      <c r="B2444">
        <v>2434</v>
      </c>
      <c r="C2444" s="1" t="s">
        <v>6536</v>
      </c>
      <c r="D2444" s="1" t="s">
        <v>6537</v>
      </c>
      <c r="E2444" s="1" t="s">
        <v>5145</v>
      </c>
      <c r="F2444" s="1" t="s">
        <v>457</v>
      </c>
      <c r="G2444" s="1" t="s">
        <v>1064</v>
      </c>
      <c r="H2444" s="1" t="s">
        <v>6538</v>
      </c>
      <c r="I2444" s="1">
        <f>+Territorio[[#This Row],[id]]</f>
        <v>2434</v>
      </c>
    </row>
    <row r="2445" spans="2:9" x14ac:dyDescent="0.25">
      <c r="B2445">
        <v>2435</v>
      </c>
      <c r="C2445" s="1" t="s">
        <v>6539</v>
      </c>
      <c r="D2445" s="1" t="s">
        <v>6540</v>
      </c>
      <c r="E2445" s="1" t="s">
        <v>5145</v>
      </c>
      <c r="F2445" s="1" t="s">
        <v>457</v>
      </c>
      <c r="G2445" s="1" t="s">
        <v>1064</v>
      </c>
      <c r="H2445" s="1" t="s">
        <v>6541</v>
      </c>
      <c r="I2445" s="1">
        <f>+Territorio[[#This Row],[id]]</f>
        <v>2435</v>
      </c>
    </row>
    <row r="2446" spans="2:9" x14ac:dyDescent="0.25">
      <c r="B2446">
        <v>2436</v>
      </c>
      <c r="C2446" s="1" t="s">
        <v>6542</v>
      </c>
      <c r="D2446" s="1" t="s">
        <v>6543</v>
      </c>
      <c r="E2446" s="1" t="s">
        <v>5145</v>
      </c>
      <c r="F2446" s="1" t="s">
        <v>457</v>
      </c>
      <c r="G2446" s="1" t="s">
        <v>1064</v>
      </c>
      <c r="H2446" s="1" t="s">
        <v>6544</v>
      </c>
      <c r="I2446" s="1">
        <f>+Territorio[[#This Row],[id]]</f>
        <v>2436</v>
      </c>
    </row>
    <row r="2447" spans="2:9" x14ac:dyDescent="0.25">
      <c r="B2447">
        <v>2437</v>
      </c>
      <c r="C2447" s="1" t="s">
        <v>6545</v>
      </c>
      <c r="D2447" s="1" t="s">
        <v>6546</v>
      </c>
      <c r="E2447" s="1" t="s">
        <v>5145</v>
      </c>
      <c r="F2447" s="1" t="s">
        <v>457</v>
      </c>
      <c r="G2447" s="1" t="s">
        <v>1064</v>
      </c>
      <c r="H2447" s="1" t="s">
        <v>6547</v>
      </c>
      <c r="I2447" s="1">
        <f>+Territorio[[#This Row],[id]]</f>
        <v>2437</v>
      </c>
    </row>
    <row r="2448" spans="2:9" x14ac:dyDescent="0.25">
      <c r="B2448">
        <v>2438</v>
      </c>
      <c r="C2448" s="1" t="s">
        <v>6064</v>
      </c>
      <c r="D2448" s="1" t="s">
        <v>6548</v>
      </c>
      <c r="E2448" s="1" t="s">
        <v>5145</v>
      </c>
      <c r="F2448" s="1" t="s">
        <v>457</v>
      </c>
      <c r="G2448" s="1" t="s">
        <v>1064</v>
      </c>
      <c r="H2448" s="1" t="s">
        <v>6549</v>
      </c>
      <c r="I2448" s="1">
        <f>+Territorio[[#This Row],[id]]</f>
        <v>2438</v>
      </c>
    </row>
    <row r="2449" spans="2:9" x14ac:dyDescent="0.25">
      <c r="B2449">
        <v>2439</v>
      </c>
      <c r="C2449" s="1" t="s">
        <v>6550</v>
      </c>
      <c r="D2449" s="1" t="s">
        <v>6551</v>
      </c>
      <c r="E2449" s="1" t="s">
        <v>5145</v>
      </c>
      <c r="F2449" s="1" t="s">
        <v>457</v>
      </c>
      <c r="G2449" s="1" t="s">
        <v>1064</v>
      </c>
      <c r="H2449" s="1" t="s">
        <v>6552</v>
      </c>
      <c r="I2449" s="1">
        <f>+Territorio[[#This Row],[id]]</f>
        <v>2439</v>
      </c>
    </row>
    <row r="2450" spans="2:9" x14ac:dyDescent="0.25">
      <c r="B2450">
        <v>2440</v>
      </c>
      <c r="C2450" s="1" t="s">
        <v>6553</v>
      </c>
      <c r="D2450" s="1" t="s">
        <v>6554</v>
      </c>
      <c r="E2450" s="1" t="s">
        <v>5145</v>
      </c>
      <c r="F2450" s="1" t="s">
        <v>457</v>
      </c>
      <c r="G2450" s="1" t="s">
        <v>1064</v>
      </c>
      <c r="H2450" s="1" t="s">
        <v>6555</v>
      </c>
      <c r="I2450" s="1">
        <f>+Territorio[[#This Row],[id]]</f>
        <v>2440</v>
      </c>
    </row>
    <row r="2451" spans="2:9" x14ac:dyDescent="0.25">
      <c r="B2451">
        <v>2441</v>
      </c>
      <c r="C2451" s="1" t="s">
        <v>6556</v>
      </c>
      <c r="D2451" s="1" t="s">
        <v>6557</v>
      </c>
      <c r="E2451" s="1" t="s">
        <v>5145</v>
      </c>
      <c r="F2451" s="1" t="s">
        <v>457</v>
      </c>
      <c r="G2451" s="1" t="s">
        <v>1064</v>
      </c>
      <c r="H2451" s="1" t="s">
        <v>6558</v>
      </c>
      <c r="I2451" s="1">
        <f>+Territorio[[#This Row],[id]]</f>
        <v>2441</v>
      </c>
    </row>
    <row r="2452" spans="2:9" x14ac:dyDescent="0.25">
      <c r="B2452">
        <v>2442</v>
      </c>
      <c r="C2452" s="1" t="s">
        <v>6559</v>
      </c>
      <c r="D2452" s="1" t="s">
        <v>6560</v>
      </c>
      <c r="E2452" s="1" t="s">
        <v>5145</v>
      </c>
      <c r="F2452" s="1" t="s">
        <v>457</v>
      </c>
      <c r="G2452" s="1" t="s">
        <v>1064</v>
      </c>
      <c r="H2452" s="1" t="s">
        <v>6561</v>
      </c>
      <c r="I2452" s="1">
        <f>+Territorio[[#This Row],[id]]</f>
        <v>2442</v>
      </c>
    </row>
    <row r="2453" spans="2:9" x14ac:dyDescent="0.25">
      <c r="B2453">
        <v>2443</v>
      </c>
      <c r="C2453" s="1" t="s">
        <v>6562</v>
      </c>
      <c r="D2453" s="1" t="s">
        <v>6563</v>
      </c>
      <c r="E2453" s="1" t="s">
        <v>5145</v>
      </c>
      <c r="F2453" s="1" t="s">
        <v>457</v>
      </c>
      <c r="G2453" s="1" t="s">
        <v>1064</v>
      </c>
      <c r="H2453" s="1" t="s">
        <v>6564</v>
      </c>
      <c r="I2453" s="1">
        <f>+Territorio[[#This Row],[id]]</f>
        <v>2443</v>
      </c>
    </row>
    <row r="2454" spans="2:9" x14ac:dyDescent="0.25">
      <c r="B2454">
        <v>2444</v>
      </c>
      <c r="C2454" s="1" t="s">
        <v>5630</v>
      </c>
      <c r="D2454" s="1" t="s">
        <v>6565</v>
      </c>
      <c r="E2454" s="1" t="s">
        <v>5145</v>
      </c>
      <c r="F2454" s="1" t="s">
        <v>457</v>
      </c>
      <c r="G2454" s="1" t="s">
        <v>1064</v>
      </c>
      <c r="H2454" s="1" t="s">
        <v>6566</v>
      </c>
      <c r="I2454" s="1">
        <f>+Territorio[[#This Row],[id]]</f>
        <v>2444</v>
      </c>
    </row>
    <row r="2455" spans="2:9" x14ac:dyDescent="0.25">
      <c r="B2455">
        <v>2445</v>
      </c>
      <c r="C2455" s="1" t="s">
        <v>6567</v>
      </c>
      <c r="D2455" s="1" t="s">
        <v>6568</v>
      </c>
      <c r="E2455" s="1" t="s">
        <v>5145</v>
      </c>
      <c r="F2455" s="1" t="s">
        <v>457</v>
      </c>
      <c r="G2455" s="1" t="s">
        <v>1064</v>
      </c>
      <c r="H2455" s="1" t="s">
        <v>6569</v>
      </c>
      <c r="I2455" s="1">
        <f>+Territorio[[#This Row],[id]]</f>
        <v>2445</v>
      </c>
    </row>
    <row r="2456" spans="2:9" x14ac:dyDescent="0.25">
      <c r="B2456">
        <v>2446</v>
      </c>
      <c r="C2456" s="1" t="s">
        <v>6570</v>
      </c>
      <c r="D2456" s="1" t="s">
        <v>6571</v>
      </c>
      <c r="E2456" s="1" t="s">
        <v>5145</v>
      </c>
      <c r="F2456" s="1" t="s">
        <v>457</v>
      </c>
      <c r="G2456" s="1" t="s">
        <v>1064</v>
      </c>
      <c r="H2456" s="1" t="s">
        <v>6572</v>
      </c>
      <c r="I2456" s="1">
        <f>+Territorio[[#This Row],[id]]</f>
        <v>2446</v>
      </c>
    </row>
    <row r="2457" spans="2:9" x14ac:dyDescent="0.25">
      <c r="B2457">
        <v>2447</v>
      </c>
      <c r="C2457" s="1" t="s">
        <v>6458</v>
      </c>
      <c r="D2457" s="1" t="s">
        <v>6573</v>
      </c>
      <c r="E2457" s="1" t="s">
        <v>5145</v>
      </c>
      <c r="F2457" s="1" t="s">
        <v>457</v>
      </c>
      <c r="G2457" s="1" t="s">
        <v>1064</v>
      </c>
      <c r="H2457" s="1" t="s">
        <v>6574</v>
      </c>
      <c r="I2457" s="1">
        <f>+Territorio[[#This Row],[id]]</f>
        <v>2447</v>
      </c>
    </row>
    <row r="2458" spans="2:9" x14ac:dyDescent="0.25">
      <c r="B2458">
        <v>2448</v>
      </c>
      <c r="C2458" s="1" t="s">
        <v>6575</v>
      </c>
      <c r="D2458" s="1" t="s">
        <v>6576</v>
      </c>
      <c r="E2458" s="1" t="s">
        <v>5145</v>
      </c>
      <c r="F2458" s="1" t="s">
        <v>457</v>
      </c>
      <c r="G2458" s="1" t="s">
        <v>1064</v>
      </c>
      <c r="H2458" s="1" t="s">
        <v>6577</v>
      </c>
      <c r="I2458" s="1">
        <f>+Territorio[[#This Row],[id]]</f>
        <v>2448</v>
      </c>
    </row>
    <row r="2459" spans="2:9" x14ac:dyDescent="0.25">
      <c r="B2459">
        <v>2449</v>
      </c>
      <c r="C2459" s="1" t="s">
        <v>6578</v>
      </c>
      <c r="D2459" s="1" t="s">
        <v>6579</v>
      </c>
      <c r="E2459" s="1" t="s">
        <v>5145</v>
      </c>
      <c r="F2459" s="1" t="s">
        <v>457</v>
      </c>
      <c r="G2459" s="1" t="s">
        <v>1064</v>
      </c>
      <c r="H2459" s="1" t="s">
        <v>6580</v>
      </c>
      <c r="I2459" s="1">
        <f>+Territorio[[#This Row],[id]]</f>
        <v>2449</v>
      </c>
    </row>
    <row r="2460" spans="2:9" x14ac:dyDescent="0.25">
      <c r="B2460">
        <v>2450</v>
      </c>
      <c r="C2460" s="1" t="s">
        <v>6581</v>
      </c>
      <c r="D2460" s="1" t="s">
        <v>6582</v>
      </c>
      <c r="E2460" s="1" t="s">
        <v>5145</v>
      </c>
      <c r="F2460" s="1" t="s">
        <v>457</v>
      </c>
      <c r="G2460" s="1" t="s">
        <v>1064</v>
      </c>
      <c r="H2460" s="1" t="s">
        <v>6583</v>
      </c>
      <c r="I2460" s="1">
        <f>+Territorio[[#This Row],[id]]</f>
        <v>2450</v>
      </c>
    </row>
    <row r="2461" spans="2:9" x14ac:dyDescent="0.25">
      <c r="B2461">
        <v>2451</v>
      </c>
      <c r="C2461" s="1" t="s">
        <v>6584</v>
      </c>
      <c r="D2461" s="1" t="s">
        <v>6585</v>
      </c>
      <c r="E2461" s="1" t="s">
        <v>5145</v>
      </c>
      <c r="F2461" s="1" t="s">
        <v>457</v>
      </c>
      <c r="G2461" s="1" t="s">
        <v>1064</v>
      </c>
      <c r="H2461" s="1" t="s">
        <v>6586</v>
      </c>
      <c r="I2461" s="1">
        <f>+Territorio[[#This Row],[id]]</f>
        <v>2451</v>
      </c>
    </row>
    <row r="2462" spans="2:9" x14ac:dyDescent="0.25">
      <c r="B2462">
        <v>2452</v>
      </c>
      <c r="C2462" s="1" t="s">
        <v>6587</v>
      </c>
      <c r="D2462" s="1" t="s">
        <v>6588</v>
      </c>
      <c r="E2462" s="1" t="s">
        <v>5145</v>
      </c>
      <c r="F2462" s="1" t="s">
        <v>457</v>
      </c>
      <c r="G2462" s="1" t="s">
        <v>1064</v>
      </c>
      <c r="H2462" s="1" t="s">
        <v>6589</v>
      </c>
      <c r="I2462" s="1">
        <f>+Territorio[[#This Row],[id]]</f>
        <v>2452</v>
      </c>
    </row>
    <row r="2463" spans="2:9" x14ac:dyDescent="0.25">
      <c r="B2463">
        <v>2453</v>
      </c>
      <c r="C2463" s="1" t="s">
        <v>6590</v>
      </c>
      <c r="D2463" s="1" t="s">
        <v>6591</v>
      </c>
      <c r="E2463" s="1" t="s">
        <v>5145</v>
      </c>
      <c r="F2463" s="1" t="s">
        <v>457</v>
      </c>
      <c r="G2463" s="1" t="s">
        <v>1064</v>
      </c>
      <c r="H2463" s="1" t="s">
        <v>6592</v>
      </c>
      <c r="I2463" s="1">
        <f>+Territorio[[#This Row],[id]]</f>
        <v>2453</v>
      </c>
    </row>
    <row r="2464" spans="2:9" x14ac:dyDescent="0.25">
      <c r="B2464">
        <v>2454</v>
      </c>
      <c r="C2464" s="1" t="s">
        <v>6102</v>
      </c>
      <c r="D2464" s="1" t="s">
        <v>6593</v>
      </c>
      <c r="E2464" s="1" t="s">
        <v>5145</v>
      </c>
      <c r="F2464" s="1" t="s">
        <v>457</v>
      </c>
      <c r="G2464" s="1" t="s">
        <v>1064</v>
      </c>
      <c r="H2464" s="1" t="s">
        <v>6594</v>
      </c>
      <c r="I2464" s="1">
        <f>+Territorio[[#This Row],[id]]</f>
        <v>2454</v>
      </c>
    </row>
    <row r="2465" spans="2:9" x14ac:dyDescent="0.25">
      <c r="B2465">
        <v>2455</v>
      </c>
      <c r="C2465" s="1" t="s">
        <v>6595</v>
      </c>
      <c r="D2465" s="1" t="s">
        <v>6596</v>
      </c>
      <c r="E2465" s="1" t="s">
        <v>5145</v>
      </c>
      <c r="F2465" s="1" t="s">
        <v>457</v>
      </c>
      <c r="G2465" s="1" t="s">
        <v>1064</v>
      </c>
      <c r="H2465" s="1" t="s">
        <v>6597</v>
      </c>
      <c r="I2465" s="1">
        <f>+Territorio[[#This Row],[id]]</f>
        <v>2455</v>
      </c>
    </row>
    <row r="2466" spans="2:9" x14ac:dyDescent="0.25">
      <c r="B2466">
        <v>2456</v>
      </c>
      <c r="C2466" s="1" t="s">
        <v>6598</v>
      </c>
      <c r="D2466" s="1" t="s">
        <v>6599</v>
      </c>
      <c r="E2466" s="1" t="s">
        <v>5145</v>
      </c>
      <c r="F2466" s="1" t="s">
        <v>457</v>
      </c>
      <c r="G2466" s="1" t="s">
        <v>1064</v>
      </c>
      <c r="H2466" s="1" t="s">
        <v>6600</v>
      </c>
      <c r="I2466" s="1">
        <f>+Territorio[[#This Row],[id]]</f>
        <v>2456</v>
      </c>
    </row>
    <row r="2467" spans="2:9" x14ac:dyDescent="0.25">
      <c r="B2467">
        <v>2457</v>
      </c>
      <c r="C2467" s="1" t="s">
        <v>6601</v>
      </c>
      <c r="D2467" s="1" t="s">
        <v>6602</v>
      </c>
      <c r="E2467" s="1" t="s">
        <v>5145</v>
      </c>
      <c r="F2467" s="1" t="s">
        <v>457</v>
      </c>
      <c r="G2467" s="1" t="s">
        <v>1064</v>
      </c>
      <c r="H2467" s="1" t="s">
        <v>6603</v>
      </c>
      <c r="I2467" s="1">
        <f>+Territorio[[#This Row],[id]]</f>
        <v>2457</v>
      </c>
    </row>
    <row r="2468" spans="2:9" x14ac:dyDescent="0.25">
      <c r="B2468">
        <v>2458</v>
      </c>
      <c r="C2468" s="1" t="s">
        <v>5474</v>
      </c>
      <c r="D2468" s="1" t="s">
        <v>6604</v>
      </c>
      <c r="E2468" s="1" t="s">
        <v>5145</v>
      </c>
      <c r="F2468" s="1" t="s">
        <v>457</v>
      </c>
      <c r="G2468" s="1" t="s">
        <v>1064</v>
      </c>
      <c r="H2468" s="1" t="s">
        <v>6605</v>
      </c>
      <c r="I2468" s="1">
        <f>+Territorio[[#This Row],[id]]</f>
        <v>2458</v>
      </c>
    </row>
    <row r="2469" spans="2:9" x14ac:dyDescent="0.25">
      <c r="B2469">
        <v>2459</v>
      </c>
      <c r="C2469" s="1" t="s">
        <v>6606</v>
      </c>
      <c r="D2469" s="1" t="s">
        <v>6607</v>
      </c>
      <c r="E2469" s="1" t="s">
        <v>5145</v>
      </c>
      <c r="F2469" s="1" t="s">
        <v>457</v>
      </c>
      <c r="G2469" s="1" t="s">
        <v>1064</v>
      </c>
      <c r="H2469" s="1" t="s">
        <v>6608</v>
      </c>
      <c r="I2469" s="1">
        <f>+Territorio[[#This Row],[id]]</f>
        <v>2459</v>
      </c>
    </row>
    <row r="2470" spans="2:9" x14ac:dyDescent="0.25">
      <c r="B2470">
        <v>2460</v>
      </c>
      <c r="C2470" s="1" t="s">
        <v>6609</v>
      </c>
      <c r="D2470" s="1" t="s">
        <v>6610</v>
      </c>
      <c r="E2470" s="1" t="s">
        <v>5145</v>
      </c>
      <c r="F2470" s="1" t="s">
        <v>457</v>
      </c>
      <c r="G2470" s="1" t="s">
        <v>1064</v>
      </c>
      <c r="H2470" s="1" t="s">
        <v>6611</v>
      </c>
      <c r="I2470" s="1">
        <f>+Territorio[[#This Row],[id]]</f>
        <v>2460</v>
      </c>
    </row>
    <row r="2471" spans="2:9" x14ac:dyDescent="0.25">
      <c r="B2471">
        <v>2461</v>
      </c>
      <c r="C2471" s="1" t="s">
        <v>5336</v>
      </c>
      <c r="D2471" s="1" t="s">
        <v>6612</v>
      </c>
      <c r="E2471" s="1" t="s">
        <v>5145</v>
      </c>
      <c r="F2471" s="1" t="s">
        <v>457</v>
      </c>
      <c r="G2471" s="1" t="s">
        <v>1064</v>
      </c>
      <c r="H2471" s="1" t="s">
        <v>6613</v>
      </c>
      <c r="I2471" s="1">
        <f>+Territorio[[#This Row],[id]]</f>
        <v>2461</v>
      </c>
    </row>
    <row r="2472" spans="2:9" x14ac:dyDescent="0.25">
      <c r="B2472">
        <v>2462</v>
      </c>
      <c r="C2472" s="1" t="s">
        <v>6614</v>
      </c>
      <c r="D2472" s="1" t="s">
        <v>6615</v>
      </c>
      <c r="E2472" s="1" t="s">
        <v>5145</v>
      </c>
      <c r="F2472" s="1" t="s">
        <v>457</v>
      </c>
      <c r="G2472" s="1" t="s">
        <v>1064</v>
      </c>
      <c r="H2472" s="1" t="s">
        <v>6616</v>
      </c>
      <c r="I2472" s="1">
        <f>+Territorio[[#This Row],[id]]</f>
        <v>2462</v>
      </c>
    </row>
    <row r="2473" spans="2:9" x14ac:dyDescent="0.25">
      <c r="B2473">
        <v>2463</v>
      </c>
      <c r="C2473" s="1" t="s">
        <v>6617</v>
      </c>
      <c r="D2473" s="1" t="s">
        <v>6618</v>
      </c>
      <c r="E2473" s="1" t="s">
        <v>5145</v>
      </c>
      <c r="F2473" s="1" t="s">
        <v>457</v>
      </c>
      <c r="G2473" s="1" t="s">
        <v>1064</v>
      </c>
      <c r="H2473" s="1" t="s">
        <v>6619</v>
      </c>
      <c r="I2473" s="1">
        <f>+Territorio[[#This Row],[id]]</f>
        <v>2463</v>
      </c>
    </row>
    <row r="2474" spans="2:9" x14ac:dyDescent="0.25">
      <c r="B2474">
        <v>2464</v>
      </c>
      <c r="C2474" s="1" t="s">
        <v>6620</v>
      </c>
      <c r="D2474" s="1" t="s">
        <v>6621</v>
      </c>
      <c r="E2474" s="1" t="s">
        <v>5145</v>
      </c>
      <c r="F2474" s="1" t="s">
        <v>457</v>
      </c>
      <c r="G2474" s="1" t="s">
        <v>1064</v>
      </c>
      <c r="H2474" s="1" t="s">
        <v>6622</v>
      </c>
      <c r="I2474" s="1">
        <f>+Territorio[[#This Row],[id]]</f>
        <v>2464</v>
      </c>
    </row>
    <row r="2475" spans="2:9" x14ac:dyDescent="0.25">
      <c r="B2475">
        <v>2465</v>
      </c>
      <c r="C2475" s="1" t="s">
        <v>6623</v>
      </c>
      <c r="D2475" s="1" t="s">
        <v>6624</v>
      </c>
      <c r="E2475" s="1" t="s">
        <v>5145</v>
      </c>
      <c r="F2475" s="1" t="s">
        <v>457</v>
      </c>
      <c r="G2475" s="1" t="s">
        <v>1064</v>
      </c>
      <c r="H2475" s="1" t="s">
        <v>6625</v>
      </c>
      <c r="I2475" s="1">
        <f>+Territorio[[#This Row],[id]]</f>
        <v>2465</v>
      </c>
    </row>
    <row r="2476" spans="2:9" x14ac:dyDescent="0.25">
      <c r="B2476">
        <v>2466</v>
      </c>
      <c r="C2476" s="1" t="s">
        <v>6626</v>
      </c>
      <c r="D2476" s="1" t="s">
        <v>6627</v>
      </c>
      <c r="E2476" s="1" t="s">
        <v>5145</v>
      </c>
      <c r="F2476" s="1" t="s">
        <v>457</v>
      </c>
      <c r="G2476" s="1" t="s">
        <v>1064</v>
      </c>
      <c r="H2476" s="1" t="s">
        <v>6628</v>
      </c>
      <c r="I2476" s="1">
        <f>+Territorio[[#This Row],[id]]</f>
        <v>2466</v>
      </c>
    </row>
    <row r="2477" spans="2:9" x14ac:dyDescent="0.25">
      <c r="B2477">
        <v>2467</v>
      </c>
      <c r="C2477" s="1" t="s">
        <v>6168</v>
      </c>
      <c r="D2477" s="1" t="s">
        <v>6629</v>
      </c>
      <c r="E2477" s="1" t="s">
        <v>5145</v>
      </c>
      <c r="F2477" s="1" t="s">
        <v>457</v>
      </c>
      <c r="G2477" s="1" t="s">
        <v>1064</v>
      </c>
      <c r="H2477" s="1" t="s">
        <v>6630</v>
      </c>
      <c r="I2477" s="1">
        <f>+Territorio[[#This Row],[id]]</f>
        <v>2467</v>
      </c>
    </row>
    <row r="2478" spans="2:9" x14ac:dyDescent="0.25">
      <c r="B2478">
        <v>2468</v>
      </c>
      <c r="C2478" s="1" t="s">
        <v>6631</v>
      </c>
      <c r="D2478" s="1" t="s">
        <v>6632</v>
      </c>
      <c r="E2478" s="1" t="s">
        <v>5145</v>
      </c>
      <c r="F2478" s="1" t="s">
        <v>457</v>
      </c>
      <c r="G2478" s="1" t="s">
        <v>1064</v>
      </c>
      <c r="H2478" s="1" t="s">
        <v>6633</v>
      </c>
      <c r="I2478" s="1">
        <f>+Territorio[[#This Row],[id]]</f>
        <v>2468</v>
      </c>
    </row>
    <row r="2479" spans="2:9" x14ac:dyDescent="0.25">
      <c r="B2479">
        <v>2469</v>
      </c>
      <c r="C2479" s="1" t="s">
        <v>6634</v>
      </c>
      <c r="D2479" s="1" t="s">
        <v>6635</v>
      </c>
      <c r="E2479" s="1" t="s">
        <v>5145</v>
      </c>
      <c r="F2479" s="1" t="s">
        <v>457</v>
      </c>
      <c r="G2479" s="1" t="s">
        <v>1064</v>
      </c>
      <c r="H2479" s="1" t="s">
        <v>6636</v>
      </c>
      <c r="I2479" s="1">
        <f>+Territorio[[#This Row],[id]]</f>
        <v>2469</v>
      </c>
    </row>
    <row r="2480" spans="2:9" x14ac:dyDescent="0.25">
      <c r="B2480">
        <v>2470</v>
      </c>
      <c r="C2480" s="1" t="s">
        <v>6637</v>
      </c>
      <c r="D2480" s="1" t="s">
        <v>5121</v>
      </c>
      <c r="E2480" s="1" t="s">
        <v>5145</v>
      </c>
      <c r="F2480" s="1" t="s">
        <v>457</v>
      </c>
      <c r="G2480" s="1" t="s">
        <v>1064</v>
      </c>
      <c r="H2480" s="1" t="s">
        <v>6638</v>
      </c>
      <c r="I2480" s="1">
        <f>+Territorio[[#This Row],[id]]</f>
        <v>2470</v>
      </c>
    </row>
    <row r="2481" spans="2:9" x14ac:dyDescent="0.25">
      <c r="B2481">
        <v>2471</v>
      </c>
      <c r="C2481" s="1" t="s">
        <v>6639</v>
      </c>
      <c r="D2481" s="1" t="s">
        <v>6640</v>
      </c>
      <c r="E2481" s="1" t="s">
        <v>5145</v>
      </c>
      <c r="F2481" s="1" t="s">
        <v>457</v>
      </c>
      <c r="G2481" s="1" t="s">
        <v>1064</v>
      </c>
      <c r="H2481" s="1" t="s">
        <v>6641</v>
      </c>
      <c r="I2481" s="1">
        <f>+Territorio[[#This Row],[id]]</f>
        <v>2471</v>
      </c>
    </row>
    <row r="2482" spans="2:9" x14ac:dyDescent="0.25">
      <c r="B2482">
        <v>2472</v>
      </c>
      <c r="C2482" s="1" t="s">
        <v>6642</v>
      </c>
      <c r="D2482" s="1" t="s">
        <v>6643</v>
      </c>
      <c r="E2482" s="1" t="s">
        <v>5145</v>
      </c>
      <c r="F2482" s="1" t="s">
        <v>457</v>
      </c>
      <c r="G2482" s="1" t="s">
        <v>1064</v>
      </c>
      <c r="H2482" s="1" t="s">
        <v>6644</v>
      </c>
      <c r="I2482" s="1">
        <f>+Territorio[[#This Row],[id]]</f>
        <v>2472</v>
      </c>
    </row>
    <row r="2483" spans="2:9" x14ac:dyDescent="0.25">
      <c r="B2483">
        <v>2473</v>
      </c>
      <c r="C2483" s="1" t="s">
        <v>6645</v>
      </c>
      <c r="D2483" s="1" t="s">
        <v>6646</v>
      </c>
      <c r="E2483" s="1" t="s">
        <v>5145</v>
      </c>
      <c r="F2483" s="1" t="s">
        <v>457</v>
      </c>
      <c r="G2483" s="1" t="s">
        <v>1064</v>
      </c>
      <c r="H2483" s="1" t="s">
        <v>6647</v>
      </c>
      <c r="I2483" s="1">
        <f>+Territorio[[#This Row],[id]]</f>
        <v>2473</v>
      </c>
    </row>
    <row r="2484" spans="2:9" x14ac:dyDescent="0.25">
      <c r="B2484">
        <v>2474</v>
      </c>
      <c r="C2484" s="1" t="s">
        <v>6648</v>
      </c>
      <c r="D2484" s="1" t="s">
        <v>6649</v>
      </c>
      <c r="E2484" s="1" t="s">
        <v>5145</v>
      </c>
      <c r="F2484" s="1" t="s">
        <v>457</v>
      </c>
      <c r="G2484" s="1" t="s">
        <v>1064</v>
      </c>
      <c r="H2484" s="1" t="s">
        <v>6650</v>
      </c>
      <c r="I2484" s="1">
        <f>+Territorio[[#This Row],[id]]</f>
        <v>2474</v>
      </c>
    </row>
    <row r="2485" spans="2:9" x14ac:dyDescent="0.25">
      <c r="B2485">
        <v>2475</v>
      </c>
      <c r="C2485" s="1" t="s">
        <v>6651</v>
      </c>
      <c r="D2485" s="1" t="s">
        <v>6652</v>
      </c>
      <c r="E2485" s="1" t="s">
        <v>5145</v>
      </c>
      <c r="F2485" s="1" t="s">
        <v>457</v>
      </c>
      <c r="G2485" s="1" t="s">
        <v>1064</v>
      </c>
      <c r="H2485" s="1" t="s">
        <v>6653</v>
      </c>
      <c r="I2485" s="1">
        <f>+Territorio[[#This Row],[id]]</f>
        <v>2475</v>
      </c>
    </row>
    <row r="2486" spans="2:9" x14ac:dyDescent="0.25">
      <c r="B2486">
        <v>2476</v>
      </c>
      <c r="C2486" s="1" t="s">
        <v>6654</v>
      </c>
      <c r="D2486" s="1" t="s">
        <v>6655</v>
      </c>
      <c r="E2486" s="1" t="s">
        <v>5145</v>
      </c>
      <c r="F2486" s="1" t="s">
        <v>457</v>
      </c>
      <c r="G2486" s="1" t="s">
        <v>1064</v>
      </c>
      <c r="H2486" s="1" t="s">
        <v>6656</v>
      </c>
      <c r="I2486" s="1">
        <f>+Territorio[[#This Row],[id]]</f>
        <v>2476</v>
      </c>
    </row>
    <row r="2487" spans="2:9" x14ac:dyDescent="0.25">
      <c r="B2487">
        <v>2477</v>
      </c>
      <c r="C2487" s="1" t="s">
        <v>6657</v>
      </c>
      <c r="D2487" s="1" t="s">
        <v>6658</v>
      </c>
      <c r="E2487" s="1" t="s">
        <v>5145</v>
      </c>
      <c r="F2487" s="1" t="s">
        <v>457</v>
      </c>
      <c r="G2487" s="1" t="s">
        <v>1064</v>
      </c>
      <c r="H2487" s="1" t="s">
        <v>6659</v>
      </c>
      <c r="I2487" s="1">
        <f>+Territorio[[#This Row],[id]]</f>
        <v>2477</v>
      </c>
    </row>
    <row r="2488" spans="2:9" x14ac:dyDescent="0.25">
      <c r="B2488">
        <v>2478</v>
      </c>
      <c r="C2488" s="1" t="s">
        <v>6660</v>
      </c>
      <c r="D2488" s="1" t="s">
        <v>6661</v>
      </c>
      <c r="E2488" s="1" t="s">
        <v>5145</v>
      </c>
      <c r="F2488" s="1" t="s">
        <v>457</v>
      </c>
      <c r="G2488" s="1" t="s">
        <v>1064</v>
      </c>
      <c r="H2488" s="1" t="s">
        <v>6662</v>
      </c>
      <c r="I2488" s="1">
        <f>+Territorio[[#This Row],[id]]</f>
        <v>2478</v>
      </c>
    </row>
    <row r="2489" spans="2:9" x14ac:dyDescent="0.25">
      <c r="B2489">
        <v>2479</v>
      </c>
      <c r="C2489" s="1" t="s">
        <v>6663</v>
      </c>
      <c r="D2489" s="1" t="s">
        <v>6664</v>
      </c>
      <c r="E2489" s="1" t="s">
        <v>5145</v>
      </c>
      <c r="F2489" s="1" t="s">
        <v>457</v>
      </c>
      <c r="G2489" s="1" t="s">
        <v>1064</v>
      </c>
      <c r="H2489" s="1" t="s">
        <v>6665</v>
      </c>
      <c r="I2489" s="1">
        <f>+Territorio[[#This Row],[id]]</f>
        <v>2479</v>
      </c>
    </row>
    <row r="2490" spans="2:9" x14ac:dyDescent="0.25">
      <c r="B2490">
        <v>2480</v>
      </c>
      <c r="C2490" s="1" t="s">
        <v>6666</v>
      </c>
      <c r="D2490" s="1" t="s">
        <v>6667</v>
      </c>
      <c r="E2490" s="1" t="s">
        <v>5145</v>
      </c>
      <c r="F2490" s="1" t="s">
        <v>457</v>
      </c>
      <c r="G2490" s="1" t="s">
        <v>1064</v>
      </c>
      <c r="H2490" s="1" t="s">
        <v>6668</v>
      </c>
      <c r="I2490" s="1">
        <f>+Territorio[[#This Row],[id]]</f>
        <v>2480</v>
      </c>
    </row>
    <row r="2491" spans="2:9" x14ac:dyDescent="0.25">
      <c r="B2491">
        <v>2481</v>
      </c>
      <c r="C2491" s="1" t="s">
        <v>6669</v>
      </c>
      <c r="D2491" s="1" t="s">
        <v>6670</v>
      </c>
      <c r="E2491" s="1" t="s">
        <v>5145</v>
      </c>
      <c r="F2491" s="1" t="s">
        <v>457</v>
      </c>
      <c r="G2491" s="1" t="s">
        <v>1064</v>
      </c>
      <c r="H2491" s="1" t="s">
        <v>6671</v>
      </c>
      <c r="I2491" s="1">
        <f>+Territorio[[#This Row],[id]]</f>
        <v>2481</v>
      </c>
    </row>
    <row r="2492" spans="2:9" x14ac:dyDescent="0.25">
      <c r="B2492">
        <v>2482</v>
      </c>
      <c r="C2492" s="1" t="s">
        <v>6672</v>
      </c>
      <c r="D2492" s="1" t="s">
        <v>6673</v>
      </c>
      <c r="E2492" s="1" t="s">
        <v>5145</v>
      </c>
      <c r="F2492" s="1" t="s">
        <v>457</v>
      </c>
      <c r="G2492" s="1" t="s">
        <v>1064</v>
      </c>
      <c r="H2492" s="1" t="s">
        <v>6674</v>
      </c>
      <c r="I2492" s="1">
        <f>+Territorio[[#This Row],[id]]</f>
        <v>2482</v>
      </c>
    </row>
    <row r="2493" spans="2:9" x14ac:dyDescent="0.25">
      <c r="B2493">
        <v>2483</v>
      </c>
      <c r="C2493" s="1" t="s">
        <v>6675</v>
      </c>
      <c r="D2493" s="1" t="s">
        <v>6676</v>
      </c>
      <c r="E2493" s="1" t="s">
        <v>5145</v>
      </c>
      <c r="F2493" s="1" t="s">
        <v>457</v>
      </c>
      <c r="G2493" s="1" t="s">
        <v>1064</v>
      </c>
      <c r="H2493" s="1" t="s">
        <v>6677</v>
      </c>
      <c r="I2493" s="1">
        <f>+Territorio[[#This Row],[id]]</f>
        <v>2483</v>
      </c>
    </row>
    <row r="2494" spans="2:9" x14ac:dyDescent="0.25">
      <c r="B2494">
        <v>2484</v>
      </c>
      <c r="C2494" s="1" t="s">
        <v>6678</v>
      </c>
      <c r="D2494" s="1" t="s">
        <v>6679</v>
      </c>
      <c r="E2494" s="1" t="s">
        <v>5145</v>
      </c>
      <c r="F2494" s="1" t="s">
        <v>457</v>
      </c>
      <c r="G2494" s="1" t="s">
        <v>1064</v>
      </c>
      <c r="H2494" s="1" t="s">
        <v>6680</v>
      </c>
      <c r="I2494" s="1">
        <f>+Territorio[[#This Row],[id]]</f>
        <v>2484</v>
      </c>
    </row>
    <row r="2495" spans="2:9" x14ac:dyDescent="0.25">
      <c r="B2495">
        <v>2485</v>
      </c>
      <c r="C2495" s="1" t="s">
        <v>6681</v>
      </c>
      <c r="D2495" s="1" t="s">
        <v>6682</v>
      </c>
      <c r="E2495" s="1" t="s">
        <v>5145</v>
      </c>
      <c r="F2495" s="1" t="s">
        <v>457</v>
      </c>
      <c r="G2495" s="1" t="s">
        <v>1064</v>
      </c>
      <c r="H2495" s="1" t="s">
        <v>6683</v>
      </c>
      <c r="I2495" s="1">
        <f>+Territorio[[#This Row],[id]]</f>
        <v>2485</v>
      </c>
    </row>
    <row r="2496" spans="2:9" x14ac:dyDescent="0.25">
      <c r="B2496">
        <v>2486</v>
      </c>
      <c r="C2496" s="1" t="s">
        <v>6684</v>
      </c>
      <c r="D2496" s="1" t="s">
        <v>6685</v>
      </c>
      <c r="E2496" s="1" t="s">
        <v>5145</v>
      </c>
      <c r="F2496" s="1" t="s">
        <v>457</v>
      </c>
      <c r="G2496" s="1" t="s">
        <v>1064</v>
      </c>
      <c r="H2496" s="1" t="s">
        <v>6686</v>
      </c>
      <c r="I2496" s="1">
        <f>+Territorio[[#This Row],[id]]</f>
        <v>2486</v>
      </c>
    </row>
    <row r="2497" spans="2:9" x14ac:dyDescent="0.25">
      <c r="B2497">
        <v>2487</v>
      </c>
      <c r="C2497" s="1" t="s">
        <v>6687</v>
      </c>
      <c r="D2497" s="1" t="s">
        <v>6688</v>
      </c>
      <c r="E2497" s="1" t="s">
        <v>5145</v>
      </c>
      <c r="F2497" s="1" t="s">
        <v>457</v>
      </c>
      <c r="G2497" s="1" t="s">
        <v>1064</v>
      </c>
      <c r="H2497" s="1" t="s">
        <v>6689</v>
      </c>
      <c r="I2497" s="1">
        <f>+Territorio[[#This Row],[id]]</f>
        <v>2487</v>
      </c>
    </row>
    <row r="2498" spans="2:9" x14ac:dyDescent="0.25">
      <c r="B2498">
        <v>2488</v>
      </c>
      <c r="C2498" s="1" t="s">
        <v>6690</v>
      </c>
      <c r="D2498" s="1" t="s">
        <v>6691</v>
      </c>
      <c r="E2498" s="1" t="s">
        <v>5145</v>
      </c>
      <c r="F2498" s="1" t="s">
        <v>457</v>
      </c>
      <c r="G2498" s="1" t="s">
        <v>1064</v>
      </c>
      <c r="H2498" s="1" t="s">
        <v>6692</v>
      </c>
      <c r="I2498" s="1">
        <f>+Territorio[[#This Row],[id]]</f>
        <v>2488</v>
      </c>
    </row>
    <row r="2499" spans="2:9" x14ac:dyDescent="0.25">
      <c r="B2499">
        <v>2489</v>
      </c>
      <c r="C2499" s="1" t="s">
        <v>6693</v>
      </c>
      <c r="D2499" s="1" t="s">
        <v>6694</v>
      </c>
      <c r="E2499" s="1" t="s">
        <v>5145</v>
      </c>
      <c r="F2499" s="1" t="s">
        <v>457</v>
      </c>
      <c r="G2499" s="1" t="s">
        <v>1064</v>
      </c>
      <c r="H2499" s="1" t="s">
        <v>6695</v>
      </c>
      <c r="I2499" s="1">
        <f>+Territorio[[#This Row],[id]]</f>
        <v>2489</v>
      </c>
    </row>
    <row r="2500" spans="2:9" x14ac:dyDescent="0.25">
      <c r="B2500">
        <v>2490</v>
      </c>
      <c r="C2500" s="1" t="s">
        <v>6696</v>
      </c>
      <c r="D2500" s="1" t="s">
        <v>6697</v>
      </c>
      <c r="E2500" s="1" t="s">
        <v>5145</v>
      </c>
      <c r="F2500" s="1" t="s">
        <v>457</v>
      </c>
      <c r="G2500" s="1" t="s">
        <v>1064</v>
      </c>
      <c r="H2500" s="1" t="s">
        <v>6698</v>
      </c>
      <c r="I2500" s="1">
        <f>+Territorio[[#This Row],[id]]</f>
        <v>2490</v>
      </c>
    </row>
    <row r="2501" spans="2:9" x14ac:dyDescent="0.25">
      <c r="B2501">
        <v>2491</v>
      </c>
      <c r="C2501" s="1" t="s">
        <v>6699</v>
      </c>
      <c r="D2501" s="1" t="s">
        <v>6700</v>
      </c>
      <c r="E2501" s="1" t="s">
        <v>5145</v>
      </c>
      <c r="F2501" s="1" t="s">
        <v>457</v>
      </c>
      <c r="G2501" s="1" t="s">
        <v>1064</v>
      </c>
      <c r="H2501" s="1" t="s">
        <v>6701</v>
      </c>
      <c r="I2501" s="1">
        <f>+Territorio[[#This Row],[id]]</f>
        <v>2491</v>
      </c>
    </row>
    <row r="2502" spans="2:9" x14ac:dyDescent="0.25">
      <c r="B2502">
        <v>2492</v>
      </c>
      <c r="C2502" s="1" t="s">
        <v>6702</v>
      </c>
      <c r="D2502" s="1" t="s">
        <v>6703</v>
      </c>
      <c r="E2502" s="1" t="s">
        <v>5145</v>
      </c>
      <c r="F2502" s="1" t="s">
        <v>457</v>
      </c>
      <c r="G2502" s="1" t="s">
        <v>1064</v>
      </c>
      <c r="H2502" s="1" t="s">
        <v>6704</v>
      </c>
      <c r="I2502" s="1">
        <f>+Territorio[[#This Row],[id]]</f>
        <v>2492</v>
      </c>
    </row>
    <row r="2503" spans="2:9" x14ac:dyDescent="0.25">
      <c r="B2503">
        <v>2493</v>
      </c>
      <c r="C2503" s="1" t="s">
        <v>6705</v>
      </c>
      <c r="D2503" s="1" t="s">
        <v>6706</v>
      </c>
      <c r="E2503" s="1" t="s">
        <v>5145</v>
      </c>
      <c r="F2503" s="1" t="s">
        <v>457</v>
      </c>
      <c r="G2503" s="1" t="s">
        <v>1064</v>
      </c>
      <c r="H2503" s="1" t="s">
        <v>6707</v>
      </c>
      <c r="I2503" s="1">
        <f>+Territorio[[#This Row],[id]]</f>
        <v>2493</v>
      </c>
    </row>
    <row r="2504" spans="2:9" x14ac:dyDescent="0.25">
      <c r="B2504">
        <v>2494</v>
      </c>
      <c r="C2504" s="1" t="s">
        <v>6708</v>
      </c>
      <c r="D2504" s="1" t="s">
        <v>6709</v>
      </c>
      <c r="E2504" s="1" t="s">
        <v>5145</v>
      </c>
      <c r="F2504" s="1" t="s">
        <v>457</v>
      </c>
      <c r="G2504" s="1" t="s">
        <v>1064</v>
      </c>
      <c r="H2504" s="1" t="s">
        <v>6710</v>
      </c>
      <c r="I2504" s="1">
        <f>+Territorio[[#This Row],[id]]</f>
        <v>2494</v>
      </c>
    </row>
    <row r="2505" spans="2:9" x14ac:dyDescent="0.25">
      <c r="B2505">
        <v>2495</v>
      </c>
      <c r="C2505" s="1" t="s">
        <v>6711</v>
      </c>
      <c r="D2505" s="1" t="s">
        <v>6712</v>
      </c>
      <c r="E2505" s="1" t="s">
        <v>5145</v>
      </c>
      <c r="F2505" s="1" t="s">
        <v>457</v>
      </c>
      <c r="G2505" s="1" t="s">
        <v>1064</v>
      </c>
      <c r="H2505" s="1" t="s">
        <v>6713</v>
      </c>
      <c r="I2505" s="1">
        <f>+Territorio[[#This Row],[id]]</f>
        <v>2495</v>
      </c>
    </row>
    <row r="2506" spans="2:9" x14ac:dyDescent="0.25">
      <c r="B2506">
        <v>2496</v>
      </c>
      <c r="C2506" s="1" t="s">
        <v>6714</v>
      </c>
      <c r="D2506" s="1" t="s">
        <v>6715</v>
      </c>
      <c r="E2506" s="1" t="s">
        <v>5145</v>
      </c>
      <c r="F2506" s="1" t="s">
        <v>457</v>
      </c>
      <c r="G2506" s="1" t="s">
        <v>1064</v>
      </c>
      <c r="H2506" s="1" t="s">
        <v>6716</v>
      </c>
      <c r="I2506" s="1">
        <f>+Territorio[[#This Row],[id]]</f>
        <v>2496</v>
      </c>
    </row>
    <row r="2507" spans="2:9" x14ac:dyDescent="0.25">
      <c r="B2507">
        <v>2497</v>
      </c>
      <c r="C2507" s="1" t="s">
        <v>6717</v>
      </c>
      <c r="D2507" s="1" t="s">
        <v>6718</v>
      </c>
      <c r="E2507" s="1" t="s">
        <v>5145</v>
      </c>
      <c r="F2507" s="1" t="s">
        <v>457</v>
      </c>
      <c r="G2507" s="1" t="s">
        <v>1064</v>
      </c>
      <c r="H2507" s="1" t="s">
        <v>6719</v>
      </c>
      <c r="I2507" s="1">
        <f>+Territorio[[#This Row],[id]]</f>
        <v>2497</v>
      </c>
    </row>
    <row r="2508" spans="2:9" x14ac:dyDescent="0.25">
      <c r="B2508">
        <v>2498</v>
      </c>
      <c r="C2508" s="1" t="s">
        <v>6720</v>
      </c>
      <c r="D2508" s="1" t="s">
        <v>6721</v>
      </c>
      <c r="E2508" s="1" t="s">
        <v>5145</v>
      </c>
      <c r="F2508" s="1" t="s">
        <v>457</v>
      </c>
      <c r="G2508" s="1" t="s">
        <v>1064</v>
      </c>
      <c r="H2508" s="1" t="s">
        <v>6722</v>
      </c>
      <c r="I2508" s="1">
        <f>+Territorio[[#This Row],[id]]</f>
        <v>2498</v>
      </c>
    </row>
    <row r="2509" spans="2:9" x14ac:dyDescent="0.25">
      <c r="B2509">
        <v>2499</v>
      </c>
      <c r="C2509" s="1" t="s">
        <v>6723</v>
      </c>
      <c r="D2509" s="1" t="s">
        <v>6724</v>
      </c>
      <c r="E2509" s="1" t="s">
        <v>5145</v>
      </c>
      <c r="F2509" s="1" t="s">
        <v>457</v>
      </c>
      <c r="G2509" s="1" t="s">
        <v>1064</v>
      </c>
      <c r="H2509" s="1" t="s">
        <v>6725</v>
      </c>
      <c r="I2509" s="1">
        <f>+Territorio[[#This Row],[id]]</f>
        <v>2499</v>
      </c>
    </row>
    <row r="2510" spans="2:9" x14ac:dyDescent="0.25">
      <c r="B2510">
        <v>2500</v>
      </c>
      <c r="C2510" s="1" t="s">
        <v>6726</v>
      </c>
      <c r="D2510" s="1" t="s">
        <v>6727</v>
      </c>
      <c r="E2510" s="1" t="s">
        <v>5145</v>
      </c>
      <c r="F2510" s="1" t="s">
        <v>457</v>
      </c>
      <c r="G2510" s="1" t="s">
        <v>1064</v>
      </c>
      <c r="H2510" s="1" t="s">
        <v>6728</v>
      </c>
      <c r="I2510" s="1">
        <f>+Territorio[[#This Row],[id]]</f>
        <v>2500</v>
      </c>
    </row>
    <row r="2511" spans="2:9" x14ac:dyDescent="0.25">
      <c r="B2511">
        <v>2501</v>
      </c>
      <c r="C2511" s="1" t="s">
        <v>6729</v>
      </c>
      <c r="D2511" s="1" t="s">
        <v>6730</v>
      </c>
      <c r="E2511" s="1" t="s">
        <v>5145</v>
      </c>
      <c r="F2511" s="1" t="s">
        <v>457</v>
      </c>
      <c r="G2511" s="1" t="s">
        <v>1064</v>
      </c>
      <c r="H2511" s="1" t="s">
        <v>6731</v>
      </c>
      <c r="I2511" s="1">
        <f>+Territorio[[#This Row],[id]]</f>
        <v>2501</v>
      </c>
    </row>
    <row r="2512" spans="2:9" x14ac:dyDescent="0.25">
      <c r="B2512">
        <v>2502</v>
      </c>
      <c r="C2512" s="1" t="s">
        <v>6732</v>
      </c>
      <c r="D2512" s="1" t="s">
        <v>6733</v>
      </c>
      <c r="E2512" s="1" t="s">
        <v>5145</v>
      </c>
      <c r="F2512" s="1" t="s">
        <v>457</v>
      </c>
      <c r="G2512" s="1" t="s">
        <v>1064</v>
      </c>
      <c r="H2512" s="1" t="s">
        <v>6734</v>
      </c>
      <c r="I2512" s="1">
        <f>+Territorio[[#This Row],[id]]</f>
        <v>2502</v>
      </c>
    </row>
    <row r="2513" spans="2:9" x14ac:dyDescent="0.25">
      <c r="B2513">
        <v>2503</v>
      </c>
      <c r="C2513" s="1" t="s">
        <v>6039</v>
      </c>
      <c r="D2513" s="1" t="s">
        <v>6735</v>
      </c>
      <c r="E2513" s="1" t="s">
        <v>5145</v>
      </c>
      <c r="F2513" s="1" t="s">
        <v>457</v>
      </c>
      <c r="G2513" s="1" t="s">
        <v>1064</v>
      </c>
      <c r="H2513" s="1" t="s">
        <v>6736</v>
      </c>
      <c r="I2513" s="1">
        <f>+Territorio[[#This Row],[id]]</f>
        <v>2503</v>
      </c>
    </row>
    <row r="2514" spans="2:9" x14ac:dyDescent="0.25">
      <c r="B2514">
        <v>2504</v>
      </c>
      <c r="C2514" s="1" t="s">
        <v>6737</v>
      </c>
      <c r="D2514" s="1" t="s">
        <v>6738</v>
      </c>
      <c r="E2514" s="1" t="s">
        <v>5145</v>
      </c>
      <c r="F2514" s="1" t="s">
        <v>457</v>
      </c>
      <c r="G2514" s="1" t="s">
        <v>1064</v>
      </c>
      <c r="H2514" s="1" t="s">
        <v>6739</v>
      </c>
      <c r="I2514" s="1">
        <f>+Territorio[[#This Row],[id]]</f>
        <v>2504</v>
      </c>
    </row>
    <row r="2515" spans="2:9" x14ac:dyDescent="0.25">
      <c r="B2515">
        <v>2505</v>
      </c>
      <c r="C2515" s="1" t="s">
        <v>6740</v>
      </c>
      <c r="D2515" s="1" t="s">
        <v>6741</v>
      </c>
      <c r="E2515" s="1" t="s">
        <v>5145</v>
      </c>
      <c r="F2515" s="1" t="s">
        <v>457</v>
      </c>
      <c r="G2515" s="1" t="s">
        <v>1064</v>
      </c>
      <c r="H2515" s="1" t="s">
        <v>6742</v>
      </c>
      <c r="I2515" s="1">
        <f>+Territorio[[#This Row],[id]]</f>
        <v>2505</v>
      </c>
    </row>
    <row r="2516" spans="2:9" x14ac:dyDescent="0.25">
      <c r="B2516">
        <v>2506</v>
      </c>
      <c r="C2516" s="1" t="s">
        <v>6743</v>
      </c>
      <c r="D2516" s="1" t="s">
        <v>6744</v>
      </c>
      <c r="E2516" s="1" t="s">
        <v>5145</v>
      </c>
      <c r="F2516" s="1" t="s">
        <v>457</v>
      </c>
      <c r="G2516" s="1" t="s">
        <v>1064</v>
      </c>
      <c r="H2516" s="1" t="s">
        <v>6745</v>
      </c>
      <c r="I2516" s="1">
        <f>+Territorio[[#This Row],[id]]</f>
        <v>2506</v>
      </c>
    </row>
    <row r="2517" spans="2:9" x14ac:dyDescent="0.25">
      <c r="B2517">
        <v>2507</v>
      </c>
      <c r="C2517" s="1" t="s">
        <v>6746</v>
      </c>
      <c r="D2517" s="1" t="s">
        <v>6747</v>
      </c>
      <c r="E2517" s="1" t="s">
        <v>5145</v>
      </c>
      <c r="F2517" s="1" t="s">
        <v>457</v>
      </c>
      <c r="G2517" s="1" t="s">
        <v>1064</v>
      </c>
      <c r="H2517" s="1" t="s">
        <v>6748</v>
      </c>
      <c r="I2517" s="1">
        <f>+Territorio[[#This Row],[id]]</f>
        <v>2507</v>
      </c>
    </row>
    <row r="2518" spans="2:9" x14ac:dyDescent="0.25">
      <c r="B2518">
        <v>2508</v>
      </c>
      <c r="C2518" s="1" t="s">
        <v>6749</v>
      </c>
      <c r="D2518" s="1" t="s">
        <v>6750</v>
      </c>
      <c r="E2518" s="1" t="s">
        <v>5145</v>
      </c>
      <c r="F2518" s="1" t="s">
        <v>457</v>
      </c>
      <c r="G2518" s="1" t="s">
        <v>1064</v>
      </c>
      <c r="H2518" s="1" t="s">
        <v>6751</v>
      </c>
      <c r="I2518" s="1">
        <f>+Territorio[[#This Row],[id]]</f>
        <v>2508</v>
      </c>
    </row>
    <row r="2519" spans="2:9" x14ac:dyDescent="0.25">
      <c r="B2519">
        <v>2509</v>
      </c>
      <c r="C2519" s="1" t="s">
        <v>6752</v>
      </c>
      <c r="D2519" s="1" t="s">
        <v>6753</v>
      </c>
      <c r="E2519" s="1" t="s">
        <v>5145</v>
      </c>
      <c r="F2519" s="1" t="s">
        <v>457</v>
      </c>
      <c r="G2519" s="1" t="s">
        <v>1064</v>
      </c>
      <c r="H2519" s="1" t="s">
        <v>6754</v>
      </c>
      <c r="I2519" s="1">
        <f>+Territorio[[#This Row],[id]]</f>
        <v>2509</v>
      </c>
    </row>
    <row r="2520" spans="2:9" x14ac:dyDescent="0.25">
      <c r="B2520">
        <v>2510</v>
      </c>
      <c r="C2520" s="1" t="s">
        <v>6755</v>
      </c>
      <c r="D2520" s="1" t="s">
        <v>6756</v>
      </c>
      <c r="E2520" s="1" t="s">
        <v>5145</v>
      </c>
      <c r="F2520" s="1" t="s">
        <v>457</v>
      </c>
      <c r="G2520" s="1" t="s">
        <v>1064</v>
      </c>
      <c r="H2520" s="1" t="s">
        <v>6757</v>
      </c>
      <c r="I2520" s="1">
        <f>+Territorio[[#This Row],[id]]</f>
        <v>2510</v>
      </c>
    </row>
    <row r="2521" spans="2:9" x14ac:dyDescent="0.25">
      <c r="B2521">
        <v>2511</v>
      </c>
      <c r="C2521" s="1" t="s">
        <v>6758</v>
      </c>
      <c r="D2521" s="1" t="s">
        <v>6759</v>
      </c>
      <c r="E2521" s="1" t="s">
        <v>5145</v>
      </c>
      <c r="F2521" s="1" t="s">
        <v>457</v>
      </c>
      <c r="G2521" s="1" t="s">
        <v>1064</v>
      </c>
      <c r="H2521" s="1" t="s">
        <v>6760</v>
      </c>
      <c r="I2521" s="1">
        <f>+Territorio[[#This Row],[id]]</f>
        <v>2511</v>
      </c>
    </row>
    <row r="2522" spans="2:9" x14ac:dyDescent="0.25">
      <c r="B2522">
        <v>2512</v>
      </c>
      <c r="C2522" s="1" t="s">
        <v>6761</v>
      </c>
      <c r="D2522" s="1" t="s">
        <v>6762</v>
      </c>
      <c r="E2522" s="1" t="s">
        <v>5145</v>
      </c>
      <c r="F2522" s="1" t="s">
        <v>457</v>
      </c>
      <c r="G2522" s="1" t="s">
        <v>1064</v>
      </c>
      <c r="H2522" s="1" t="s">
        <v>6763</v>
      </c>
      <c r="I2522" s="1">
        <f>+Territorio[[#This Row],[id]]</f>
        <v>2512</v>
      </c>
    </row>
    <row r="2523" spans="2:9" x14ac:dyDescent="0.25">
      <c r="B2523">
        <v>2513</v>
      </c>
      <c r="C2523" s="1" t="s">
        <v>6764</v>
      </c>
      <c r="D2523" s="1" t="s">
        <v>6765</v>
      </c>
      <c r="E2523" s="1" t="s">
        <v>5145</v>
      </c>
      <c r="F2523" s="1" t="s">
        <v>457</v>
      </c>
      <c r="G2523" s="1" t="s">
        <v>1064</v>
      </c>
      <c r="H2523" s="1" t="s">
        <v>6766</v>
      </c>
      <c r="I2523" s="1">
        <f>+Territorio[[#This Row],[id]]</f>
        <v>2513</v>
      </c>
    </row>
    <row r="2524" spans="2:9" x14ac:dyDescent="0.25">
      <c r="B2524">
        <v>2514</v>
      </c>
      <c r="C2524" s="1" t="s">
        <v>6767</v>
      </c>
      <c r="D2524" s="1" t="s">
        <v>6768</v>
      </c>
      <c r="E2524" s="1" t="s">
        <v>5145</v>
      </c>
      <c r="F2524" s="1" t="s">
        <v>457</v>
      </c>
      <c r="G2524" s="1" t="s">
        <v>1064</v>
      </c>
      <c r="H2524" s="1" t="s">
        <v>6769</v>
      </c>
      <c r="I2524" s="1">
        <f>+Territorio[[#This Row],[id]]</f>
        <v>2514</v>
      </c>
    </row>
    <row r="2525" spans="2:9" x14ac:dyDescent="0.25">
      <c r="B2525">
        <v>2515</v>
      </c>
      <c r="C2525" s="1" t="s">
        <v>6770</v>
      </c>
      <c r="D2525" s="1" t="s">
        <v>6771</v>
      </c>
      <c r="E2525" s="1" t="s">
        <v>5145</v>
      </c>
      <c r="F2525" s="1" t="s">
        <v>457</v>
      </c>
      <c r="G2525" s="1" t="s">
        <v>1064</v>
      </c>
      <c r="H2525" s="1" t="s">
        <v>6772</v>
      </c>
      <c r="I2525" s="1">
        <f>+Territorio[[#This Row],[id]]</f>
        <v>2515</v>
      </c>
    </row>
    <row r="2526" spans="2:9" x14ac:dyDescent="0.25">
      <c r="B2526">
        <v>2516</v>
      </c>
      <c r="C2526" s="1" t="s">
        <v>6773</v>
      </c>
      <c r="D2526" s="1" t="s">
        <v>6774</v>
      </c>
      <c r="E2526" s="1" t="s">
        <v>5145</v>
      </c>
      <c r="F2526" s="1" t="s">
        <v>457</v>
      </c>
      <c r="G2526" s="1" t="s">
        <v>1064</v>
      </c>
      <c r="H2526" s="1" t="s">
        <v>6775</v>
      </c>
      <c r="I2526" s="1">
        <f>+Territorio[[#This Row],[id]]</f>
        <v>2516</v>
      </c>
    </row>
    <row r="2527" spans="2:9" x14ac:dyDescent="0.25">
      <c r="B2527">
        <v>2517</v>
      </c>
      <c r="C2527" s="1" t="s">
        <v>6776</v>
      </c>
      <c r="D2527" s="1" t="s">
        <v>6777</v>
      </c>
      <c r="E2527" s="1" t="s">
        <v>5145</v>
      </c>
      <c r="F2527" s="1" t="s">
        <v>457</v>
      </c>
      <c r="G2527" s="1" t="s">
        <v>1064</v>
      </c>
      <c r="H2527" s="1" t="s">
        <v>6778</v>
      </c>
      <c r="I2527" s="1">
        <f>+Territorio[[#This Row],[id]]</f>
        <v>2517</v>
      </c>
    </row>
    <row r="2528" spans="2:9" x14ac:dyDescent="0.25">
      <c r="B2528">
        <v>2518</v>
      </c>
      <c r="C2528" s="1" t="s">
        <v>6779</v>
      </c>
      <c r="D2528" s="1" t="s">
        <v>6780</v>
      </c>
      <c r="E2528" s="1" t="s">
        <v>5145</v>
      </c>
      <c r="F2528" s="1" t="s">
        <v>457</v>
      </c>
      <c r="G2528" s="1" t="s">
        <v>1064</v>
      </c>
      <c r="H2528" s="1" t="s">
        <v>6781</v>
      </c>
      <c r="I2528" s="1">
        <f>+Territorio[[#This Row],[id]]</f>
        <v>2518</v>
      </c>
    </row>
    <row r="2529" spans="2:9" x14ac:dyDescent="0.25">
      <c r="B2529">
        <v>2519</v>
      </c>
      <c r="C2529" s="1" t="s">
        <v>6782</v>
      </c>
      <c r="D2529" s="1" t="s">
        <v>6783</v>
      </c>
      <c r="E2529" s="1" t="s">
        <v>5145</v>
      </c>
      <c r="F2529" s="1" t="s">
        <v>457</v>
      </c>
      <c r="G2529" s="1" t="s">
        <v>1064</v>
      </c>
      <c r="H2529" s="1" t="s">
        <v>6784</v>
      </c>
      <c r="I2529" s="1">
        <f>+Territorio[[#This Row],[id]]</f>
        <v>2519</v>
      </c>
    </row>
    <row r="2530" spans="2:9" x14ac:dyDescent="0.25">
      <c r="B2530">
        <v>2520</v>
      </c>
      <c r="C2530" s="1" t="s">
        <v>6785</v>
      </c>
      <c r="D2530" s="1" t="s">
        <v>6786</v>
      </c>
      <c r="E2530" s="1" t="s">
        <v>5145</v>
      </c>
      <c r="F2530" s="1" t="s">
        <v>457</v>
      </c>
      <c r="G2530" s="1" t="s">
        <v>1064</v>
      </c>
      <c r="H2530" s="1" t="s">
        <v>6787</v>
      </c>
      <c r="I2530" s="1">
        <f>+Territorio[[#This Row],[id]]</f>
        <v>2520</v>
      </c>
    </row>
    <row r="2531" spans="2:9" x14ac:dyDescent="0.25">
      <c r="B2531">
        <v>2521</v>
      </c>
      <c r="C2531" s="1" t="s">
        <v>6788</v>
      </c>
      <c r="D2531" s="1" t="s">
        <v>6789</v>
      </c>
      <c r="E2531" s="1" t="s">
        <v>5145</v>
      </c>
      <c r="F2531" s="1" t="s">
        <v>457</v>
      </c>
      <c r="G2531" s="1" t="s">
        <v>1064</v>
      </c>
      <c r="H2531" s="1" t="s">
        <v>6790</v>
      </c>
      <c r="I2531" s="1">
        <f>+Territorio[[#This Row],[id]]</f>
        <v>2521</v>
      </c>
    </row>
    <row r="2532" spans="2:9" x14ac:dyDescent="0.25">
      <c r="B2532">
        <v>2522</v>
      </c>
      <c r="C2532" s="1" t="s">
        <v>6791</v>
      </c>
      <c r="D2532" s="1" t="s">
        <v>6792</v>
      </c>
      <c r="E2532" s="1" t="s">
        <v>5145</v>
      </c>
      <c r="F2532" s="1" t="s">
        <v>457</v>
      </c>
      <c r="G2532" s="1" t="s">
        <v>1064</v>
      </c>
      <c r="H2532" s="1" t="s">
        <v>6793</v>
      </c>
      <c r="I2532" s="1">
        <f>+Territorio[[#This Row],[id]]</f>
        <v>2522</v>
      </c>
    </row>
    <row r="2533" spans="2:9" x14ac:dyDescent="0.25">
      <c r="B2533">
        <v>2523</v>
      </c>
      <c r="C2533" s="1" t="s">
        <v>6794</v>
      </c>
      <c r="D2533" s="1" t="s">
        <v>6795</v>
      </c>
      <c r="E2533" s="1" t="s">
        <v>5145</v>
      </c>
      <c r="F2533" s="1" t="s">
        <v>457</v>
      </c>
      <c r="G2533" s="1" t="s">
        <v>1064</v>
      </c>
      <c r="H2533" s="1" t="s">
        <v>6796</v>
      </c>
      <c r="I2533" s="1">
        <f>+Territorio[[#This Row],[id]]</f>
        <v>2523</v>
      </c>
    </row>
    <row r="2534" spans="2:9" x14ac:dyDescent="0.25">
      <c r="B2534">
        <v>2524</v>
      </c>
      <c r="C2534" s="1" t="s">
        <v>6797</v>
      </c>
      <c r="D2534" s="1" t="s">
        <v>6798</v>
      </c>
      <c r="E2534" s="1" t="s">
        <v>5145</v>
      </c>
      <c r="F2534" s="1" t="s">
        <v>457</v>
      </c>
      <c r="G2534" s="1" t="s">
        <v>1064</v>
      </c>
      <c r="H2534" s="1" t="s">
        <v>6799</v>
      </c>
      <c r="I2534" s="1">
        <f>+Territorio[[#This Row],[id]]</f>
        <v>2524</v>
      </c>
    </row>
    <row r="2535" spans="2:9" x14ac:dyDescent="0.25">
      <c r="B2535">
        <v>2525</v>
      </c>
      <c r="C2535" s="1" t="s">
        <v>6800</v>
      </c>
      <c r="D2535" s="1" t="s">
        <v>6801</v>
      </c>
      <c r="E2535" s="1" t="s">
        <v>5145</v>
      </c>
      <c r="F2535" s="1" t="s">
        <v>457</v>
      </c>
      <c r="G2535" s="1" t="s">
        <v>1064</v>
      </c>
      <c r="H2535" s="1" t="s">
        <v>6802</v>
      </c>
      <c r="I2535" s="1">
        <f>+Territorio[[#This Row],[id]]</f>
        <v>2525</v>
      </c>
    </row>
    <row r="2536" spans="2:9" x14ac:dyDescent="0.25">
      <c r="B2536">
        <v>2526</v>
      </c>
      <c r="C2536" s="1" t="s">
        <v>6803</v>
      </c>
      <c r="D2536" s="1" t="s">
        <v>6804</v>
      </c>
      <c r="E2536" s="1" t="s">
        <v>5145</v>
      </c>
      <c r="F2536" s="1" t="s">
        <v>457</v>
      </c>
      <c r="G2536" s="1" t="s">
        <v>1064</v>
      </c>
      <c r="H2536" s="1" t="s">
        <v>6805</v>
      </c>
      <c r="I2536" s="1">
        <f>+Territorio[[#This Row],[id]]</f>
        <v>2526</v>
      </c>
    </row>
    <row r="2537" spans="2:9" x14ac:dyDescent="0.25">
      <c r="B2537">
        <v>2527</v>
      </c>
      <c r="C2537" s="1" t="s">
        <v>6806</v>
      </c>
      <c r="D2537" s="1" t="s">
        <v>6807</v>
      </c>
      <c r="E2537" s="1" t="s">
        <v>5145</v>
      </c>
      <c r="F2537" s="1" t="s">
        <v>457</v>
      </c>
      <c r="G2537" s="1" t="s">
        <v>1064</v>
      </c>
      <c r="H2537" s="1" t="s">
        <v>6808</v>
      </c>
      <c r="I2537" s="1">
        <f>+Territorio[[#This Row],[id]]</f>
        <v>2527</v>
      </c>
    </row>
    <row r="2538" spans="2:9" x14ac:dyDescent="0.25">
      <c r="B2538">
        <v>2528</v>
      </c>
      <c r="C2538" s="1" t="s">
        <v>4758</v>
      </c>
      <c r="D2538" s="1" t="s">
        <v>6809</v>
      </c>
      <c r="E2538" s="1" t="s">
        <v>5145</v>
      </c>
      <c r="F2538" s="1" t="s">
        <v>457</v>
      </c>
      <c r="G2538" s="1" t="s">
        <v>1064</v>
      </c>
      <c r="H2538" s="1" t="s">
        <v>6810</v>
      </c>
      <c r="I2538" s="1">
        <f>+Territorio[[#This Row],[id]]</f>
        <v>2528</v>
      </c>
    </row>
    <row r="2539" spans="2:9" x14ac:dyDescent="0.25">
      <c r="B2539">
        <v>2529</v>
      </c>
      <c r="C2539" s="1" t="s">
        <v>6811</v>
      </c>
      <c r="D2539" s="1" t="s">
        <v>6812</v>
      </c>
      <c r="E2539" s="1" t="s">
        <v>5145</v>
      </c>
      <c r="F2539" s="1" t="s">
        <v>457</v>
      </c>
      <c r="G2539" s="1" t="s">
        <v>1064</v>
      </c>
      <c r="H2539" s="1" t="s">
        <v>6813</v>
      </c>
      <c r="I2539" s="1">
        <f>+Territorio[[#This Row],[id]]</f>
        <v>2529</v>
      </c>
    </row>
    <row r="2540" spans="2:9" x14ac:dyDescent="0.25">
      <c r="B2540">
        <v>2530</v>
      </c>
      <c r="C2540" s="1" t="s">
        <v>6814</v>
      </c>
      <c r="D2540" s="1" t="s">
        <v>6815</v>
      </c>
      <c r="E2540" s="1" t="s">
        <v>5145</v>
      </c>
      <c r="F2540" s="1" t="s">
        <v>457</v>
      </c>
      <c r="G2540" s="1" t="s">
        <v>1064</v>
      </c>
      <c r="H2540" s="1" t="s">
        <v>6816</v>
      </c>
      <c r="I2540" s="1">
        <f>+Territorio[[#This Row],[id]]</f>
        <v>2530</v>
      </c>
    </row>
    <row r="2541" spans="2:9" x14ac:dyDescent="0.25">
      <c r="B2541">
        <v>2531</v>
      </c>
      <c r="C2541" s="1" t="s">
        <v>6817</v>
      </c>
      <c r="D2541" s="1" t="s">
        <v>6818</v>
      </c>
      <c r="E2541" s="1" t="s">
        <v>5145</v>
      </c>
      <c r="F2541" s="1" t="s">
        <v>457</v>
      </c>
      <c r="G2541" s="1" t="s">
        <v>1064</v>
      </c>
      <c r="H2541" s="1" t="s">
        <v>6819</v>
      </c>
      <c r="I2541" s="1">
        <f>+Territorio[[#This Row],[id]]</f>
        <v>2531</v>
      </c>
    </row>
    <row r="2542" spans="2:9" x14ac:dyDescent="0.25">
      <c r="B2542">
        <v>2532</v>
      </c>
      <c r="C2542" s="1" t="s">
        <v>6820</v>
      </c>
      <c r="D2542" s="1" t="s">
        <v>6821</v>
      </c>
      <c r="E2542" s="1" t="s">
        <v>5145</v>
      </c>
      <c r="F2542" s="1" t="s">
        <v>457</v>
      </c>
      <c r="G2542" s="1" t="s">
        <v>1064</v>
      </c>
      <c r="H2542" s="1" t="s">
        <v>6822</v>
      </c>
      <c r="I2542" s="1">
        <f>+Territorio[[#This Row],[id]]</f>
        <v>2532</v>
      </c>
    </row>
    <row r="2543" spans="2:9" x14ac:dyDescent="0.25">
      <c r="B2543">
        <v>2533</v>
      </c>
      <c r="C2543" s="1" t="s">
        <v>4760</v>
      </c>
      <c r="D2543" s="1" t="s">
        <v>6823</v>
      </c>
      <c r="E2543" s="1" t="s">
        <v>5145</v>
      </c>
      <c r="F2543" s="1" t="s">
        <v>457</v>
      </c>
      <c r="G2543" s="1" t="s">
        <v>1064</v>
      </c>
      <c r="H2543" s="1" t="s">
        <v>6824</v>
      </c>
      <c r="I2543" s="1">
        <f>+Territorio[[#This Row],[id]]</f>
        <v>2533</v>
      </c>
    </row>
    <row r="2544" spans="2:9" x14ac:dyDescent="0.25">
      <c r="B2544">
        <v>2534</v>
      </c>
      <c r="C2544" s="1" t="s">
        <v>6825</v>
      </c>
      <c r="D2544" s="1" t="s">
        <v>6826</v>
      </c>
      <c r="E2544" s="1" t="s">
        <v>5145</v>
      </c>
      <c r="F2544" s="1" t="s">
        <v>457</v>
      </c>
      <c r="G2544" s="1" t="s">
        <v>1064</v>
      </c>
      <c r="H2544" s="1" t="s">
        <v>6827</v>
      </c>
      <c r="I2544" s="1">
        <f>+Territorio[[#This Row],[id]]</f>
        <v>2534</v>
      </c>
    </row>
    <row r="2545" spans="2:9" x14ac:dyDescent="0.25">
      <c r="B2545">
        <v>2535</v>
      </c>
      <c r="C2545" s="1" t="s">
        <v>6828</v>
      </c>
      <c r="D2545" s="1" t="s">
        <v>6829</v>
      </c>
      <c r="E2545" s="1" t="s">
        <v>5145</v>
      </c>
      <c r="F2545" s="1" t="s">
        <v>457</v>
      </c>
      <c r="G2545" s="1" t="s">
        <v>1064</v>
      </c>
      <c r="H2545" s="1" t="s">
        <v>6830</v>
      </c>
      <c r="I2545" s="1">
        <f>+Territorio[[#This Row],[id]]</f>
        <v>2535</v>
      </c>
    </row>
    <row r="2546" spans="2:9" x14ac:dyDescent="0.25">
      <c r="B2546">
        <v>2536</v>
      </c>
      <c r="C2546" s="1" t="s">
        <v>6831</v>
      </c>
      <c r="D2546" s="1" t="s">
        <v>6832</v>
      </c>
      <c r="E2546" s="1" t="s">
        <v>5145</v>
      </c>
      <c r="F2546" s="1" t="s">
        <v>457</v>
      </c>
      <c r="G2546" s="1" t="s">
        <v>1064</v>
      </c>
      <c r="H2546" s="1" t="s">
        <v>6833</v>
      </c>
      <c r="I2546" s="1">
        <f>+Territorio[[#This Row],[id]]</f>
        <v>2536</v>
      </c>
    </row>
    <row r="2547" spans="2:9" x14ac:dyDescent="0.25">
      <c r="B2547">
        <v>2537</v>
      </c>
      <c r="C2547" s="1" t="s">
        <v>5322</v>
      </c>
      <c r="D2547" s="1" t="s">
        <v>6834</v>
      </c>
      <c r="E2547" s="1" t="s">
        <v>5145</v>
      </c>
      <c r="F2547" s="1" t="s">
        <v>457</v>
      </c>
      <c r="G2547" s="1" t="s">
        <v>1064</v>
      </c>
      <c r="H2547" s="1" t="s">
        <v>6835</v>
      </c>
      <c r="I2547" s="1">
        <f>+Territorio[[#This Row],[id]]</f>
        <v>2537</v>
      </c>
    </row>
    <row r="2548" spans="2:9" x14ac:dyDescent="0.25">
      <c r="B2548">
        <v>2538</v>
      </c>
      <c r="C2548" s="1" t="s">
        <v>6836</v>
      </c>
      <c r="D2548" s="1" t="s">
        <v>6837</v>
      </c>
      <c r="E2548" s="1" t="s">
        <v>5145</v>
      </c>
      <c r="F2548" s="1" t="s">
        <v>457</v>
      </c>
      <c r="G2548" s="1" t="s">
        <v>1064</v>
      </c>
      <c r="H2548" s="1" t="s">
        <v>6838</v>
      </c>
      <c r="I2548" s="1">
        <f>+Territorio[[#This Row],[id]]</f>
        <v>2538</v>
      </c>
    </row>
    <row r="2549" spans="2:9" x14ac:dyDescent="0.25">
      <c r="B2549">
        <v>2539</v>
      </c>
      <c r="C2549" s="1" t="s">
        <v>6839</v>
      </c>
      <c r="D2549" s="1" t="s">
        <v>6840</v>
      </c>
      <c r="E2549" s="1" t="s">
        <v>5145</v>
      </c>
      <c r="F2549" s="1" t="s">
        <v>457</v>
      </c>
      <c r="G2549" s="1" t="s">
        <v>1064</v>
      </c>
      <c r="H2549" s="1" t="s">
        <v>6841</v>
      </c>
      <c r="I2549" s="1">
        <f>+Territorio[[#This Row],[id]]</f>
        <v>2539</v>
      </c>
    </row>
    <row r="2550" spans="2:9" x14ac:dyDescent="0.25">
      <c r="B2550">
        <v>2540</v>
      </c>
      <c r="C2550" s="1" t="s">
        <v>6842</v>
      </c>
      <c r="D2550" s="1" t="s">
        <v>6843</v>
      </c>
      <c r="E2550" s="1" t="s">
        <v>5145</v>
      </c>
      <c r="F2550" s="1" t="s">
        <v>457</v>
      </c>
      <c r="G2550" s="1" t="s">
        <v>1064</v>
      </c>
      <c r="H2550" s="1" t="s">
        <v>6844</v>
      </c>
      <c r="I2550" s="1">
        <f>+Territorio[[#This Row],[id]]</f>
        <v>2540</v>
      </c>
    </row>
    <row r="2551" spans="2:9" x14ac:dyDescent="0.25">
      <c r="B2551">
        <v>2541</v>
      </c>
      <c r="C2551" s="1" t="s">
        <v>6845</v>
      </c>
      <c r="D2551" s="1" t="s">
        <v>6846</v>
      </c>
      <c r="E2551" s="1" t="s">
        <v>5145</v>
      </c>
      <c r="F2551" s="1" t="s">
        <v>457</v>
      </c>
      <c r="G2551" s="1" t="s">
        <v>1064</v>
      </c>
      <c r="H2551" s="1" t="s">
        <v>6847</v>
      </c>
      <c r="I2551" s="1">
        <f>+Territorio[[#This Row],[id]]</f>
        <v>2541</v>
      </c>
    </row>
    <row r="2552" spans="2:9" x14ac:dyDescent="0.25">
      <c r="B2552">
        <v>2542</v>
      </c>
      <c r="C2552" s="1" t="s">
        <v>6848</v>
      </c>
      <c r="D2552" s="1" t="s">
        <v>6849</v>
      </c>
      <c r="E2552" s="1" t="s">
        <v>5145</v>
      </c>
      <c r="F2552" s="1" t="s">
        <v>457</v>
      </c>
      <c r="G2552" s="1" t="s">
        <v>1064</v>
      </c>
      <c r="H2552" s="1" t="s">
        <v>6850</v>
      </c>
      <c r="I2552" s="1">
        <f>+Territorio[[#This Row],[id]]</f>
        <v>2542</v>
      </c>
    </row>
    <row r="2553" spans="2:9" x14ac:dyDescent="0.25">
      <c r="B2553">
        <v>2543</v>
      </c>
      <c r="C2553" s="1" t="s">
        <v>6851</v>
      </c>
      <c r="D2553" s="1" t="s">
        <v>6852</v>
      </c>
      <c r="E2553" s="1" t="s">
        <v>5145</v>
      </c>
      <c r="F2553" s="1" t="s">
        <v>457</v>
      </c>
      <c r="G2553" s="1" t="s">
        <v>1064</v>
      </c>
      <c r="H2553" s="1" t="s">
        <v>6853</v>
      </c>
      <c r="I2553" s="1">
        <f>+Territorio[[#This Row],[id]]</f>
        <v>2543</v>
      </c>
    </row>
    <row r="2554" spans="2:9" x14ac:dyDescent="0.25">
      <c r="B2554">
        <v>2544</v>
      </c>
      <c r="C2554" s="1" t="s">
        <v>6854</v>
      </c>
      <c r="D2554" s="1" t="s">
        <v>6855</v>
      </c>
      <c r="E2554" s="1" t="s">
        <v>5145</v>
      </c>
      <c r="F2554" s="1" t="s">
        <v>457</v>
      </c>
      <c r="G2554" s="1" t="s">
        <v>1064</v>
      </c>
      <c r="H2554" s="1" t="s">
        <v>6856</v>
      </c>
      <c r="I2554" s="1">
        <f>+Territorio[[#This Row],[id]]</f>
        <v>2544</v>
      </c>
    </row>
    <row r="2555" spans="2:9" x14ac:dyDescent="0.25">
      <c r="B2555">
        <v>2545</v>
      </c>
      <c r="C2555" s="1" t="s">
        <v>6857</v>
      </c>
      <c r="D2555" s="1" t="s">
        <v>6858</v>
      </c>
      <c r="E2555" s="1" t="s">
        <v>5145</v>
      </c>
      <c r="F2555" s="1" t="s">
        <v>457</v>
      </c>
      <c r="G2555" s="1" t="s">
        <v>1064</v>
      </c>
      <c r="H2555" s="1" t="s">
        <v>6859</v>
      </c>
      <c r="I2555" s="1">
        <f>+Territorio[[#This Row],[id]]</f>
        <v>2545</v>
      </c>
    </row>
    <row r="2556" spans="2:9" x14ac:dyDescent="0.25">
      <c r="B2556">
        <v>2546</v>
      </c>
      <c r="C2556" s="1" t="s">
        <v>6860</v>
      </c>
      <c r="D2556" s="1" t="s">
        <v>6861</v>
      </c>
      <c r="E2556" s="1" t="s">
        <v>5145</v>
      </c>
      <c r="F2556" s="1" t="s">
        <v>457</v>
      </c>
      <c r="G2556" s="1" t="s">
        <v>1064</v>
      </c>
      <c r="H2556" s="1" t="s">
        <v>6862</v>
      </c>
      <c r="I2556" s="1">
        <f>+Territorio[[#This Row],[id]]</f>
        <v>2546</v>
      </c>
    </row>
    <row r="2557" spans="2:9" x14ac:dyDescent="0.25">
      <c r="B2557">
        <v>2547</v>
      </c>
      <c r="C2557" s="1" t="s">
        <v>6863</v>
      </c>
      <c r="D2557" s="1" t="s">
        <v>6864</v>
      </c>
      <c r="E2557" s="1" t="s">
        <v>5145</v>
      </c>
      <c r="F2557" s="1" t="s">
        <v>457</v>
      </c>
      <c r="G2557" s="1" t="s">
        <v>1064</v>
      </c>
      <c r="H2557" s="1" t="s">
        <v>6865</v>
      </c>
      <c r="I2557" s="1">
        <f>+Territorio[[#This Row],[id]]</f>
        <v>2547</v>
      </c>
    </row>
    <row r="2558" spans="2:9" x14ac:dyDescent="0.25">
      <c r="B2558">
        <v>2548</v>
      </c>
      <c r="C2558" s="1" t="s">
        <v>6866</v>
      </c>
      <c r="D2558" s="1" t="s">
        <v>6867</v>
      </c>
      <c r="E2558" s="1" t="s">
        <v>5145</v>
      </c>
      <c r="F2558" s="1" t="s">
        <v>457</v>
      </c>
      <c r="G2558" s="1" t="s">
        <v>1064</v>
      </c>
      <c r="H2558" s="1" t="s">
        <v>6868</v>
      </c>
      <c r="I2558" s="1">
        <f>+Territorio[[#This Row],[id]]</f>
        <v>2548</v>
      </c>
    </row>
    <row r="2559" spans="2:9" x14ac:dyDescent="0.25">
      <c r="B2559">
        <v>2549</v>
      </c>
      <c r="C2559" s="1" t="s">
        <v>6869</v>
      </c>
      <c r="D2559" s="1" t="s">
        <v>6870</v>
      </c>
      <c r="E2559" s="1" t="s">
        <v>5145</v>
      </c>
      <c r="F2559" s="1" t="s">
        <v>457</v>
      </c>
      <c r="G2559" s="1" t="s">
        <v>1064</v>
      </c>
      <c r="H2559" s="1" t="s">
        <v>6871</v>
      </c>
      <c r="I2559" s="1">
        <f>+Territorio[[#This Row],[id]]</f>
        <v>2549</v>
      </c>
    </row>
    <row r="2560" spans="2:9" x14ac:dyDescent="0.25">
      <c r="B2560">
        <v>2550</v>
      </c>
      <c r="C2560" s="1" t="s">
        <v>6872</v>
      </c>
      <c r="D2560" s="1" t="s">
        <v>6873</v>
      </c>
      <c r="E2560" s="1" t="s">
        <v>5145</v>
      </c>
      <c r="F2560" s="1" t="s">
        <v>457</v>
      </c>
      <c r="G2560" s="1" t="s">
        <v>1064</v>
      </c>
      <c r="H2560" s="1" t="s">
        <v>6874</v>
      </c>
      <c r="I2560" s="1">
        <f>+Territorio[[#This Row],[id]]</f>
        <v>2550</v>
      </c>
    </row>
    <row r="2561" spans="2:9" x14ac:dyDescent="0.25">
      <c r="B2561">
        <v>2551</v>
      </c>
      <c r="C2561" s="1" t="s">
        <v>5680</v>
      </c>
      <c r="D2561" s="1" t="s">
        <v>6875</v>
      </c>
      <c r="E2561" s="1" t="s">
        <v>5145</v>
      </c>
      <c r="F2561" s="1" t="s">
        <v>457</v>
      </c>
      <c r="G2561" s="1" t="s">
        <v>1064</v>
      </c>
      <c r="H2561" s="1" t="s">
        <v>6876</v>
      </c>
      <c r="I2561" s="1">
        <f>+Territorio[[#This Row],[id]]</f>
        <v>2551</v>
      </c>
    </row>
    <row r="2562" spans="2:9" x14ac:dyDescent="0.25">
      <c r="B2562">
        <v>2552</v>
      </c>
      <c r="C2562" s="1" t="s">
        <v>3798</v>
      </c>
      <c r="D2562" s="1" t="s">
        <v>6877</v>
      </c>
      <c r="E2562" s="1" t="s">
        <v>5145</v>
      </c>
      <c r="F2562" s="1" t="s">
        <v>457</v>
      </c>
      <c r="G2562" s="1" t="s">
        <v>1064</v>
      </c>
      <c r="H2562" s="1" t="s">
        <v>6878</v>
      </c>
      <c r="I2562" s="1">
        <f>+Territorio[[#This Row],[id]]</f>
        <v>2552</v>
      </c>
    </row>
    <row r="2563" spans="2:9" x14ac:dyDescent="0.25">
      <c r="B2563">
        <v>2553</v>
      </c>
      <c r="C2563" s="1" t="s">
        <v>6879</v>
      </c>
      <c r="D2563" s="1" t="s">
        <v>6880</v>
      </c>
      <c r="E2563" s="1" t="s">
        <v>5145</v>
      </c>
      <c r="F2563" s="1" t="s">
        <v>457</v>
      </c>
      <c r="G2563" s="1" t="s">
        <v>1064</v>
      </c>
      <c r="H2563" s="1" t="s">
        <v>6881</v>
      </c>
      <c r="I2563" s="1">
        <f>+Territorio[[#This Row],[id]]</f>
        <v>2553</v>
      </c>
    </row>
    <row r="2564" spans="2:9" x14ac:dyDescent="0.25">
      <c r="B2564">
        <v>2554</v>
      </c>
      <c r="C2564" s="1" t="s">
        <v>6882</v>
      </c>
      <c r="D2564" s="1" t="s">
        <v>6883</v>
      </c>
      <c r="E2564" s="1" t="s">
        <v>5145</v>
      </c>
      <c r="F2564" s="1" t="s">
        <v>457</v>
      </c>
      <c r="G2564" s="1" t="s">
        <v>1064</v>
      </c>
      <c r="H2564" s="1" t="s">
        <v>6884</v>
      </c>
      <c r="I2564" s="1">
        <f>+Territorio[[#This Row],[id]]</f>
        <v>2554</v>
      </c>
    </row>
    <row r="2565" spans="2:9" x14ac:dyDescent="0.25">
      <c r="B2565">
        <v>2555</v>
      </c>
      <c r="C2565" s="1" t="s">
        <v>6885</v>
      </c>
      <c r="D2565" s="1" t="s">
        <v>6886</v>
      </c>
      <c r="E2565" s="1" t="s">
        <v>5145</v>
      </c>
      <c r="F2565" s="1" t="s">
        <v>457</v>
      </c>
      <c r="G2565" s="1" t="s">
        <v>1064</v>
      </c>
      <c r="H2565" s="1" t="s">
        <v>6887</v>
      </c>
      <c r="I2565" s="1">
        <f>+Territorio[[#This Row],[id]]</f>
        <v>2555</v>
      </c>
    </row>
    <row r="2566" spans="2:9" x14ac:dyDescent="0.25">
      <c r="B2566">
        <v>2556</v>
      </c>
      <c r="C2566" s="1" t="s">
        <v>6888</v>
      </c>
      <c r="D2566" s="1" t="s">
        <v>6889</v>
      </c>
      <c r="E2566" s="1" t="s">
        <v>5145</v>
      </c>
      <c r="F2566" s="1" t="s">
        <v>457</v>
      </c>
      <c r="G2566" s="1" t="s">
        <v>1064</v>
      </c>
      <c r="H2566" s="1" t="s">
        <v>6890</v>
      </c>
      <c r="I2566" s="1">
        <f>+Territorio[[#This Row],[id]]</f>
        <v>2556</v>
      </c>
    </row>
    <row r="2567" spans="2:9" x14ac:dyDescent="0.25">
      <c r="B2567">
        <v>2557</v>
      </c>
      <c r="C2567" s="1" t="s">
        <v>6891</v>
      </c>
      <c r="D2567" s="1" t="s">
        <v>6892</v>
      </c>
      <c r="E2567" s="1" t="s">
        <v>5145</v>
      </c>
      <c r="F2567" s="1" t="s">
        <v>457</v>
      </c>
      <c r="G2567" s="1" t="s">
        <v>1064</v>
      </c>
      <c r="H2567" s="1" t="s">
        <v>6893</v>
      </c>
      <c r="I2567" s="1">
        <f>+Territorio[[#This Row],[id]]</f>
        <v>2557</v>
      </c>
    </row>
    <row r="2568" spans="2:9" x14ac:dyDescent="0.25">
      <c r="B2568">
        <v>2558</v>
      </c>
      <c r="C2568" s="1" t="s">
        <v>6894</v>
      </c>
      <c r="D2568" s="1" t="s">
        <v>6895</v>
      </c>
      <c r="E2568" s="1" t="s">
        <v>5145</v>
      </c>
      <c r="F2568" s="1" t="s">
        <v>457</v>
      </c>
      <c r="G2568" s="1" t="s">
        <v>1064</v>
      </c>
      <c r="H2568" s="1" t="s">
        <v>6896</v>
      </c>
      <c r="I2568" s="1">
        <f>+Territorio[[#This Row],[id]]</f>
        <v>2558</v>
      </c>
    </row>
    <row r="2569" spans="2:9" x14ac:dyDescent="0.25">
      <c r="B2569">
        <v>2559</v>
      </c>
      <c r="C2569" s="1" t="s">
        <v>6897</v>
      </c>
      <c r="D2569" s="1" t="s">
        <v>6898</v>
      </c>
      <c r="E2569" s="1" t="s">
        <v>5145</v>
      </c>
      <c r="F2569" s="1" t="s">
        <v>457</v>
      </c>
      <c r="G2569" s="1" t="s">
        <v>1064</v>
      </c>
      <c r="H2569" s="1" t="s">
        <v>6899</v>
      </c>
      <c r="I2569" s="1">
        <f>+Territorio[[#This Row],[id]]</f>
        <v>2559</v>
      </c>
    </row>
    <row r="2570" spans="2:9" x14ac:dyDescent="0.25">
      <c r="B2570">
        <v>2560</v>
      </c>
      <c r="C2570" s="1" t="s">
        <v>6900</v>
      </c>
      <c r="D2570" s="1" t="s">
        <v>6901</v>
      </c>
      <c r="E2570" s="1" t="s">
        <v>5145</v>
      </c>
      <c r="F2570" s="1" t="s">
        <v>457</v>
      </c>
      <c r="G2570" s="1" t="s">
        <v>1064</v>
      </c>
      <c r="H2570" s="1" t="s">
        <v>6902</v>
      </c>
      <c r="I2570" s="1">
        <f>+Territorio[[#This Row],[id]]</f>
        <v>2560</v>
      </c>
    </row>
    <row r="2571" spans="2:9" x14ac:dyDescent="0.25">
      <c r="B2571">
        <v>2561</v>
      </c>
      <c r="C2571" s="1" t="s">
        <v>6903</v>
      </c>
      <c r="D2571" s="1" t="s">
        <v>6904</v>
      </c>
      <c r="E2571" s="1" t="s">
        <v>5145</v>
      </c>
      <c r="F2571" s="1" t="s">
        <v>457</v>
      </c>
      <c r="G2571" s="1" t="s">
        <v>1064</v>
      </c>
      <c r="H2571" s="1" t="s">
        <v>6905</v>
      </c>
      <c r="I2571" s="1">
        <f>+Territorio[[#This Row],[id]]</f>
        <v>2561</v>
      </c>
    </row>
    <row r="2572" spans="2:9" x14ac:dyDescent="0.25">
      <c r="B2572">
        <v>2562</v>
      </c>
      <c r="C2572" s="1" t="s">
        <v>6168</v>
      </c>
      <c r="D2572" s="1" t="s">
        <v>6906</v>
      </c>
      <c r="E2572" s="1" t="s">
        <v>5145</v>
      </c>
      <c r="F2572" s="1" t="s">
        <v>457</v>
      </c>
      <c r="G2572" s="1" t="s">
        <v>1064</v>
      </c>
      <c r="H2572" s="1" t="s">
        <v>6907</v>
      </c>
      <c r="I2572" s="1">
        <f>+Territorio[[#This Row],[id]]</f>
        <v>2562</v>
      </c>
    </row>
    <row r="2573" spans="2:9" x14ac:dyDescent="0.25">
      <c r="B2573">
        <v>2563</v>
      </c>
      <c r="C2573" s="1" t="s">
        <v>3729</v>
      </c>
      <c r="D2573" s="1" t="s">
        <v>6908</v>
      </c>
      <c r="E2573" s="1" t="s">
        <v>5145</v>
      </c>
      <c r="F2573" s="1" t="s">
        <v>457</v>
      </c>
      <c r="G2573" s="1" t="s">
        <v>1064</v>
      </c>
      <c r="H2573" s="1" t="s">
        <v>6909</v>
      </c>
      <c r="I2573" s="1">
        <f>+Territorio[[#This Row],[id]]</f>
        <v>2563</v>
      </c>
    </row>
    <row r="2574" spans="2:9" x14ac:dyDescent="0.25">
      <c r="B2574">
        <v>2564</v>
      </c>
      <c r="C2574" s="1" t="s">
        <v>6910</v>
      </c>
      <c r="D2574" s="1" t="s">
        <v>6911</v>
      </c>
      <c r="E2574" s="1" t="s">
        <v>5145</v>
      </c>
      <c r="F2574" s="1" t="s">
        <v>457</v>
      </c>
      <c r="G2574" s="1" t="s">
        <v>1064</v>
      </c>
      <c r="H2574" s="1" t="s">
        <v>6912</v>
      </c>
      <c r="I2574" s="1">
        <f>+Territorio[[#This Row],[id]]</f>
        <v>2564</v>
      </c>
    </row>
    <row r="2575" spans="2:9" x14ac:dyDescent="0.25">
      <c r="B2575">
        <v>2565</v>
      </c>
      <c r="C2575" s="1" t="s">
        <v>6913</v>
      </c>
      <c r="D2575" s="1" t="s">
        <v>6914</v>
      </c>
      <c r="E2575" s="1" t="s">
        <v>5145</v>
      </c>
      <c r="F2575" s="1" t="s">
        <v>457</v>
      </c>
      <c r="G2575" s="1" t="s">
        <v>1064</v>
      </c>
      <c r="H2575" s="1" t="s">
        <v>6915</v>
      </c>
      <c r="I2575" s="1">
        <f>+Territorio[[#This Row],[id]]</f>
        <v>2565</v>
      </c>
    </row>
    <row r="2576" spans="2:9" x14ac:dyDescent="0.25">
      <c r="B2576">
        <v>2566</v>
      </c>
      <c r="C2576" s="1" t="s">
        <v>6916</v>
      </c>
      <c r="D2576" s="1" t="s">
        <v>6917</v>
      </c>
      <c r="E2576" s="1" t="s">
        <v>5145</v>
      </c>
      <c r="F2576" s="1" t="s">
        <v>457</v>
      </c>
      <c r="G2576" s="1" t="s">
        <v>1064</v>
      </c>
      <c r="H2576" s="1" t="s">
        <v>6918</v>
      </c>
      <c r="I2576" s="1">
        <f>+Territorio[[#This Row],[id]]</f>
        <v>2566</v>
      </c>
    </row>
    <row r="2577" spans="2:9" x14ac:dyDescent="0.25">
      <c r="B2577">
        <v>2567</v>
      </c>
      <c r="C2577" s="1" t="s">
        <v>6919</v>
      </c>
      <c r="D2577" s="1" t="s">
        <v>6920</v>
      </c>
      <c r="E2577" s="1" t="s">
        <v>5145</v>
      </c>
      <c r="F2577" s="1" t="s">
        <v>457</v>
      </c>
      <c r="G2577" s="1" t="s">
        <v>1064</v>
      </c>
      <c r="H2577" s="1" t="s">
        <v>6921</v>
      </c>
      <c r="I2577" s="1">
        <f>+Territorio[[#This Row],[id]]</f>
        <v>2567</v>
      </c>
    </row>
    <row r="2578" spans="2:9" x14ac:dyDescent="0.25">
      <c r="B2578">
        <v>2568</v>
      </c>
      <c r="C2578" s="1" t="s">
        <v>739</v>
      </c>
      <c r="D2578" s="1" t="s">
        <v>6922</v>
      </c>
      <c r="E2578" s="1" t="s">
        <v>5145</v>
      </c>
      <c r="F2578" s="1" t="s">
        <v>457</v>
      </c>
      <c r="G2578" s="1" t="s">
        <v>1064</v>
      </c>
      <c r="H2578" s="1" t="s">
        <v>6923</v>
      </c>
      <c r="I2578" s="1">
        <f>+Territorio[[#This Row],[id]]</f>
        <v>2568</v>
      </c>
    </row>
    <row r="2579" spans="2:9" x14ac:dyDescent="0.25">
      <c r="B2579">
        <v>2569</v>
      </c>
      <c r="C2579" s="1" t="s">
        <v>6924</v>
      </c>
      <c r="D2579" s="1" t="s">
        <v>6925</v>
      </c>
      <c r="E2579" s="1" t="s">
        <v>5145</v>
      </c>
      <c r="F2579" s="1" t="s">
        <v>457</v>
      </c>
      <c r="G2579" s="1" t="s">
        <v>1064</v>
      </c>
      <c r="H2579" s="1" t="s">
        <v>6926</v>
      </c>
      <c r="I2579" s="1">
        <f>+Territorio[[#This Row],[id]]</f>
        <v>2569</v>
      </c>
    </row>
    <row r="2580" spans="2:9" x14ac:dyDescent="0.25">
      <c r="B2580">
        <v>2570</v>
      </c>
      <c r="C2580" s="1" t="s">
        <v>6927</v>
      </c>
      <c r="D2580" s="1" t="s">
        <v>6928</v>
      </c>
      <c r="E2580" s="1" t="s">
        <v>5145</v>
      </c>
      <c r="F2580" s="1" t="s">
        <v>457</v>
      </c>
      <c r="G2580" s="1" t="s">
        <v>1064</v>
      </c>
      <c r="H2580" s="1" t="s">
        <v>6929</v>
      </c>
      <c r="I2580" s="1">
        <f>+Territorio[[#This Row],[id]]</f>
        <v>2570</v>
      </c>
    </row>
    <row r="2581" spans="2:9" x14ac:dyDescent="0.25">
      <c r="B2581">
        <v>2571</v>
      </c>
      <c r="C2581" s="1" t="s">
        <v>2278</v>
      </c>
      <c r="D2581" s="1" t="s">
        <v>6930</v>
      </c>
      <c r="E2581" s="1" t="s">
        <v>5145</v>
      </c>
      <c r="F2581" s="1" t="s">
        <v>457</v>
      </c>
      <c r="G2581" s="1" t="s">
        <v>1064</v>
      </c>
      <c r="H2581" s="1" t="s">
        <v>6931</v>
      </c>
      <c r="I2581" s="1">
        <f>+Territorio[[#This Row],[id]]</f>
        <v>2571</v>
      </c>
    </row>
    <row r="2582" spans="2:9" x14ac:dyDescent="0.25">
      <c r="B2582">
        <v>2572</v>
      </c>
      <c r="C2582" s="1" t="s">
        <v>5237</v>
      </c>
      <c r="D2582" s="1" t="s">
        <v>6932</v>
      </c>
      <c r="E2582" s="1" t="s">
        <v>5145</v>
      </c>
      <c r="F2582" s="1" t="s">
        <v>457</v>
      </c>
      <c r="G2582" s="1" t="s">
        <v>1064</v>
      </c>
      <c r="H2582" s="1" t="s">
        <v>6933</v>
      </c>
      <c r="I2582" s="1">
        <f>+Territorio[[#This Row],[id]]</f>
        <v>2572</v>
      </c>
    </row>
    <row r="2583" spans="2:9" x14ac:dyDescent="0.25">
      <c r="B2583">
        <v>2573</v>
      </c>
      <c r="C2583" s="1" t="s">
        <v>6934</v>
      </c>
      <c r="D2583" s="1" t="s">
        <v>6935</v>
      </c>
      <c r="E2583" s="1" t="s">
        <v>5145</v>
      </c>
      <c r="F2583" s="1" t="s">
        <v>457</v>
      </c>
      <c r="G2583" s="1" t="s">
        <v>1064</v>
      </c>
      <c r="H2583" s="1" t="s">
        <v>6936</v>
      </c>
      <c r="I2583" s="1">
        <f>+Territorio[[#This Row],[id]]</f>
        <v>2573</v>
      </c>
    </row>
    <row r="2584" spans="2:9" x14ac:dyDescent="0.25">
      <c r="B2584">
        <v>2574</v>
      </c>
      <c r="C2584" s="1" t="s">
        <v>6937</v>
      </c>
      <c r="D2584" s="1" t="s">
        <v>6938</v>
      </c>
      <c r="E2584" s="1" t="s">
        <v>5145</v>
      </c>
      <c r="F2584" s="1" t="s">
        <v>457</v>
      </c>
      <c r="G2584" s="1" t="s">
        <v>1064</v>
      </c>
      <c r="H2584" s="1" t="s">
        <v>6939</v>
      </c>
      <c r="I2584" s="1">
        <f>+Territorio[[#This Row],[id]]</f>
        <v>2574</v>
      </c>
    </row>
    <row r="2585" spans="2:9" x14ac:dyDescent="0.25">
      <c r="B2585">
        <v>2575</v>
      </c>
      <c r="C2585" s="1" t="s">
        <v>3753</v>
      </c>
      <c r="D2585" s="1" t="s">
        <v>6940</v>
      </c>
      <c r="E2585" s="1" t="s">
        <v>5145</v>
      </c>
      <c r="F2585" s="1" t="s">
        <v>457</v>
      </c>
      <c r="G2585" s="1" t="s">
        <v>1064</v>
      </c>
      <c r="H2585" s="1" t="s">
        <v>6941</v>
      </c>
      <c r="I2585" s="1">
        <f>+Territorio[[#This Row],[id]]</f>
        <v>2575</v>
      </c>
    </row>
    <row r="2586" spans="2:9" x14ac:dyDescent="0.25">
      <c r="B2586">
        <v>2576</v>
      </c>
      <c r="C2586" s="1" t="s">
        <v>6942</v>
      </c>
      <c r="D2586" s="1" t="s">
        <v>6943</v>
      </c>
      <c r="E2586" s="1" t="s">
        <v>5145</v>
      </c>
      <c r="F2586" s="1" t="s">
        <v>457</v>
      </c>
      <c r="G2586" s="1" t="s">
        <v>1064</v>
      </c>
      <c r="H2586" s="1" t="s">
        <v>6944</v>
      </c>
      <c r="I2586" s="1">
        <f>+Territorio[[#This Row],[id]]</f>
        <v>2576</v>
      </c>
    </row>
    <row r="2587" spans="2:9" x14ac:dyDescent="0.25">
      <c r="B2587">
        <v>2577</v>
      </c>
      <c r="C2587" s="1" t="s">
        <v>6945</v>
      </c>
      <c r="D2587" s="1" t="s">
        <v>6946</v>
      </c>
      <c r="E2587" s="1" t="s">
        <v>5145</v>
      </c>
      <c r="F2587" s="1" t="s">
        <v>457</v>
      </c>
      <c r="G2587" s="1" t="s">
        <v>1064</v>
      </c>
      <c r="H2587" s="1" t="s">
        <v>6947</v>
      </c>
      <c r="I2587" s="1">
        <f>+Territorio[[#This Row],[id]]</f>
        <v>2577</v>
      </c>
    </row>
    <row r="2588" spans="2:9" x14ac:dyDescent="0.25">
      <c r="B2588">
        <v>2578</v>
      </c>
      <c r="C2588" s="1" t="s">
        <v>6948</v>
      </c>
      <c r="D2588" s="1" t="s">
        <v>6949</v>
      </c>
      <c r="E2588" s="1" t="s">
        <v>5145</v>
      </c>
      <c r="F2588" s="1" t="s">
        <v>457</v>
      </c>
      <c r="G2588" s="1" t="s">
        <v>1064</v>
      </c>
      <c r="H2588" s="1" t="s">
        <v>6950</v>
      </c>
      <c r="I2588" s="1">
        <f>+Territorio[[#This Row],[id]]</f>
        <v>2578</v>
      </c>
    </row>
    <row r="2589" spans="2:9" x14ac:dyDescent="0.25">
      <c r="B2589">
        <v>2579</v>
      </c>
      <c r="C2589" s="1" t="s">
        <v>6951</v>
      </c>
      <c r="D2589" s="1" t="s">
        <v>6952</v>
      </c>
      <c r="E2589" s="1" t="s">
        <v>5145</v>
      </c>
      <c r="F2589" s="1" t="s">
        <v>457</v>
      </c>
      <c r="G2589" s="1" t="s">
        <v>1064</v>
      </c>
      <c r="H2589" s="1" t="s">
        <v>6953</v>
      </c>
      <c r="I2589" s="1">
        <f>+Territorio[[#This Row],[id]]</f>
        <v>2579</v>
      </c>
    </row>
    <row r="2590" spans="2:9" x14ac:dyDescent="0.25">
      <c r="B2590">
        <v>2580</v>
      </c>
      <c r="C2590" s="1" t="s">
        <v>6954</v>
      </c>
      <c r="D2590" s="1" t="s">
        <v>6955</v>
      </c>
      <c r="E2590" s="1" t="s">
        <v>5145</v>
      </c>
      <c r="F2590" s="1" t="s">
        <v>457</v>
      </c>
      <c r="G2590" s="1" t="s">
        <v>1064</v>
      </c>
      <c r="H2590" s="1" t="s">
        <v>6956</v>
      </c>
      <c r="I2590" s="1">
        <f>+Territorio[[#This Row],[id]]</f>
        <v>2580</v>
      </c>
    </row>
    <row r="2591" spans="2:9" x14ac:dyDescent="0.25">
      <c r="B2591">
        <v>2581</v>
      </c>
      <c r="C2591" s="1" t="s">
        <v>6957</v>
      </c>
      <c r="D2591" s="1" t="s">
        <v>6958</v>
      </c>
      <c r="E2591" s="1" t="s">
        <v>5145</v>
      </c>
      <c r="F2591" s="1" t="s">
        <v>457</v>
      </c>
      <c r="G2591" s="1" t="s">
        <v>1064</v>
      </c>
      <c r="H2591" s="1" t="s">
        <v>6959</v>
      </c>
      <c r="I2591" s="1">
        <f>+Territorio[[#This Row],[id]]</f>
        <v>2581</v>
      </c>
    </row>
    <row r="2592" spans="2:9" x14ac:dyDescent="0.25">
      <c r="B2592">
        <v>2582</v>
      </c>
      <c r="C2592" s="1" t="s">
        <v>6960</v>
      </c>
      <c r="D2592" s="1" t="s">
        <v>6961</v>
      </c>
      <c r="E2592" s="1" t="s">
        <v>5145</v>
      </c>
      <c r="F2592" s="1" t="s">
        <v>457</v>
      </c>
      <c r="G2592" s="1" t="s">
        <v>1064</v>
      </c>
      <c r="H2592" s="1" t="s">
        <v>6962</v>
      </c>
      <c r="I2592" s="1">
        <f>+Territorio[[#This Row],[id]]</f>
        <v>2582</v>
      </c>
    </row>
    <row r="2593" spans="2:9" x14ac:dyDescent="0.25">
      <c r="B2593">
        <v>2583</v>
      </c>
      <c r="C2593" s="1" t="s">
        <v>6963</v>
      </c>
      <c r="D2593" s="1" t="s">
        <v>6964</v>
      </c>
      <c r="E2593" s="1" t="s">
        <v>5145</v>
      </c>
      <c r="F2593" s="1" t="s">
        <v>457</v>
      </c>
      <c r="G2593" s="1" t="s">
        <v>1064</v>
      </c>
      <c r="H2593" s="1" t="s">
        <v>6965</v>
      </c>
      <c r="I2593" s="1">
        <f>+Territorio[[#This Row],[id]]</f>
        <v>2583</v>
      </c>
    </row>
    <row r="2594" spans="2:9" x14ac:dyDescent="0.25">
      <c r="B2594">
        <v>2584</v>
      </c>
      <c r="C2594" s="1" t="s">
        <v>6966</v>
      </c>
      <c r="D2594" s="1" t="s">
        <v>6967</v>
      </c>
      <c r="E2594" s="1" t="s">
        <v>5145</v>
      </c>
      <c r="F2594" s="1" t="s">
        <v>457</v>
      </c>
      <c r="G2594" s="1" t="s">
        <v>1064</v>
      </c>
      <c r="H2594" s="1" t="s">
        <v>6968</v>
      </c>
      <c r="I2594" s="1">
        <f>+Territorio[[#This Row],[id]]</f>
        <v>2584</v>
      </c>
    </row>
    <row r="2595" spans="2:9" x14ac:dyDescent="0.25">
      <c r="B2595">
        <v>2585</v>
      </c>
      <c r="C2595" s="1" t="s">
        <v>5330</v>
      </c>
      <c r="D2595" s="1" t="s">
        <v>6969</v>
      </c>
      <c r="E2595" s="1" t="s">
        <v>5145</v>
      </c>
      <c r="F2595" s="1" t="s">
        <v>457</v>
      </c>
      <c r="G2595" s="1" t="s">
        <v>1064</v>
      </c>
      <c r="H2595" s="1" t="s">
        <v>6970</v>
      </c>
      <c r="I2595" s="1">
        <f>+Territorio[[#This Row],[id]]</f>
        <v>2585</v>
      </c>
    </row>
    <row r="2596" spans="2:9" x14ac:dyDescent="0.25">
      <c r="B2596">
        <v>2586</v>
      </c>
      <c r="C2596" s="1" t="s">
        <v>6971</v>
      </c>
      <c r="D2596" s="1" t="s">
        <v>6972</v>
      </c>
      <c r="E2596" s="1" t="s">
        <v>5145</v>
      </c>
      <c r="F2596" s="1" t="s">
        <v>457</v>
      </c>
      <c r="G2596" s="1" t="s">
        <v>1064</v>
      </c>
      <c r="H2596" s="1" t="s">
        <v>6973</v>
      </c>
      <c r="I2596" s="1">
        <f>+Territorio[[#This Row],[id]]</f>
        <v>2586</v>
      </c>
    </row>
    <row r="2597" spans="2:9" x14ac:dyDescent="0.25">
      <c r="B2597">
        <v>2587</v>
      </c>
      <c r="C2597" s="1" t="s">
        <v>2567</v>
      </c>
      <c r="D2597" s="1" t="s">
        <v>6974</v>
      </c>
      <c r="E2597" s="1" t="s">
        <v>5145</v>
      </c>
      <c r="F2597" s="1" t="s">
        <v>457</v>
      </c>
      <c r="G2597" s="1" t="s">
        <v>1064</v>
      </c>
      <c r="H2597" s="1" t="s">
        <v>6975</v>
      </c>
      <c r="I2597" s="1">
        <f>+Territorio[[#This Row],[id]]</f>
        <v>2587</v>
      </c>
    </row>
    <row r="2598" spans="2:9" x14ac:dyDescent="0.25">
      <c r="B2598">
        <v>2588</v>
      </c>
      <c r="C2598" s="1" t="s">
        <v>982</v>
      </c>
      <c r="D2598" s="1" t="s">
        <v>6976</v>
      </c>
      <c r="E2598" s="1" t="s">
        <v>5145</v>
      </c>
      <c r="F2598" s="1" t="s">
        <v>457</v>
      </c>
      <c r="G2598" s="1" t="s">
        <v>1064</v>
      </c>
      <c r="H2598" s="1" t="s">
        <v>6977</v>
      </c>
      <c r="I2598" s="1">
        <f>+Territorio[[#This Row],[id]]</f>
        <v>2588</v>
      </c>
    </row>
    <row r="2599" spans="2:9" x14ac:dyDescent="0.25">
      <c r="B2599">
        <v>2589</v>
      </c>
      <c r="C2599" s="1" t="s">
        <v>6978</v>
      </c>
      <c r="D2599" s="1" t="s">
        <v>6979</v>
      </c>
      <c r="E2599" s="1" t="s">
        <v>5145</v>
      </c>
      <c r="F2599" s="1" t="s">
        <v>457</v>
      </c>
      <c r="G2599" s="1" t="s">
        <v>1064</v>
      </c>
      <c r="H2599" s="1" t="s">
        <v>6980</v>
      </c>
      <c r="I2599" s="1">
        <f>+Territorio[[#This Row],[id]]</f>
        <v>2589</v>
      </c>
    </row>
    <row r="2600" spans="2:9" x14ac:dyDescent="0.25">
      <c r="B2600">
        <v>2590</v>
      </c>
      <c r="C2600" s="1" t="s">
        <v>6981</v>
      </c>
      <c r="D2600" s="1" t="s">
        <v>6982</v>
      </c>
      <c r="E2600" s="1" t="s">
        <v>5145</v>
      </c>
      <c r="F2600" s="1" t="s">
        <v>457</v>
      </c>
      <c r="G2600" s="1" t="s">
        <v>1064</v>
      </c>
      <c r="H2600" s="1" t="s">
        <v>6983</v>
      </c>
      <c r="I2600" s="1">
        <f>+Territorio[[#This Row],[id]]</f>
        <v>2590</v>
      </c>
    </row>
    <row r="2601" spans="2:9" x14ac:dyDescent="0.25">
      <c r="B2601">
        <v>2591</v>
      </c>
      <c r="C2601" s="1" t="s">
        <v>6984</v>
      </c>
      <c r="D2601" s="1" t="s">
        <v>6985</v>
      </c>
      <c r="E2601" s="1" t="s">
        <v>5145</v>
      </c>
      <c r="F2601" s="1" t="s">
        <v>457</v>
      </c>
      <c r="G2601" s="1" t="s">
        <v>1064</v>
      </c>
      <c r="H2601" s="1" t="s">
        <v>6986</v>
      </c>
      <c r="I2601" s="1">
        <f>+Territorio[[#This Row],[id]]</f>
        <v>2591</v>
      </c>
    </row>
    <row r="2602" spans="2:9" x14ac:dyDescent="0.25">
      <c r="B2602">
        <v>2592</v>
      </c>
      <c r="C2602" s="1" t="s">
        <v>6987</v>
      </c>
      <c r="D2602" s="1" t="s">
        <v>6988</v>
      </c>
      <c r="E2602" s="1" t="s">
        <v>5145</v>
      </c>
      <c r="F2602" s="1" t="s">
        <v>457</v>
      </c>
      <c r="G2602" s="1" t="s">
        <v>1064</v>
      </c>
      <c r="H2602" s="1" t="s">
        <v>6989</v>
      </c>
      <c r="I2602" s="1">
        <f>+Territorio[[#This Row],[id]]</f>
        <v>2592</v>
      </c>
    </row>
    <row r="2603" spans="2:9" x14ac:dyDescent="0.25">
      <c r="B2603">
        <v>2593</v>
      </c>
      <c r="C2603" s="1" t="s">
        <v>6990</v>
      </c>
      <c r="D2603" s="1" t="s">
        <v>6991</v>
      </c>
      <c r="E2603" s="1" t="s">
        <v>5145</v>
      </c>
      <c r="F2603" s="1" t="s">
        <v>457</v>
      </c>
      <c r="G2603" s="1" t="s">
        <v>1064</v>
      </c>
      <c r="H2603" s="1" t="s">
        <v>6992</v>
      </c>
      <c r="I2603" s="1">
        <f>+Territorio[[#This Row],[id]]</f>
        <v>2593</v>
      </c>
    </row>
    <row r="2604" spans="2:9" x14ac:dyDescent="0.25">
      <c r="B2604">
        <v>2594</v>
      </c>
      <c r="C2604" s="1" t="s">
        <v>6993</v>
      </c>
      <c r="D2604" s="1" t="s">
        <v>6994</v>
      </c>
      <c r="E2604" s="1" t="s">
        <v>5145</v>
      </c>
      <c r="F2604" s="1" t="s">
        <v>457</v>
      </c>
      <c r="G2604" s="1" t="s">
        <v>1064</v>
      </c>
      <c r="H2604" s="1" t="s">
        <v>6995</v>
      </c>
      <c r="I2604" s="1">
        <f>+Territorio[[#This Row],[id]]</f>
        <v>2594</v>
      </c>
    </row>
    <row r="2605" spans="2:9" x14ac:dyDescent="0.25">
      <c r="B2605">
        <v>2595</v>
      </c>
      <c r="C2605" s="1" t="s">
        <v>6996</v>
      </c>
      <c r="D2605" s="1" t="s">
        <v>6997</v>
      </c>
      <c r="E2605" s="1" t="s">
        <v>5145</v>
      </c>
      <c r="F2605" s="1" t="s">
        <v>457</v>
      </c>
      <c r="G2605" s="1" t="s">
        <v>1064</v>
      </c>
      <c r="H2605" s="1" t="s">
        <v>6998</v>
      </c>
      <c r="I2605" s="1">
        <f>+Territorio[[#This Row],[id]]</f>
        <v>2595</v>
      </c>
    </row>
    <row r="2606" spans="2:9" x14ac:dyDescent="0.25">
      <c r="B2606">
        <v>2596</v>
      </c>
      <c r="C2606" s="1" t="s">
        <v>6999</v>
      </c>
      <c r="D2606" s="1" t="s">
        <v>7000</v>
      </c>
      <c r="E2606" s="1" t="s">
        <v>5145</v>
      </c>
      <c r="F2606" s="1" t="s">
        <v>457</v>
      </c>
      <c r="G2606" s="1" t="s">
        <v>1064</v>
      </c>
      <c r="H2606" s="1" t="s">
        <v>7001</v>
      </c>
      <c r="I2606" s="1">
        <f>+Territorio[[#This Row],[id]]</f>
        <v>2596</v>
      </c>
    </row>
    <row r="2607" spans="2:9" x14ac:dyDescent="0.25">
      <c r="B2607">
        <v>2597</v>
      </c>
      <c r="C2607" s="1" t="s">
        <v>2429</v>
      </c>
      <c r="D2607" s="1" t="s">
        <v>7002</v>
      </c>
      <c r="E2607" s="1" t="s">
        <v>5145</v>
      </c>
      <c r="F2607" s="1" t="s">
        <v>457</v>
      </c>
      <c r="G2607" s="1" t="s">
        <v>1064</v>
      </c>
      <c r="H2607" s="1" t="s">
        <v>7003</v>
      </c>
      <c r="I2607" s="1">
        <f>+Territorio[[#This Row],[id]]</f>
        <v>2597</v>
      </c>
    </row>
    <row r="2608" spans="2:9" x14ac:dyDescent="0.25">
      <c r="B2608">
        <v>2598</v>
      </c>
      <c r="C2608" s="1" t="s">
        <v>7004</v>
      </c>
      <c r="D2608" s="1" t="s">
        <v>7005</v>
      </c>
      <c r="E2608" s="1" t="s">
        <v>5145</v>
      </c>
      <c r="F2608" s="1" t="s">
        <v>457</v>
      </c>
      <c r="G2608" s="1" t="s">
        <v>1064</v>
      </c>
      <c r="H2608" s="1" t="s">
        <v>7006</v>
      </c>
      <c r="I2608" s="1">
        <f>+Territorio[[#This Row],[id]]</f>
        <v>2598</v>
      </c>
    </row>
    <row r="2609" spans="2:9" x14ac:dyDescent="0.25">
      <c r="B2609">
        <v>2599</v>
      </c>
      <c r="C2609" s="1" t="s">
        <v>7007</v>
      </c>
      <c r="D2609" s="1" t="s">
        <v>7008</v>
      </c>
      <c r="E2609" s="1" t="s">
        <v>5145</v>
      </c>
      <c r="F2609" s="1" t="s">
        <v>457</v>
      </c>
      <c r="G2609" s="1" t="s">
        <v>1064</v>
      </c>
      <c r="H2609" s="1" t="s">
        <v>7009</v>
      </c>
      <c r="I2609" s="1">
        <f>+Territorio[[#This Row],[id]]</f>
        <v>2599</v>
      </c>
    </row>
    <row r="2610" spans="2:9" x14ac:dyDescent="0.25">
      <c r="B2610">
        <v>2600</v>
      </c>
      <c r="C2610" s="1" t="s">
        <v>6430</v>
      </c>
      <c r="D2610" s="1" t="s">
        <v>7010</v>
      </c>
      <c r="E2610" s="1" t="s">
        <v>5145</v>
      </c>
      <c r="F2610" s="1" t="s">
        <v>457</v>
      </c>
      <c r="G2610" s="1" t="s">
        <v>1064</v>
      </c>
      <c r="H2610" s="1" t="s">
        <v>7011</v>
      </c>
      <c r="I2610" s="1">
        <f>+Territorio[[#This Row],[id]]</f>
        <v>2600</v>
      </c>
    </row>
    <row r="2611" spans="2:9" x14ac:dyDescent="0.25">
      <c r="B2611">
        <v>2601</v>
      </c>
      <c r="C2611" s="1" t="s">
        <v>6791</v>
      </c>
      <c r="D2611" s="1" t="s">
        <v>7012</v>
      </c>
      <c r="E2611" s="1" t="s">
        <v>5145</v>
      </c>
      <c r="F2611" s="1" t="s">
        <v>457</v>
      </c>
      <c r="G2611" s="1" t="s">
        <v>1064</v>
      </c>
      <c r="H2611" s="1" t="s">
        <v>7013</v>
      </c>
      <c r="I2611" s="1">
        <f>+Territorio[[#This Row],[id]]</f>
        <v>2601</v>
      </c>
    </row>
    <row r="2612" spans="2:9" x14ac:dyDescent="0.25">
      <c r="B2612">
        <v>2602</v>
      </c>
      <c r="C2612" s="1" t="s">
        <v>7014</v>
      </c>
      <c r="D2612" s="1" t="s">
        <v>7015</v>
      </c>
      <c r="E2612" s="1" t="s">
        <v>5145</v>
      </c>
      <c r="F2612" s="1" t="s">
        <v>457</v>
      </c>
      <c r="G2612" s="1" t="s">
        <v>1064</v>
      </c>
      <c r="H2612" s="1" t="s">
        <v>7016</v>
      </c>
      <c r="I2612" s="1">
        <f>+Territorio[[#This Row],[id]]</f>
        <v>2602</v>
      </c>
    </row>
    <row r="2613" spans="2:9" x14ac:dyDescent="0.25">
      <c r="B2613">
        <v>2603</v>
      </c>
      <c r="C2613" s="1" t="s">
        <v>2404</v>
      </c>
      <c r="D2613" s="1" t="s">
        <v>7017</v>
      </c>
      <c r="E2613" s="1" t="s">
        <v>5145</v>
      </c>
      <c r="F2613" s="1" t="s">
        <v>457</v>
      </c>
      <c r="G2613" s="1" t="s">
        <v>1064</v>
      </c>
      <c r="H2613" s="1" t="s">
        <v>7018</v>
      </c>
      <c r="I2613" s="1">
        <f>+Territorio[[#This Row],[id]]</f>
        <v>2603</v>
      </c>
    </row>
    <row r="2614" spans="2:9" x14ac:dyDescent="0.25">
      <c r="B2614">
        <v>2604</v>
      </c>
      <c r="C2614" s="1" t="s">
        <v>7019</v>
      </c>
      <c r="D2614" s="1" t="s">
        <v>7020</v>
      </c>
      <c r="E2614" s="1" t="s">
        <v>5145</v>
      </c>
      <c r="F2614" s="1" t="s">
        <v>457</v>
      </c>
      <c r="G2614" s="1" t="s">
        <v>1064</v>
      </c>
      <c r="H2614" s="1" t="s">
        <v>7021</v>
      </c>
      <c r="I2614" s="1">
        <f>+Territorio[[#This Row],[id]]</f>
        <v>2604</v>
      </c>
    </row>
    <row r="2615" spans="2:9" x14ac:dyDescent="0.25">
      <c r="B2615">
        <v>2605</v>
      </c>
      <c r="C2615" s="1" t="s">
        <v>7022</v>
      </c>
      <c r="D2615" s="1" t="s">
        <v>7023</v>
      </c>
      <c r="E2615" s="1" t="s">
        <v>5145</v>
      </c>
      <c r="F2615" s="1" t="s">
        <v>457</v>
      </c>
      <c r="G2615" s="1" t="s">
        <v>1064</v>
      </c>
      <c r="H2615" s="1" t="s">
        <v>7024</v>
      </c>
      <c r="I2615" s="1">
        <f>+Territorio[[#This Row],[id]]</f>
        <v>2605</v>
      </c>
    </row>
    <row r="2616" spans="2:9" x14ac:dyDescent="0.25">
      <c r="B2616">
        <v>2606</v>
      </c>
      <c r="C2616" s="1" t="s">
        <v>2089</v>
      </c>
      <c r="D2616" s="1" t="s">
        <v>7025</v>
      </c>
      <c r="E2616" s="1" t="s">
        <v>5145</v>
      </c>
      <c r="F2616" s="1" t="s">
        <v>457</v>
      </c>
      <c r="G2616" s="1" t="s">
        <v>1064</v>
      </c>
      <c r="H2616" s="1" t="s">
        <v>7026</v>
      </c>
      <c r="I2616" s="1">
        <f>+Territorio[[#This Row],[id]]</f>
        <v>2606</v>
      </c>
    </row>
    <row r="2617" spans="2:9" x14ac:dyDescent="0.25">
      <c r="B2617">
        <v>2607</v>
      </c>
      <c r="C2617" s="1" t="s">
        <v>2035</v>
      </c>
      <c r="D2617" s="1" t="s">
        <v>7027</v>
      </c>
      <c r="E2617" s="1" t="s">
        <v>1049</v>
      </c>
      <c r="F2617" s="1" t="s">
        <v>181</v>
      </c>
      <c r="G2617" s="1" t="s">
        <v>1064</v>
      </c>
      <c r="H2617" s="1" t="s">
        <v>7028</v>
      </c>
      <c r="I2617" s="1">
        <f>+Territorio[[#This Row],[id]]</f>
        <v>2607</v>
      </c>
    </row>
    <row r="2618" spans="2:9" x14ac:dyDescent="0.25">
      <c r="B2618">
        <v>2608</v>
      </c>
      <c r="C2618" s="1" t="s">
        <v>7029</v>
      </c>
      <c r="D2618" s="1" t="s">
        <v>7030</v>
      </c>
      <c r="E2618" s="1" t="s">
        <v>1049</v>
      </c>
      <c r="F2618" s="1" t="s">
        <v>181</v>
      </c>
      <c r="G2618" s="1" t="s">
        <v>1064</v>
      </c>
      <c r="H2618" s="1" t="s">
        <v>7031</v>
      </c>
      <c r="I2618" s="1">
        <f>+Territorio[[#This Row],[id]]</f>
        <v>2608</v>
      </c>
    </row>
    <row r="2619" spans="2:9" x14ac:dyDescent="0.25">
      <c r="B2619">
        <v>2609</v>
      </c>
      <c r="C2619" s="1" t="s">
        <v>7032</v>
      </c>
      <c r="D2619" s="1" t="s">
        <v>7033</v>
      </c>
      <c r="E2619" s="1" t="s">
        <v>1049</v>
      </c>
      <c r="F2619" s="1" t="s">
        <v>181</v>
      </c>
      <c r="G2619" s="1" t="s">
        <v>1064</v>
      </c>
      <c r="H2619" s="1" t="s">
        <v>7034</v>
      </c>
      <c r="I2619" s="1">
        <f>+Territorio[[#This Row],[id]]</f>
        <v>2609</v>
      </c>
    </row>
    <row r="2620" spans="2:9" x14ac:dyDescent="0.25">
      <c r="B2620">
        <v>2610</v>
      </c>
      <c r="C2620" s="1" t="s">
        <v>7035</v>
      </c>
      <c r="D2620" s="1" t="s">
        <v>7036</v>
      </c>
      <c r="E2620" s="1" t="s">
        <v>1049</v>
      </c>
      <c r="F2620" s="1" t="s">
        <v>181</v>
      </c>
      <c r="G2620" s="1" t="s">
        <v>1064</v>
      </c>
      <c r="H2620" s="1" t="s">
        <v>7037</v>
      </c>
      <c r="I2620" s="1">
        <f>+Territorio[[#This Row],[id]]</f>
        <v>2610</v>
      </c>
    </row>
    <row r="2621" spans="2:9" x14ac:dyDescent="0.25">
      <c r="B2621">
        <v>2611</v>
      </c>
      <c r="C2621" s="1" t="s">
        <v>7038</v>
      </c>
      <c r="D2621" s="1" t="s">
        <v>7039</v>
      </c>
      <c r="E2621" s="1" t="s">
        <v>1049</v>
      </c>
      <c r="F2621" s="1" t="s">
        <v>181</v>
      </c>
      <c r="G2621" s="1" t="s">
        <v>1064</v>
      </c>
      <c r="H2621" s="1" t="s">
        <v>7040</v>
      </c>
      <c r="I2621" s="1">
        <f>+Territorio[[#This Row],[id]]</f>
        <v>2611</v>
      </c>
    </row>
    <row r="2622" spans="2:9" x14ac:dyDescent="0.25">
      <c r="B2622">
        <v>2612</v>
      </c>
      <c r="C2622" s="1" t="s">
        <v>7041</v>
      </c>
      <c r="D2622" s="1" t="s">
        <v>7042</v>
      </c>
      <c r="E2622" s="1" t="s">
        <v>1049</v>
      </c>
      <c r="F2622" s="1" t="s">
        <v>181</v>
      </c>
      <c r="G2622" s="1" t="s">
        <v>1064</v>
      </c>
      <c r="H2622" s="1" t="s">
        <v>7043</v>
      </c>
      <c r="I2622" s="1">
        <f>+Territorio[[#This Row],[id]]</f>
        <v>2612</v>
      </c>
    </row>
    <row r="2623" spans="2:9" x14ac:dyDescent="0.25">
      <c r="B2623">
        <v>2613</v>
      </c>
      <c r="C2623" s="1" t="s">
        <v>7044</v>
      </c>
      <c r="D2623" s="1" t="s">
        <v>7045</v>
      </c>
      <c r="E2623" s="1" t="s">
        <v>1049</v>
      </c>
      <c r="F2623" s="1" t="s">
        <v>181</v>
      </c>
      <c r="G2623" s="1" t="s">
        <v>1064</v>
      </c>
      <c r="H2623" s="1" t="s">
        <v>7046</v>
      </c>
      <c r="I2623" s="1">
        <f>+Territorio[[#This Row],[id]]</f>
        <v>2613</v>
      </c>
    </row>
    <row r="2624" spans="2:9" x14ac:dyDescent="0.25">
      <c r="B2624">
        <v>2614</v>
      </c>
      <c r="C2624" s="1" t="s">
        <v>7047</v>
      </c>
      <c r="D2624" s="1" t="s">
        <v>7048</v>
      </c>
      <c r="E2624" s="1" t="s">
        <v>1049</v>
      </c>
      <c r="F2624" s="1" t="s">
        <v>181</v>
      </c>
      <c r="G2624" s="1" t="s">
        <v>1064</v>
      </c>
      <c r="H2624" s="1" t="s">
        <v>7049</v>
      </c>
      <c r="I2624" s="1">
        <f>+Territorio[[#This Row],[id]]</f>
        <v>2614</v>
      </c>
    </row>
    <row r="2625" spans="2:9" x14ac:dyDescent="0.25">
      <c r="B2625">
        <v>2615</v>
      </c>
      <c r="C2625" s="1" t="s">
        <v>7050</v>
      </c>
      <c r="D2625" s="1" t="s">
        <v>7051</v>
      </c>
      <c r="E2625" s="1" t="s">
        <v>1049</v>
      </c>
      <c r="F2625" s="1" t="s">
        <v>181</v>
      </c>
      <c r="G2625" s="1" t="s">
        <v>1064</v>
      </c>
      <c r="H2625" s="1" t="s">
        <v>7052</v>
      </c>
      <c r="I2625" s="1">
        <f>+Territorio[[#This Row],[id]]</f>
        <v>2615</v>
      </c>
    </row>
    <row r="2626" spans="2:9" x14ac:dyDescent="0.25">
      <c r="B2626">
        <v>2616</v>
      </c>
      <c r="C2626" s="1" t="s">
        <v>7053</v>
      </c>
      <c r="D2626" s="1" t="s">
        <v>7054</v>
      </c>
      <c r="E2626" s="1" t="s">
        <v>1049</v>
      </c>
      <c r="F2626" s="1" t="s">
        <v>181</v>
      </c>
      <c r="G2626" s="1" t="s">
        <v>1064</v>
      </c>
      <c r="H2626" s="1" t="s">
        <v>7055</v>
      </c>
      <c r="I2626" s="1">
        <f>+Territorio[[#This Row],[id]]</f>
        <v>2616</v>
      </c>
    </row>
    <row r="2627" spans="2:9" x14ac:dyDescent="0.25">
      <c r="B2627">
        <v>2617</v>
      </c>
      <c r="C2627" s="1" t="s">
        <v>7056</v>
      </c>
      <c r="D2627" s="1" t="s">
        <v>7057</v>
      </c>
      <c r="E2627" s="1" t="s">
        <v>1049</v>
      </c>
      <c r="F2627" s="1" t="s">
        <v>181</v>
      </c>
      <c r="G2627" s="1" t="s">
        <v>1064</v>
      </c>
      <c r="H2627" s="1" t="s">
        <v>7058</v>
      </c>
      <c r="I2627" s="1">
        <f>+Territorio[[#This Row],[id]]</f>
        <v>2617</v>
      </c>
    </row>
    <row r="2628" spans="2:9" x14ac:dyDescent="0.25">
      <c r="B2628">
        <v>2618</v>
      </c>
      <c r="C2628" s="1" t="s">
        <v>2094</v>
      </c>
      <c r="D2628" s="1" t="s">
        <v>7059</v>
      </c>
      <c r="E2628" s="1" t="s">
        <v>1049</v>
      </c>
      <c r="F2628" s="1" t="s">
        <v>181</v>
      </c>
      <c r="G2628" s="1" t="s">
        <v>1064</v>
      </c>
      <c r="H2628" s="1" t="s">
        <v>7060</v>
      </c>
      <c r="I2628" s="1">
        <f>+Territorio[[#This Row],[id]]</f>
        <v>2618</v>
      </c>
    </row>
    <row r="2629" spans="2:9" x14ac:dyDescent="0.25">
      <c r="B2629">
        <v>2619</v>
      </c>
      <c r="C2629" s="1" t="s">
        <v>1246</v>
      </c>
      <c r="D2629" s="1" t="s">
        <v>7061</v>
      </c>
      <c r="E2629" s="1" t="s">
        <v>1049</v>
      </c>
      <c r="F2629" s="1" t="s">
        <v>181</v>
      </c>
      <c r="G2629" s="1" t="s">
        <v>1064</v>
      </c>
      <c r="H2629" s="1" t="s">
        <v>7062</v>
      </c>
      <c r="I2629" s="1">
        <f>+Territorio[[#This Row],[id]]</f>
        <v>2619</v>
      </c>
    </row>
    <row r="2630" spans="2:9" x14ac:dyDescent="0.25">
      <c r="B2630">
        <v>2620</v>
      </c>
      <c r="C2630" s="1" t="s">
        <v>1418</v>
      </c>
      <c r="D2630" s="1" t="s">
        <v>7063</v>
      </c>
      <c r="E2630" s="1" t="s">
        <v>1049</v>
      </c>
      <c r="F2630" s="1" t="s">
        <v>181</v>
      </c>
      <c r="G2630" s="1" t="s">
        <v>1064</v>
      </c>
      <c r="H2630" s="1" t="s">
        <v>7064</v>
      </c>
      <c r="I2630" s="1">
        <f>+Territorio[[#This Row],[id]]</f>
        <v>2620</v>
      </c>
    </row>
    <row r="2631" spans="2:9" x14ac:dyDescent="0.25">
      <c r="B2631">
        <v>2621</v>
      </c>
      <c r="C2631" s="1" t="s">
        <v>2097</v>
      </c>
      <c r="D2631" s="1" t="s">
        <v>7065</v>
      </c>
      <c r="E2631" s="1" t="s">
        <v>1049</v>
      </c>
      <c r="F2631" s="1" t="s">
        <v>181</v>
      </c>
      <c r="G2631" s="1" t="s">
        <v>1064</v>
      </c>
      <c r="H2631" s="1" t="s">
        <v>7066</v>
      </c>
      <c r="I2631" s="1">
        <f>+Territorio[[#This Row],[id]]</f>
        <v>2621</v>
      </c>
    </row>
    <row r="2632" spans="2:9" x14ac:dyDescent="0.25">
      <c r="B2632">
        <v>2622</v>
      </c>
      <c r="C2632" s="1" t="s">
        <v>1031</v>
      </c>
      <c r="D2632" s="1" t="s">
        <v>7067</v>
      </c>
      <c r="E2632" s="1" t="s">
        <v>1049</v>
      </c>
      <c r="F2632" s="1" t="s">
        <v>181</v>
      </c>
      <c r="G2632" s="1" t="s">
        <v>1064</v>
      </c>
      <c r="H2632" s="1" t="s">
        <v>7068</v>
      </c>
      <c r="I2632" s="1">
        <f>+Territorio[[#This Row],[id]]</f>
        <v>2622</v>
      </c>
    </row>
    <row r="2633" spans="2:9" x14ac:dyDescent="0.25">
      <c r="B2633">
        <v>2623</v>
      </c>
      <c r="C2633" s="1" t="s">
        <v>5255</v>
      </c>
      <c r="D2633" s="1" t="s">
        <v>7069</v>
      </c>
      <c r="E2633" s="1" t="s">
        <v>1049</v>
      </c>
      <c r="F2633" s="1" t="s">
        <v>181</v>
      </c>
      <c r="G2633" s="1" t="s">
        <v>1064</v>
      </c>
      <c r="H2633" s="1" t="s">
        <v>7070</v>
      </c>
      <c r="I2633" s="1">
        <f>+Territorio[[#This Row],[id]]</f>
        <v>2623</v>
      </c>
    </row>
    <row r="2634" spans="2:9" x14ac:dyDescent="0.25">
      <c r="B2634">
        <v>2624</v>
      </c>
      <c r="C2634" s="1" t="s">
        <v>7071</v>
      </c>
      <c r="D2634" s="1" t="s">
        <v>7072</v>
      </c>
      <c r="E2634" s="1" t="s">
        <v>1049</v>
      </c>
      <c r="F2634" s="1" t="s">
        <v>181</v>
      </c>
      <c r="G2634" s="1" t="s">
        <v>1064</v>
      </c>
      <c r="H2634" s="1" t="s">
        <v>7073</v>
      </c>
      <c r="I2634" s="1">
        <f>+Territorio[[#This Row],[id]]</f>
        <v>2624</v>
      </c>
    </row>
    <row r="2635" spans="2:9" x14ac:dyDescent="0.25">
      <c r="B2635">
        <v>2625</v>
      </c>
      <c r="C2635" s="1" t="s">
        <v>1246</v>
      </c>
      <c r="D2635" s="1" t="s">
        <v>7074</v>
      </c>
      <c r="E2635" s="1" t="s">
        <v>1049</v>
      </c>
      <c r="F2635" s="1" t="s">
        <v>181</v>
      </c>
      <c r="G2635" s="1" t="s">
        <v>1064</v>
      </c>
      <c r="H2635" s="1" t="s">
        <v>7075</v>
      </c>
      <c r="I2635" s="1">
        <f>+Territorio[[#This Row],[id]]</f>
        <v>2625</v>
      </c>
    </row>
    <row r="2636" spans="2:9" x14ac:dyDescent="0.25">
      <c r="B2636">
        <v>2626</v>
      </c>
      <c r="C2636" s="1" t="s">
        <v>7076</v>
      </c>
      <c r="D2636" s="1" t="s">
        <v>7077</v>
      </c>
      <c r="E2636" s="1" t="s">
        <v>1049</v>
      </c>
      <c r="F2636" s="1" t="s">
        <v>181</v>
      </c>
      <c r="G2636" s="1" t="s">
        <v>1064</v>
      </c>
      <c r="H2636" s="1" t="s">
        <v>7078</v>
      </c>
      <c r="I2636" s="1">
        <f>+Territorio[[#This Row],[id]]</f>
        <v>2626</v>
      </c>
    </row>
    <row r="2637" spans="2:9" x14ac:dyDescent="0.25">
      <c r="B2637">
        <v>2627</v>
      </c>
      <c r="C2637" s="1" t="s">
        <v>7079</v>
      </c>
      <c r="D2637" s="1" t="s">
        <v>7080</v>
      </c>
      <c r="E2637" s="1" t="s">
        <v>1049</v>
      </c>
      <c r="F2637" s="1" t="s">
        <v>181</v>
      </c>
      <c r="G2637" s="1" t="s">
        <v>1064</v>
      </c>
      <c r="H2637" s="1" t="s">
        <v>7081</v>
      </c>
      <c r="I2637" s="1">
        <f>+Territorio[[#This Row],[id]]</f>
        <v>2627</v>
      </c>
    </row>
    <row r="2638" spans="2:9" x14ac:dyDescent="0.25">
      <c r="B2638">
        <v>2628</v>
      </c>
      <c r="C2638" s="1" t="s">
        <v>7082</v>
      </c>
      <c r="D2638" s="1" t="s">
        <v>7083</v>
      </c>
      <c r="E2638" s="1" t="s">
        <v>1049</v>
      </c>
      <c r="F2638" s="1" t="s">
        <v>181</v>
      </c>
      <c r="G2638" s="1" t="s">
        <v>1064</v>
      </c>
      <c r="H2638" s="1" t="s">
        <v>7084</v>
      </c>
      <c r="I2638" s="1">
        <f>+Territorio[[#This Row],[id]]</f>
        <v>2628</v>
      </c>
    </row>
    <row r="2639" spans="2:9" x14ac:dyDescent="0.25">
      <c r="B2639">
        <v>2629</v>
      </c>
      <c r="C2639" s="1" t="s">
        <v>7085</v>
      </c>
      <c r="D2639" s="1" t="s">
        <v>7086</v>
      </c>
      <c r="E2639" s="1" t="s">
        <v>1049</v>
      </c>
      <c r="F2639" s="1" t="s">
        <v>181</v>
      </c>
      <c r="G2639" s="1" t="s">
        <v>1064</v>
      </c>
      <c r="H2639" s="1" t="s">
        <v>7087</v>
      </c>
      <c r="I2639" s="1">
        <f>+Territorio[[#This Row],[id]]</f>
        <v>2629</v>
      </c>
    </row>
    <row r="2640" spans="2:9" x14ac:dyDescent="0.25">
      <c r="B2640">
        <v>2630</v>
      </c>
      <c r="C2640" s="1" t="s">
        <v>7088</v>
      </c>
      <c r="D2640" s="1" t="s">
        <v>7089</v>
      </c>
      <c r="E2640" s="1" t="s">
        <v>1049</v>
      </c>
      <c r="F2640" s="1" t="s">
        <v>181</v>
      </c>
      <c r="G2640" s="1" t="s">
        <v>1064</v>
      </c>
      <c r="H2640" s="1" t="s">
        <v>7090</v>
      </c>
      <c r="I2640" s="1">
        <f>+Territorio[[#This Row],[id]]</f>
        <v>2630</v>
      </c>
    </row>
    <row r="2641" spans="2:9" x14ac:dyDescent="0.25">
      <c r="B2641">
        <v>2631</v>
      </c>
      <c r="C2641" s="1" t="s">
        <v>7091</v>
      </c>
      <c r="D2641" s="1" t="s">
        <v>7092</v>
      </c>
      <c r="E2641" s="1" t="s">
        <v>1049</v>
      </c>
      <c r="F2641" s="1" t="s">
        <v>181</v>
      </c>
      <c r="G2641" s="1" t="s">
        <v>1064</v>
      </c>
      <c r="H2641" s="1" t="s">
        <v>7093</v>
      </c>
      <c r="I2641" s="1">
        <f>+Territorio[[#This Row],[id]]</f>
        <v>2631</v>
      </c>
    </row>
    <row r="2642" spans="2:9" x14ac:dyDescent="0.25">
      <c r="B2642">
        <v>2632</v>
      </c>
      <c r="C2642" s="1" t="s">
        <v>7094</v>
      </c>
      <c r="D2642" s="1" t="s">
        <v>7095</v>
      </c>
      <c r="E2642" s="1" t="s">
        <v>1049</v>
      </c>
      <c r="F2642" s="1" t="s">
        <v>181</v>
      </c>
      <c r="G2642" s="1" t="s">
        <v>1064</v>
      </c>
      <c r="H2642" s="1" t="s">
        <v>7096</v>
      </c>
      <c r="I2642" s="1">
        <f>+Territorio[[#This Row],[id]]</f>
        <v>2632</v>
      </c>
    </row>
    <row r="2643" spans="2:9" x14ac:dyDescent="0.25">
      <c r="B2643">
        <v>2633</v>
      </c>
      <c r="C2643" s="1" t="s">
        <v>894</v>
      </c>
      <c r="D2643" s="1" t="s">
        <v>7097</v>
      </c>
      <c r="E2643" s="1" t="s">
        <v>1049</v>
      </c>
      <c r="F2643" s="1" t="s">
        <v>181</v>
      </c>
      <c r="G2643" s="1" t="s">
        <v>1064</v>
      </c>
      <c r="H2643" s="1" t="s">
        <v>7098</v>
      </c>
      <c r="I2643" s="1">
        <f>+Territorio[[#This Row],[id]]</f>
        <v>2633</v>
      </c>
    </row>
    <row r="2644" spans="2:9" x14ac:dyDescent="0.25">
      <c r="B2644">
        <v>2634</v>
      </c>
      <c r="C2644" s="1" t="s">
        <v>7099</v>
      </c>
      <c r="D2644" s="1" t="s">
        <v>7100</v>
      </c>
      <c r="E2644" s="1" t="s">
        <v>1049</v>
      </c>
      <c r="F2644" s="1" t="s">
        <v>181</v>
      </c>
      <c r="G2644" s="1" t="s">
        <v>1064</v>
      </c>
      <c r="H2644" s="1" t="s">
        <v>7101</v>
      </c>
      <c r="I2644" s="1">
        <f>+Territorio[[#This Row],[id]]</f>
        <v>2634</v>
      </c>
    </row>
    <row r="2645" spans="2:9" x14ac:dyDescent="0.25">
      <c r="B2645">
        <v>2635</v>
      </c>
      <c r="C2645" s="1" t="s">
        <v>7102</v>
      </c>
      <c r="D2645" s="1" t="s">
        <v>7103</v>
      </c>
      <c r="E2645" s="1" t="s">
        <v>1049</v>
      </c>
      <c r="F2645" s="1" t="s">
        <v>181</v>
      </c>
      <c r="G2645" s="1" t="s">
        <v>1064</v>
      </c>
      <c r="H2645" s="1" t="s">
        <v>7104</v>
      </c>
      <c r="I2645" s="1">
        <f>+Territorio[[#This Row],[id]]</f>
        <v>2635</v>
      </c>
    </row>
    <row r="2646" spans="2:9" x14ac:dyDescent="0.25">
      <c r="B2646">
        <v>2636</v>
      </c>
      <c r="C2646" s="1" t="s">
        <v>7105</v>
      </c>
      <c r="D2646" s="1" t="s">
        <v>7106</v>
      </c>
      <c r="E2646" s="1" t="s">
        <v>1049</v>
      </c>
      <c r="F2646" s="1" t="s">
        <v>181</v>
      </c>
      <c r="G2646" s="1" t="s">
        <v>1064</v>
      </c>
      <c r="H2646" s="1" t="s">
        <v>7107</v>
      </c>
      <c r="I2646" s="1">
        <f>+Territorio[[#This Row],[id]]</f>
        <v>2636</v>
      </c>
    </row>
    <row r="2647" spans="2:9" x14ac:dyDescent="0.25">
      <c r="B2647">
        <v>2637</v>
      </c>
      <c r="C2647" s="1" t="s">
        <v>1418</v>
      </c>
      <c r="D2647" s="1" t="s">
        <v>7108</v>
      </c>
      <c r="E2647" s="1" t="s">
        <v>1049</v>
      </c>
      <c r="F2647" s="1" t="s">
        <v>181</v>
      </c>
      <c r="G2647" s="1" t="s">
        <v>1064</v>
      </c>
      <c r="H2647" s="1" t="s">
        <v>7109</v>
      </c>
      <c r="I2647" s="1">
        <f>+Territorio[[#This Row],[id]]</f>
        <v>2637</v>
      </c>
    </row>
    <row r="2648" spans="2:9" x14ac:dyDescent="0.25">
      <c r="B2648">
        <v>2638</v>
      </c>
      <c r="C2648" s="1" t="s">
        <v>7110</v>
      </c>
      <c r="D2648" s="1" t="s">
        <v>7111</v>
      </c>
      <c r="E2648" s="1" t="s">
        <v>1049</v>
      </c>
      <c r="F2648" s="1" t="s">
        <v>181</v>
      </c>
      <c r="G2648" s="1" t="s">
        <v>1064</v>
      </c>
      <c r="H2648" s="1" t="s">
        <v>7112</v>
      </c>
      <c r="I2648" s="1">
        <f>+Territorio[[#This Row],[id]]</f>
        <v>2638</v>
      </c>
    </row>
    <row r="2649" spans="2:9" x14ac:dyDescent="0.25">
      <c r="B2649">
        <v>2639</v>
      </c>
      <c r="C2649" s="1" t="s">
        <v>1246</v>
      </c>
      <c r="D2649" s="1" t="s">
        <v>7113</v>
      </c>
      <c r="E2649" s="1" t="s">
        <v>1049</v>
      </c>
      <c r="F2649" s="1" t="s">
        <v>181</v>
      </c>
      <c r="G2649" s="1" t="s">
        <v>1064</v>
      </c>
      <c r="H2649" s="1" t="s">
        <v>7114</v>
      </c>
      <c r="I2649" s="1">
        <f>+Territorio[[#This Row],[id]]</f>
        <v>2639</v>
      </c>
    </row>
    <row r="2650" spans="2:9" x14ac:dyDescent="0.25">
      <c r="B2650">
        <v>2640</v>
      </c>
      <c r="C2650" s="1" t="s">
        <v>7115</v>
      </c>
      <c r="D2650" s="1" t="s">
        <v>7116</v>
      </c>
      <c r="E2650" s="1" t="s">
        <v>1049</v>
      </c>
      <c r="F2650" s="1" t="s">
        <v>181</v>
      </c>
      <c r="G2650" s="1" t="s">
        <v>1064</v>
      </c>
      <c r="H2650" s="1" t="s">
        <v>7117</v>
      </c>
      <c r="I2650" s="1">
        <f>+Territorio[[#This Row],[id]]</f>
        <v>2640</v>
      </c>
    </row>
    <row r="2651" spans="2:9" x14ac:dyDescent="0.25">
      <c r="B2651">
        <v>2641</v>
      </c>
      <c r="C2651" s="1" t="s">
        <v>736</v>
      </c>
      <c r="D2651" s="1" t="s">
        <v>7118</v>
      </c>
      <c r="E2651" s="1" t="s">
        <v>1049</v>
      </c>
      <c r="F2651" s="1" t="s">
        <v>181</v>
      </c>
      <c r="G2651" s="1" t="s">
        <v>1064</v>
      </c>
      <c r="H2651" s="1" t="s">
        <v>7119</v>
      </c>
      <c r="I2651" s="1">
        <f>+Territorio[[#This Row],[id]]</f>
        <v>2641</v>
      </c>
    </row>
    <row r="2652" spans="2:9" x14ac:dyDescent="0.25">
      <c r="B2652">
        <v>2642</v>
      </c>
      <c r="C2652" s="1" t="s">
        <v>2338</v>
      </c>
      <c r="D2652" s="1" t="s">
        <v>7120</v>
      </c>
      <c r="E2652" s="1" t="s">
        <v>1049</v>
      </c>
      <c r="F2652" s="1" t="s">
        <v>181</v>
      </c>
      <c r="G2652" s="1" t="s">
        <v>1064</v>
      </c>
      <c r="H2652" s="1" t="s">
        <v>7121</v>
      </c>
      <c r="I2652" s="1">
        <f>+Territorio[[#This Row],[id]]</f>
        <v>2642</v>
      </c>
    </row>
    <row r="2653" spans="2:9" x14ac:dyDescent="0.25">
      <c r="B2653">
        <v>2643</v>
      </c>
      <c r="C2653" s="1" t="s">
        <v>2074</v>
      </c>
      <c r="D2653" s="1" t="s">
        <v>7122</v>
      </c>
      <c r="E2653" s="1" t="s">
        <v>1049</v>
      </c>
      <c r="F2653" s="1" t="s">
        <v>181</v>
      </c>
      <c r="G2653" s="1" t="s">
        <v>1064</v>
      </c>
      <c r="H2653" s="1" t="s">
        <v>7123</v>
      </c>
      <c r="I2653" s="1">
        <f>+Territorio[[#This Row],[id]]</f>
        <v>2643</v>
      </c>
    </row>
    <row r="2654" spans="2:9" x14ac:dyDescent="0.25">
      <c r="B2654">
        <v>2644</v>
      </c>
      <c r="C2654" s="1" t="s">
        <v>2106</v>
      </c>
      <c r="D2654" s="1" t="s">
        <v>7124</v>
      </c>
      <c r="E2654" s="1" t="s">
        <v>1049</v>
      </c>
      <c r="F2654" s="1" t="s">
        <v>181</v>
      </c>
      <c r="G2654" s="1" t="s">
        <v>1064</v>
      </c>
      <c r="H2654" s="1" t="s">
        <v>7125</v>
      </c>
      <c r="I2654" s="1">
        <f>+Territorio[[#This Row],[id]]</f>
        <v>2644</v>
      </c>
    </row>
    <row r="2655" spans="2:9" x14ac:dyDescent="0.25">
      <c r="B2655">
        <v>2645</v>
      </c>
      <c r="C2655" s="1" t="s">
        <v>7126</v>
      </c>
      <c r="D2655" s="1" t="s">
        <v>7127</v>
      </c>
      <c r="E2655" s="1" t="s">
        <v>1049</v>
      </c>
      <c r="F2655" s="1" t="s">
        <v>181</v>
      </c>
      <c r="G2655" s="1" t="s">
        <v>1064</v>
      </c>
      <c r="H2655" s="1" t="s">
        <v>7128</v>
      </c>
      <c r="I2655" s="1">
        <f>+Territorio[[#This Row],[id]]</f>
        <v>2645</v>
      </c>
    </row>
    <row r="2656" spans="2:9" x14ac:dyDescent="0.25">
      <c r="B2656">
        <v>2646</v>
      </c>
      <c r="C2656" s="1" t="s">
        <v>7129</v>
      </c>
      <c r="D2656" s="1" t="s">
        <v>7130</v>
      </c>
      <c r="E2656" s="1" t="s">
        <v>1049</v>
      </c>
      <c r="F2656" s="1" t="s">
        <v>181</v>
      </c>
      <c r="G2656" s="1" t="s">
        <v>1064</v>
      </c>
      <c r="H2656" s="1" t="s">
        <v>7131</v>
      </c>
      <c r="I2656" s="1">
        <f>+Territorio[[#This Row],[id]]</f>
        <v>2646</v>
      </c>
    </row>
    <row r="2657" spans="2:9" x14ac:dyDescent="0.25">
      <c r="B2657">
        <v>2647</v>
      </c>
      <c r="C2657" s="1" t="s">
        <v>3199</v>
      </c>
      <c r="D2657" s="1" t="s">
        <v>7132</v>
      </c>
      <c r="E2657" s="1" t="s">
        <v>1049</v>
      </c>
      <c r="F2657" s="1" t="s">
        <v>181</v>
      </c>
      <c r="G2657" s="1" t="s">
        <v>1064</v>
      </c>
      <c r="H2657" s="1" t="s">
        <v>7133</v>
      </c>
      <c r="I2657" s="1">
        <f>+Territorio[[#This Row],[id]]</f>
        <v>2647</v>
      </c>
    </row>
    <row r="2658" spans="2:9" x14ac:dyDescent="0.25">
      <c r="B2658">
        <v>2648</v>
      </c>
      <c r="C2658" s="1" t="s">
        <v>7134</v>
      </c>
      <c r="D2658" s="1" t="s">
        <v>7135</v>
      </c>
      <c r="E2658" s="1" t="s">
        <v>1049</v>
      </c>
      <c r="F2658" s="1" t="s">
        <v>181</v>
      </c>
      <c r="G2658" s="1" t="s">
        <v>1064</v>
      </c>
      <c r="H2658" s="1" t="s">
        <v>7136</v>
      </c>
      <c r="I2658" s="1">
        <f>+Territorio[[#This Row],[id]]</f>
        <v>2648</v>
      </c>
    </row>
    <row r="2659" spans="2:9" x14ac:dyDescent="0.25">
      <c r="B2659">
        <v>2649</v>
      </c>
      <c r="C2659" s="1" t="s">
        <v>7137</v>
      </c>
      <c r="D2659" s="1" t="s">
        <v>7138</v>
      </c>
      <c r="E2659" s="1" t="s">
        <v>1049</v>
      </c>
      <c r="F2659" s="1" t="s">
        <v>181</v>
      </c>
      <c r="G2659" s="1" t="s">
        <v>1064</v>
      </c>
      <c r="H2659" s="1" t="s">
        <v>7139</v>
      </c>
      <c r="I2659" s="1">
        <f>+Territorio[[#This Row],[id]]</f>
        <v>2649</v>
      </c>
    </row>
    <row r="2660" spans="2:9" x14ac:dyDescent="0.25">
      <c r="B2660">
        <v>2650</v>
      </c>
      <c r="C2660" s="1" t="s">
        <v>7140</v>
      </c>
      <c r="D2660" s="1" t="s">
        <v>7141</v>
      </c>
      <c r="E2660" s="1" t="s">
        <v>1049</v>
      </c>
      <c r="F2660" s="1" t="s">
        <v>181</v>
      </c>
      <c r="G2660" s="1" t="s">
        <v>1064</v>
      </c>
      <c r="H2660" s="1" t="s">
        <v>7142</v>
      </c>
      <c r="I2660" s="1">
        <f>+Territorio[[#This Row],[id]]</f>
        <v>2650</v>
      </c>
    </row>
    <row r="2661" spans="2:9" x14ac:dyDescent="0.25">
      <c r="B2661">
        <v>2651</v>
      </c>
      <c r="C2661" s="1" t="s">
        <v>7143</v>
      </c>
      <c r="D2661" s="1" t="s">
        <v>7144</v>
      </c>
      <c r="E2661" s="1" t="s">
        <v>1049</v>
      </c>
      <c r="F2661" s="1" t="s">
        <v>181</v>
      </c>
      <c r="G2661" s="1" t="s">
        <v>1064</v>
      </c>
      <c r="H2661" s="1" t="s">
        <v>7145</v>
      </c>
      <c r="I2661" s="1">
        <f>+Territorio[[#This Row],[id]]</f>
        <v>2651</v>
      </c>
    </row>
    <row r="2662" spans="2:9" x14ac:dyDescent="0.25">
      <c r="B2662">
        <v>2652</v>
      </c>
      <c r="C2662" s="1" t="s">
        <v>7146</v>
      </c>
      <c r="D2662" s="1" t="s">
        <v>7147</v>
      </c>
      <c r="E2662" s="1" t="s">
        <v>1049</v>
      </c>
      <c r="F2662" s="1" t="s">
        <v>181</v>
      </c>
      <c r="G2662" s="1" t="s">
        <v>1064</v>
      </c>
      <c r="H2662" s="1" t="s">
        <v>7148</v>
      </c>
      <c r="I2662" s="1">
        <f>+Territorio[[#This Row],[id]]</f>
        <v>2652</v>
      </c>
    </row>
    <row r="2663" spans="2:9" x14ac:dyDescent="0.25">
      <c r="B2663">
        <v>2653</v>
      </c>
      <c r="C2663" s="1" t="s">
        <v>7149</v>
      </c>
      <c r="D2663" s="1" t="s">
        <v>7150</v>
      </c>
      <c r="E2663" s="1" t="s">
        <v>1049</v>
      </c>
      <c r="F2663" s="1" t="s">
        <v>181</v>
      </c>
      <c r="G2663" s="1" t="s">
        <v>1064</v>
      </c>
      <c r="H2663" s="1" t="s">
        <v>7151</v>
      </c>
      <c r="I2663" s="1">
        <f>+Territorio[[#This Row],[id]]</f>
        <v>2653</v>
      </c>
    </row>
    <row r="2664" spans="2:9" x14ac:dyDescent="0.25">
      <c r="B2664">
        <v>2654</v>
      </c>
      <c r="C2664" s="1" t="s">
        <v>7152</v>
      </c>
      <c r="D2664" s="1" t="s">
        <v>7153</v>
      </c>
      <c r="E2664" s="1" t="s">
        <v>1049</v>
      </c>
      <c r="F2664" s="1" t="s">
        <v>181</v>
      </c>
      <c r="G2664" s="1" t="s">
        <v>1064</v>
      </c>
      <c r="H2664" s="1" t="s">
        <v>7154</v>
      </c>
      <c r="I2664" s="1">
        <f>+Territorio[[#This Row],[id]]</f>
        <v>2654</v>
      </c>
    </row>
    <row r="2665" spans="2:9" x14ac:dyDescent="0.25">
      <c r="B2665">
        <v>2655</v>
      </c>
      <c r="C2665" s="1" t="s">
        <v>7155</v>
      </c>
      <c r="D2665" s="1" t="s">
        <v>7156</v>
      </c>
      <c r="E2665" s="1" t="s">
        <v>1049</v>
      </c>
      <c r="F2665" s="1" t="s">
        <v>181</v>
      </c>
      <c r="G2665" s="1" t="s">
        <v>1064</v>
      </c>
      <c r="H2665" s="1" t="s">
        <v>7157</v>
      </c>
      <c r="I2665" s="1">
        <f>+Territorio[[#This Row],[id]]</f>
        <v>2655</v>
      </c>
    </row>
    <row r="2666" spans="2:9" x14ac:dyDescent="0.25">
      <c r="B2666">
        <v>2656</v>
      </c>
      <c r="C2666" s="1" t="s">
        <v>2567</v>
      </c>
      <c r="D2666" s="1" t="s">
        <v>7158</v>
      </c>
      <c r="E2666" s="1" t="s">
        <v>1049</v>
      </c>
      <c r="F2666" s="1" t="s">
        <v>181</v>
      </c>
      <c r="G2666" s="1" t="s">
        <v>1064</v>
      </c>
      <c r="H2666" s="1" t="s">
        <v>7159</v>
      </c>
      <c r="I2666" s="1">
        <f>+Territorio[[#This Row],[id]]</f>
        <v>2656</v>
      </c>
    </row>
    <row r="2667" spans="2:9" x14ac:dyDescent="0.25">
      <c r="B2667">
        <v>2657</v>
      </c>
      <c r="C2667" s="1" t="s">
        <v>3520</v>
      </c>
      <c r="D2667" s="1" t="s">
        <v>7160</v>
      </c>
      <c r="E2667" s="1" t="s">
        <v>1049</v>
      </c>
      <c r="F2667" s="1" t="s">
        <v>181</v>
      </c>
      <c r="G2667" s="1" t="s">
        <v>1064</v>
      </c>
      <c r="H2667" s="1" t="s">
        <v>7161</v>
      </c>
      <c r="I2667" s="1">
        <f>+Territorio[[#This Row],[id]]</f>
        <v>2657</v>
      </c>
    </row>
    <row r="2668" spans="2:9" x14ac:dyDescent="0.25">
      <c r="B2668">
        <v>2658</v>
      </c>
      <c r="C2668" s="1" t="s">
        <v>7162</v>
      </c>
      <c r="D2668" s="1" t="s">
        <v>7163</v>
      </c>
      <c r="E2668" s="1" t="s">
        <v>1049</v>
      </c>
      <c r="F2668" s="1" t="s">
        <v>181</v>
      </c>
      <c r="G2668" s="1" t="s">
        <v>1064</v>
      </c>
      <c r="H2668" s="1" t="s">
        <v>7164</v>
      </c>
      <c r="I2668" s="1">
        <f>+Territorio[[#This Row],[id]]</f>
        <v>2658</v>
      </c>
    </row>
    <row r="2669" spans="2:9" x14ac:dyDescent="0.25">
      <c r="B2669">
        <v>2659</v>
      </c>
      <c r="C2669" s="1" t="s">
        <v>7165</v>
      </c>
      <c r="D2669" s="1" t="s">
        <v>7166</v>
      </c>
      <c r="E2669" s="1" t="s">
        <v>1049</v>
      </c>
      <c r="F2669" s="1" t="s">
        <v>181</v>
      </c>
      <c r="G2669" s="1" t="s">
        <v>1064</v>
      </c>
      <c r="H2669" s="1" t="s">
        <v>7167</v>
      </c>
      <c r="I2669" s="1">
        <f>+Territorio[[#This Row],[id]]</f>
        <v>2659</v>
      </c>
    </row>
    <row r="2670" spans="2:9" x14ac:dyDescent="0.25">
      <c r="B2670">
        <v>2660</v>
      </c>
      <c r="C2670" s="1" t="s">
        <v>7168</v>
      </c>
      <c r="D2670" s="1" t="s">
        <v>7169</v>
      </c>
      <c r="E2670" s="1" t="s">
        <v>1049</v>
      </c>
      <c r="F2670" s="1" t="s">
        <v>181</v>
      </c>
      <c r="G2670" s="1" t="s">
        <v>1064</v>
      </c>
      <c r="H2670" s="1" t="s">
        <v>7170</v>
      </c>
      <c r="I2670" s="1">
        <f>+Territorio[[#This Row],[id]]</f>
        <v>2660</v>
      </c>
    </row>
    <row r="2671" spans="2:9" x14ac:dyDescent="0.25">
      <c r="B2671">
        <v>2661</v>
      </c>
      <c r="C2671" s="1" t="s">
        <v>7171</v>
      </c>
      <c r="D2671" s="1" t="s">
        <v>7172</v>
      </c>
      <c r="E2671" s="1" t="s">
        <v>1049</v>
      </c>
      <c r="F2671" s="1" t="s">
        <v>181</v>
      </c>
      <c r="G2671" s="1" t="s">
        <v>1064</v>
      </c>
      <c r="H2671" s="1" t="s">
        <v>7173</v>
      </c>
      <c r="I2671" s="1">
        <f>+Territorio[[#This Row],[id]]</f>
        <v>2661</v>
      </c>
    </row>
    <row r="2672" spans="2:9" x14ac:dyDescent="0.25">
      <c r="B2672">
        <v>2662</v>
      </c>
      <c r="C2672" s="1" t="s">
        <v>7174</v>
      </c>
      <c r="D2672" s="1" t="s">
        <v>7175</v>
      </c>
      <c r="E2672" s="1" t="s">
        <v>1049</v>
      </c>
      <c r="F2672" s="1" t="s">
        <v>181</v>
      </c>
      <c r="G2672" s="1" t="s">
        <v>1064</v>
      </c>
      <c r="H2672" s="1" t="s">
        <v>7176</v>
      </c>
      <c r="I2672" s="1">
        <f>+Territorio[[#This Row],[id]]</f>
        <v>2662</v>
      </c>
    </row>
    <row r="2673" spans="2:9" x14ac:dyDescent="0.25">
      <c r="B2673">
        <v>2663</v>
      </c>
      <c r="C2673" s="1" t="s">
        <v>1040</v>
      </c>
      <c r="D2673" s="1" t="s">
        <v>4776</v>
      </c>
      <c r="E2673" s="1" t="s">
        <v>1049</v>
      </c>
      <c r="F2673" s="1" t="s">
        <v>181</v>
      </c>
      <c r="G2673" s="1" t="s">
        <v>1064</v>
      </c>
      <c r="H2673" s="1" t="s">
        <v>7177</v>
      </c>
      <c r="I2673" s="1">
        <f>+Territorio[[#This Row],[id]]</f>
        <v>2663</v>
      </c>
    </row>
    <row r="2674" spans="2:9" x14ac:dyDescent="0.25">
      <c r="B2674">
        <v>2664</v>
      </c>
      <c r="C2674" s="1" t="s">
        <v>7178</v>
      </c>
      <c r="D2674" s="1" t="s">
        <v>4779</v>
      </c>
      <c r="E2674" s="1" t="s">
        <v>1049</v>
      </c>
      <c r="F2674" s="1" t="s">
        <v>181</v>
      </c>
      <c r="G2674" s="1" t="s">
        <v>1064</v>
      </c>
      <c r="H2674" s="1" t="s">
        <v>7179</v>
      </c>
      <c r="I2674" s="1">
        <f>+Territorio[[#This Row],[id]]</f>
        <v>2664</v>
      </c>
    </row>
    <row r="2675" spans="2:9" x14ac:dyDescent="0.25">
      <c r="B2675">
        <v>2665</v>
      </c>
      <c r="C2675" s="1" t="s">
        <v>7180</v>
      </c>
      <c r="D2675" s="1" t="s">
        <v>4782</v>
      </c>
      <c r="E2675" s="1" t="s">
        <v>1049</v>
      </c>
      <c r="F2675" s="1" t="s">
        <v>181</v>
      </c>
      <c r="G2675" s="1" t="s">
        <v>1064</v>
      </c>
      <c r="H2675" s="1" t="s">
        <v>7181</v>
      </c>
      <c r="I2675" s="1">
        <f>+Territorio[[#This Row],[id]]</f>
        <v>2665</v>
      </c>
    </row>
    <row r="2676" spans="2:9" x14ac:dyDescent="0.25">
      <c r="B2676">
        <v>2666</v>
      </c>
      <c r="C2676" s="1" t="s">
        <v>7044</v>
      </c>
      <c r="D2676" s="1" t="s">
        <v>4785</v>
      </c>
      <c r="E2676" s="1" t="s">
        <v>1049</v>
      </c>
      <c r="F2676" s="1" t="s">
        <v>181</v>
      </c>
      <c r="G2676" s="1" t="s">
        <v>1064</v>
      </c>
      <c r="H2676" s="1" t="s">
        <v>7182</v>
      </c>
      <c r="I2676" s="1">
        <f>+Territorio[[#This Row],[id]]</f>
        <v>2666</v>
      </c>
    </row>
    <row r="2677" spans="2:9" x14ac:dyDescent="0.25">
      <c r="B2677">
        <v>2667</v>
      </c>
      <c r="C2677" s="1" t="s">
        <v>7183</v>
      </c>
      <c r="D2677" s="1" t="s">
        <v>7184</v>
      </c>
      <c r="E2677" s="1" t="s">
        <v>1049</v>
      </c>
      <c r="F2677" s="1" t="s">
        <v>181</v>
      </c>
      <c r="G2677" s="1" t="s">
        <v>1064</v>
      </c>
      <c r="H2677" s="1" t="s">
        <v>7185</v>
      </c>
      <c r="I2677" s="1">
        <f>+Territorio[[#This Row],[id]]</f>
        <v>2667</v>
      </c>
    </row>
    <row r="2678" spans="2:9" x14ac:dyDescent="0.25">
      <c r="B2678">
        <v>2668</v>
      </c>
      <c r="C2678" s="1" t="s">
        <v>117</v>
      </c>
      <c r="D2678" s="1" t="s">
        <v>7186</v>
      </c>
      <c r="E2678" s="1" t="s">
        <v>1049</v>
      </c>
      <c r="F2678" s="1" t="s">
        <v>181</v>
      </c>
      <c r="G2678" s="1" t="s">
        <v>1064</v>
      </c>
      <c r="H2678" s="1" t="s">
        <v>7187</v>
      </c>
      <c r="I2678" s="1">
        <f>+Territorio[[#This Row],[id]]</f>
        <v>2668</v>
      </c>
    </row>
    <row r="2679" spans="2:9" x14ac:dyDescent="0.25">
      <c r="B2679">
        <v>2669</v>
      </c>
      <c r="C2679" s="1" t="s">
        <v>2117</v>
      </c>
      <c r="D2679" s="1" t="s">
        <v>7188</v>
      </c>
      <c r="E2679" s="1" t="s">
        <v>1049</v>
      </c>
      <c r="F2679" s="1" t="s">
        <v>181</v>
      </c>
      <c r="G2679" s="1" t="s">
        <v>1064</v>
      </c>
      <c r="H2679" s="1" t="s">
        <v>7189</v>
      </c>
      <c r="I2679" s="1">
        <f>+Territorio[[#This Row],[id]]</f>
        <v>2669</v>
      </c>
    </row>
    <row r="2680" spans="2:9" x14ac:dyDescent="0.25">
      <c r="B2680">
        <v>2670</v>
      </c>
      <c r="C2680" s="1" t="s">
        <v>7190</v>
      </c>
      <c r="D2680" s="1" t="s">
        <v>7191</v>
      </c>
      <c r="E2680" s="1" t="s">
        <v>1049</v>
      </c>
      <c r="F2680" s="1" t="s">
        <v>181</v>
      </c>
      <c r="G2680" s="1" t="s">
        <v>1064</v>
      </c>
      <c r="H2680" s="1" t="s">
        <v>7192</v>
      </c>
      <c r="I2680" s="1">
        <f>+Territorio[[#This Row],[id]]</f>
        <v>2670</v>
      </c>
    </row>
    <row r="2681" spans="2:9" x14ac:dyDescent="0.25">
      <c r="B2681">
        <v>2671</v>
      </c>
      <c r="C2681" s="1" t="s">
        <v>1246</v>
      </c>
      <c r="D2681" s="1" t="s">
        <v>7193</v>
      </c>
      <c r="E2681" s="1" t="s">
        <v>1049</v>
      </c>
      <c r="F2681" s="1" t="s">
        <v>181</v>
      </c>
      <c r="G2681" s="1" t="s">
        <v>1064</v>
      </c>
      <c r="H2681" s="1" t="s">
        <v>7194</v>
      </c>
      <c r="I2681" s="1">
        <f>+Territorio[[#This Row],[id]]</f>
        <v>2671</v>
      </c>
    </row>
    <row r="2682" spans="2:9" x14ac:dyDescent="0.25">
      <c r="B2682">
        <v>2672</v>
      </c>
      <c r="C2682" s="1" t="s">
        <v>7195</v>
      </c>
      <c r="D2682" s="1" t="s">
        <v>7196</v>
      </c>
      <c r="E2682" s="1" t="s">
        <v>1049</v>
      </c>
      <c r="F2682" s="1" t="s">
        <v>181</v>
      </c>
      <c r="G2682" s="1" t="s">
        <v>1064</v>
      </c>
      <c r="H2682" s="1" t="s">
        <v>7197</v>
      </c>
      <c r="I2682" s="1">
        <f>+Territorio[[#This Row],[id]]</f>
        <v>2672</v>
      </c>
    </row>
    <row r="2683" spans="2:9" x14ac:dyDescent="0.25">
      <c r="B2683">
        <v>2673</v>
      </c>
      <c r="C2683" s="1" t="s">
        <v>1264</v>
      </c>
      <c r="D2683" s="1" t="s">
        <v>7198</v>
      </c>
      <c r="E2683" s="1" t="s">
        <v>1049</v>
      </c>
      <c r="F2683" s="1" t="s">
        <v>181</v>
      </c>
      <c r="G2683" s="1" t="s">
        <v>1064</v>
      </c>
      <c r="H2683" s="1" t="s">
        <v>7199</v>
      </c>
      <c r="I2683" s="1">
        <f>+Territorio[[#This Row],[id]]</f>
        <v>2673</v>
      </c>
    </row>
    <row r="2684" spans="2:9" x14ac:dyDescent="0.25">
      <c r="B2684">
        <v>2674</v>
      </c>
      <c r="C2684" s="1" t="s">
        <v>2229</v>
      </c>
      <c r="D2684" s="1" t="s">
        <v>7200</v>
      </c>
      <c r="E2684" s="1" t="s">
        <v>1049</v>
      </c>
      <c r="F2684" s="1" t="s">
        <v>181</v>
      </c>
      <c r="G2684" s="1" t="s">
        <v>1064</v>
      </c>
      <c r="H2684" s="1" t="s">
        <v>7201</v>
      </c>
      <c r="I2684" s="1">
        <f>+Territorio[[#This Row],[id]]</f>
        <v>2674</v>
      </c>
    </row>
    <row r="2685" spans="2:9" x14ac:dyDescent="0.25">
      <c r="B2685">
        <v>2675</v>
      </c>
      <c r="C2685" s="1" t="s">
        <v>1418</v>
      </c>
      <c r="D2685" s="1" t="s">
        <v>7202</v>
      </c>
      <c r="E2685" s="1" t="s">
        <v>1049</v>
      </c>
      <c r="F2685" s="1" t="s">
        <v>181</v>
      </c>
      <c r="G2685" s="1" t="s">
        <v>1064</v>
      </c>
      <c r="H2685" s="1" t="s">
        <v>7203</v>
      </c>
      <c r="I2685" s="1">
        <f>+Territorio[[#This Row],[id]]</f>
        <v>2675</v>
      </c>
    </row>
    <row r="2686" spans="2:9" x14ac:dyDescent="0.25">
      <c r="B2686">
        <v>2676</v>
      </c>
      <c r="C2686" s="1" t="s">
        <v>7204</v>
      </c>
      <c r="D2686" s="1" t="s">
        <v>7205</v>
      </c>
      <c r="E2686" s="1" t="s">
        <v>1049</v>
      </c>
      <c r="F2686" s="1" t="s">
        <v>181</v>
      </c>
      <c r="G2686" s="1" t="s">
        <v>1064</v>
      </c>
      <c r="H2686" s="1" t="s">
        <v>7206</v>
      </c>
      <c r="I2686" s="1">
        <f>+Territorio[[#This Row],[id]]</f>
        <v>2676</v>
      </c>
    </row>
    <row r="2687" spans="2:9" x14ac:dyDescent="0.25">
      <c r="B2687">
        <v>2677</v>
      </c>
      <c r="C2687" s="1" t="s">
        <v>7207</v>
      </c>
      <c r="D2687" s="1" t="s">
        <v>7208</v>
      </c>
      <c r="E2687" s="1" t="s">
        <v>1049</v>
      </c>
      <c r="F2687" s="1" t="s">
        <v>181</v>
      </c>
      <c r="G2687" s="1" t="s">
        <v>1064</v>
      </c>
      <c r="H2687" s="1" t="s">
        <v>7209</v>
      </c>
      <c r="I2687" s="1">
        <f>+Territorio[[#This Row],[id]]</f>
        <v>2677</v>
      </c>
    </row>
    <row r="2688" spans="2:9" x14ac:dyDescent="0.25">
      <c r="B2688">
        <v>2678</v>
      </c>
      <c r="C2688" s="1" t="s">
        <v>7210</v>
      </c>
      <c r="D2688" s="1" t="s">
        <v>7211</v>
      </c>
      <c r="E2688" s="1" t="s">
        <v>1049</v>
      </c>
      <c r="F2688" s="1" t="s">
        <v>181</v>
      </c>
      <c r="G2688" s="1" t="s">
        <v>1064</v>
      </c>
      <c r="H2688" s="1" t="s">
        <v>7212</v>
      </c>
      <c r="I2688" s="1">
        <f>+Territorio[[#This Row],[id]]</f>
        <v>2678</v>
      </c>
    </row>
    <row r="2689" spans="2:9" x14ac:dyDescent="0.25">
      <c r="B2689">
        <v>2679</v>
      </c>
      <c r="C2689" s="1" t="s">
        <v>2047</v>
      </c>
      <c r="D2689" s="1" t="s">
        <v>7213</v>
      </c>
      <c r="E2689" s="1" t="s">
        <v>1049</v>
      </c>
      <c r="F2689" s="1" t="s">
        <v>181</v>
      </c>
      <c r="G2689" s="1" t="s">
        <v>1064</v>
      </c>
      <c r="H2689" s="1" t="s">
        <v>7214</v>
      </c>
      <c r="I2689" s="1">
        <f>+Territorio[[#This Row],[id]]</f>
        <v>2679</v>
      </c>
    </row>
    <row r="2690" spans="2:9" x14ac:dyDescent="0.25">
      <c r="B2690">
        <v>2680</v>
      </c>
      <c r="C2690" s="1" t="s">
        <v>7215</v>
      </c>
      <c r="D2690" s="1" t="s">
        <v>7216</v>
      </c>
      <c r="E2690" s="1" t="s">
        <v>1049</v>
      </c>
      <c r="F2690" s="1" t="s">
        <v>181</v>
      </c>
      <c r="G2690" s="1" t="s">
        <v>1064</v>
      </c>
      <c r="H2690" s="1" t="s">
        <v>7217</v>
      </c>
      <c r="I2690" s="1">
        <f>+Territorio[[#This Row],[id]]</f>
        <v>2680</v>
      </c>
    </row>
    <row r="2691" spans="2:9" x14ac:dyDescent="0.25">
      <c r="B2691">
        <v>2681</v>
      </c>
      <c r="C2691" s="1" t="s">
        <v>7218</v>
      </c>
      <c r="D2691" s="1" t="s">
        <v>7219</v>
      </c>
      <c r="E2691" s="1" t="s">
        <v>1049</v>
      </c>
      <c r="F2691" s="1" t="s">
        <v>181</v>
      </c>
      <c r="G2691" s="1" t="s">
        <v>1064</v>
      </c>
      <c r="H2691" s="1" t="s">
        <v>7220</v>
      </c>
      <c r="I2691" s="1">
        <f>+Territorio[[#This Row],[id]]</f>
        <v>2681</v>
      </c>
    </row>
    <row r="2692" spans="2:9" x14ac:dyDescent="0.25">
      <c r="B2692">
        <v>2682</v>
      </c>
      <c r="C2692" s="1" t="s">
        <v>7221</v>
      </c>
      <c r="D2692" s="1" t="s">
        <v>7222</v>
      </c>
      <c r="E2692" s="1" t="s">
        <v>1049</v>
      </c>
      <c r="F2692" s="1" t="s">
        <v>181</v>
      </c>
      <c r="G2692" s="1" t="s">
        <v>1064</v>
      </c>
      <c r="H2692" s="1" t="s">
        <v>7223</v>
      </c>
      <c r="I2692" s="1">
        <f>+Territorio[[#This Row],[id]]</f>
        <v>2682</v>
      </c>
    </row>
    <row r="2693" spans="2:9" x14ac:dyDescent="0.25">
      <c r="B2693">
        <v>2683</v>
      </c>
      <c r="C2693" s="1" t="s">
        <v>7224</v>
      </c>
      <c r="D2693" s="1" t="s">
        <v>7225</v>
      </c>
      <c r="E2693" s="1" t="s">
        <v>1049</v>
      </c>
      <c r="F2693" s="1" t="s">
        <v>181</v>
      </c>
      <c r="G2693" s="1" t="s">
        <v>1064</v>
      </c>
      <c r="H2693" s="1" t="s">
        <v>7226</v>
      </c>
      <c r="I2693" s="1">
        <f>+Territorio[[#This Row],[id]]</f>
        <v>2683</v>
      </c>
    </row>
    <row r="2694" spans="2:9" x14ac:dyDescent="0.25">
      <c r="B2694">
        <v>2684</v>
      </c>
      <c r="C2694" s="1" t="s">
        <v>885</v>
      </c>
      <c r="D2694" s="1" t="s">
        <v>7227</v>
      </c>
      <c r="E2694" s="1" t="s">
        <v>1049</v>
      </c>
      <c r="F2694" s="1" t="s">
        <v>181</v>
      </c>
      <c r="G2694" s="1" t="s">
        <v>1064</v>
      </c>
      <c r="H2694" s="1" t="s">
        <v>7228</v>
      </c>
      <c r="I2694" s="1">
        <f>+Territorio[[#This Row],[id]]</f>
        <v>2684</v>
      </c>
    </row>
    <row r="2695" spans="2:9" x14ac:dyDescent="0.25">
      <c r="B2695">
        <v>2685</v>
      </c>
      <c r="C2695" s="1" t="s">
        <v>7229</v>
      </c>
      <c r="D2695" s="1" t="s">
        <v>7230</v>
      </c>
      <c r="E2695" s="1" t="s">
        <v>1049</v>
      </c>
      <c r="F2695" s="1" t="s">
        <v>181</v>
      </c>
      <c r="G2695" s="1" t="s">
        <v>1064</v>
      </c>
      <c r="H2695" s="1" t="s">
        <v>7231</v>
      </c>
      <c r="I2695" s="1">
        <f>+Territorio[[#This Row],[id]]</f>
        <v>2685</v>
      </c>
    </row>
    <row r="2696" spans="2:9" x14ac:dyDescent="0.25">
      <c r="B2696">
        <v>2686</v>
      </c>
      <c r="C2696" s="1" t="s">
        <v>7232</v>
      </c>
      <c r="D2696" s="1" t="s">
        <v>7233</v>
      </c>
      <c r="E2696" s="1" t="s">
        <v>1049</v>
      </c>
      <c r="F2696" s="1" t="s">
        <v>181</v>
      </c>
      <c r="G2696" s="1" t="s">
        <v>1064</v>
      </c>
      <c r="H2696" s="1" t="s">
        <v>7234</v>
      </c>
      <c r="I2696" s="1">
        <f>+Territorio[[#This Row],[id]]</f>
        <v>2686</v>
      </c>
    </row>
    <row r="2697" spans="2:9" x14ac:dyDescent="0.25">
      <c r="B2697">
        <v>2687</v>
      </c>
      <c r="C2697" s="1" t="s">
        <v>7235</v>
      </c>
      <c r="D2697" s="1" t="s">
        <v>7236</v>
      </c>
      <c r="E2697" s="1" t="s">
        <v>1049</v>
      </c>
      <c r="F2697" s="1" t="s">
        <v>181</v>
      </c>
      <c r="G2697" s="1" t="s">
        <v>1064</v>
      </c>
      <c r="H2697" s="1" t="s">
        <v>7237</v>
      </c>
      <c r="I2697" s="1">
        <f>+Territorio[[#This Row],[id]]</f>
        <v>2687</v>
      </c>
    </row>
    <row r="2698" spans="2:9" x14ac:dyDescent="0.25">
      <c r="B2698">
        <v>2688</v>
      </c>
      <c r="C2698" s="1" t="s">
        <v>7238</v>
      </c>
      <c r="D2698" s="1" t="s">
        <v>7239</v>
      </c>
      <c r="E2698" s="1" t="s">
        <v>1049</v>
      </c>
      <c r="F2698" s="1" t="s">
        <v>181</v>
      </c>
      <c r="G2698" s="1" t="s">
        <v>1064</v>
      </c>
      <c r="H2698" s="1" t="s">
        <v>7240</v>
      </c>
      <c r="I2698" s="1">
        <f>+Territorio[[#This Row],[id]]</f>
        <v>2688</v>
      </c>
    </row>
    <row r="2699" spans="2:9" x14ac:dyDescent="0.25">
      <c r="B2699">
        <v>2689</v>
      </c>
      <c r="C2699" s="1" t="s">
        <v>1037</v>
      </c>
      <c r="D2699" s="1" t="s">
        <v>7241</v>
      </c>
      <c r="E2699" s="1" t="s">
        <v>1049</v>
      </c>
      <c r="F2699" s="1" t="s">
        <v>181</v>
      </c>
      <c r="G2699" s="1" t="s">
        <v>1064</v>
      </c>
      <c r="H2699" s="1" t="s">
        <v>7242</v>
      </c>
      <c r="I2699" s="1">
        <f>+Territorio[[#This Row],[id]]</f>
        <v>2689</v>
      </c>
    </row>
    <row r="2700" spans="2:9" x14ac:dyDescent="0.25">
      <c r="B2700">
        <v>2690</v>
      </c>
      <c r="C2700" s="1" t="s">
        <v>7243</v>
      </c>
      <c r="D2700" s="1" t="s">
        <v>7244</v>
      </c>
      <c r="E2700" s="1" t="s">
        <v>1049</v>
      </c>
      <c r="F2700" s="1" t="s">
        <v>181</v>
      </c>
      <c r="G2700" s="1" t="s">
        <v>1064</v>
      </c>
      <c r="H2700" s="1" t="s">
        <v>7245</v>
      </c>
      <c r="I2700" s="1">
        <f>+Territorio[[#This Row],[id]]</f>
        <v>2690</v>
      </c>
    </row>
    <row r="2701" spans="2:9" x14ac:dyDescent="0.25">
      <c r="B2701">
        <v>2691</v>
      </c>
      <c r="C2701" s="1" t="s">
        <v>3729</v>
      </c>
      <c r="D2701" s="1" t="s">
        <v>7246</v>
      </c>
      <c r="E2701" s="1" t="s">
        <v>1049</v>
      </c>
      <c r="F2701" s="1" t="s">
        <v>181</v>
      </c>
      <c r="G2701" s="1" t="s">
        <v>1064</v>
      </c>
      <c r="H2701" s="1" t="s">
        <v>7247</v>
      </c>
      <c r="I2701" s="1">
        <f>+Territorio[[#This Row],[id]]</f>
        <v>2691</v>
      </c>
    </row>
    <row r="2702" spans="2:9" x14ac:dyDescent="0.25">
      <c r="B2702">
        <v>2692</v>
      </c>
      <c r="C2702" s="1" t="s">
        <v>1962</v>
      </c>
      <c r="D2702" s="1" t="s">
        <v>7248</v>
      </c>
      <c r="E2702" s="1" t="s">
        <v>1049</v>
      </c>
      <c r="F2702" s="1" t="s">
        <v>181</v>
      </c>
      <c r="G2702" s="1" t="s">
        <v>1064</v>
      </c>
      <c r="H2702" s="1" t="s">
        <v>7249</v>
      </c>
      <c r="I2702" s="1">
        <f>+Territorio[[#This Row],[id]]</f>
        <v>2692</v>
      </c>
    </row>
    <row r="2703" spans="2:9" x14ac:dyDescent="0.25">
      <c r="B2703">
        <v>2693</v>
      </c>
      <c r="C2703" s="1" t="s">
        <v>7250</v>
      </c>
      <c r="D2703" s="1" t="s">
        <v>7251</v>
      </c>
      <c r="E2703" s="1" t="s">
        <v>1049</v>
      </c>
      <c r="F2703" s="1" t="s">
        <v>181</v>
      </c>
      <c r="G2703" s="1" t="s">
        <v>1064</v>
      </c>
      <c r="H2703" s="1" t="s">
        <v>7252</v>
      </c>
      <c r="I2703" s="1">
        <f>+Territorio[[#This Row],[id]]</f>
        <v>2693</v>
      </c>
    </row>
    <row r="2704" spans="2:9" x14ac:dyDescent="0.25">
      <c r="B2704">
        <v>2694</v>
      </c>
      <c r="C2704" s="1" t="s">
        <v>4102</v>
      </c>
      <c r="D2704" s="1" t="s">
        <v>7253</v>
      </c>
      <c r="E2704" s="1" t="s">
        <v>1049</v>
      </c>
      <c r="F2704" s="1" t="s">
        <v>181</v>
      </c>
      <c r="G2704" s="1" t="s">
        <v>1064</v>
      </c>
      <c r="H2704" s="1" t="s">
        <v>7254</v>
      </c>
      <c r="I2704" s="1">
        <f>+Territorio[[#This Row],[id]]</f>
        <v>2694</v>
      </c>
    </row>
    <row r="2705" spans="2:9" x14ac:dyDescent="0.25">
      <c r="B2705">
        <v>2695</v>
      </c>
      <c r="C2705" s="1" t="s">
        <v>1418</v>
      </c>
      <c r="D2705" s="1" t="s">
        <v>7255</v>
      </c>
      <c r="E2705" s="1" t="s">
        <v>1049</v>
      </c>
      <c r="F2705" s="1" t="s">
        <v>181</v>
      </c>
      <c r="G2705" s="1" t="s">
        <v>1064</v>
      </c>
      <c r="H2705" s="1" t="s">
        <v>7256</v>
      </c>
      <c r="I2705" s="1">
        <f>+Territorio[[#This Row],[id]]</f>
        <v>2695</v>
      </c>
    </row>
    <row r="2706" spans="2:9" x14ac:dyDescent="0.25">
      <c r="B2706">
        <v>2696</v>
      </c>
      <c r="C2706" s="1" t="s">
        <v>1750</v>
      </c>
      <c r="D2706" s="1" t="s">
        <v>7257</v>
      </c>
      <c r="E2706" s="1" t="s">
        <v>1049</v>
      </c>
      <c r="F2706" s="1" t="s">
        <v>181</v>
      </c>
      <c r="G2706" s="1" t="s">
        <v>1064</v>
      </c>
      <c r="H2706" s="1" t="s">
        <v>7258</v>
      </c>
      <c r="I2706" s="1">
        <f>+Territorio[[#This Row],[id]]</f>
        <v>2696</v>
      </c>
    </row>
    <row r="2707" spans="2:9" x14ac:dyDescent="0.25">
      <c r="B2707">
        <v>2697</v>
      </c>
      <c r="C2707" s="1" t="s">
        <v>1962</v>
      </c>
      <c r="D2707" s="1" t="s">
        <v>7259</v>
      </c>
      <c r="E2707" s="1" t="s">
        <v>1049</v>
      </c>
      <c r="F2707" s="1" t="s">
        <v>181</v>
      </c>
      <c r="G2707" s="1" t="s">
        <v>1064</v>
      </c>
      <c r="H2707" s="1" t="s">
        <v>7260</v>
      </c>
      <c r="I2707" s="1">
        <f>+Territorio[[#This Row],[id]]</f>
        <v>2697</v>
      </c>
    </row>
    <row r="2708" spans="2:9" x14ac:dyDescent="0.25">
      <c r="B2708">
        <v>2698</v>
      </c>
      <c r="C2708" s="1" t="s">
        <v>7261</v>
      </c>
      <c r="D2708" s="1" t="s">
        <v>7262</v>
      </c>
      <c r="E2708" s="1" t="s">
        <v>1049</v>
      </c>
      <c r="F2708" s="1" t="s">
        <v>181</v>
      </c>
      <c r="G2708" s="1" t="s">
        <v>1064</v>
      </c>
      <c r="H2708" s="1" t="s">
        <v>7263</v>
      </c>
      <c r="I2708" s="1">
        <f>+Territorio[[#This Row],[id]]</f>
        <v>2698</v>
      </c>
    </row>
    <row r="2709" spans="2:9" x14ac:dyDescent="0.25">
      <c r="B2709">
        <v>2699</v>
      </c>
      <c r="C2709" s="1" t="s">
        <v>3528</v>
      </c>
      <c r="D2709" s="1" t="s">
        <v>7264</v>
      </c>
      <c r="E2709" s="1" t="s">
        <v>1049</v>
      </c>
      <c r="F2709" s="1" t="s">
        <v>181</v>
      </c>
      <c r="G2709" s="1" t="s">
        <v>1064</v>
      </c>
      <c r="H2709" s="1" t="s">
        <v>7265</v>
      </c>
      <c r="I2709" s="1">
        <f>+Territorio[[#This Row],[id]]</f>
        <v>2699</v>
      </c>
    </row>
    <row r="2710" spans="2:9" x14ac:dyDescent="0.25">
      <c r="B2710">
        <v>2700</v>
      </c>
      <c r="C2710" s="1" t="s">
        <v>7266</v>
      </c>
      <c r="D2710" s="1" t="s">
        <v>7267</v>
      </c>
      <c r="E2710" s="1" t="s">
        <v>1049</v>
      </c>
      <c r="F2710" s="1" t="s">
        <v>181</v>
      </c>
      <c r="G2710" s="1" t="s">
        <v>1064</v>
      </c>
      <c r="H2710" s="1" t="s">
        <v>7268</v>
      </c>
      <c r="I2710" s="1">
        <f>+Territorio[[#This Row],[id]]</f>
        <v>2700</v>
      </c>
    </row>
    <row r="2711" spans="2:9" x14ac:dyDescent="0.25">
      <c r="B2711">
        <v>2701</v>
      </c>
      <c r="C2711" s="1" t="s">
        <v>7269</v>
      </c>
      <c r="D2711" s="1" t="s">
        <v>7270</v>
      </c>
      <c r="E2711" s="1" t="s">
        <v>1049</v>
      </c>
      <c r="F2711" s="1" t="s">
        <v>181</v>
      </c>
      <c r="G2711" s="1" t="s">
        <v>1064</v>
      </c>
      <c r="H2711" s="1" t="s">
        <v>7271</v>
      </c>
      <c r="I2711" s="1">
        <f>+Territorio[[#This Row],[id]]</f>
        <v>2701</v>
      </c>
    </row>
    <row r="2712" spans="2:9" x14ac:dyDescent="0.25">
      <c r="B2712">
        <v>2702</v>
      </c>
      <c r="C2712" s="1" t="s">
        <v>7272</v>
      </c>
      <c r="D2712" s="1" t="s">
        <v>7273</v>
      </c>
      <c r="E2712" s="1" t="s">
        <v>1049</v>
      </c>
      <c r="F2712" s="1" t="s">
        <v>181</v>
      </c>
      <c r="G2712" s="1" t="s">
        <v>1064</v>
      </c>
      <c r="H2712" s="1" t="s">
        <v>7274</v>
      </c>
      <c r="I2712" s="1">
        <f>+Territorio[[#This Row],[id]]</f>
        <v>2702</v>
      </c>
    </row>
    <row r="2713" spans="2:9" x14ac:dyDescent="0.25">
      <c r="B2713">
        <v>2703</v>
      </c>
      <c r="C2713" s="1" t="s">
        <v>2141</v>
      </c>
      <c r="D2713" s="1" t="s">
        <v>4787</v>
      </c>
      <c r="E2713" s="1" t="s">
        <v>1049</v>
      </c>
      <c r="F2713" s="1" t="s">
        <v>181</v>
      </c>
      <c r="G2713" s="1" t="s">
        <v>1064</v>
      </c>
      <c r="H2713" s="1" t="s">
        <v>7275</v>
      </c>
      <c r="I2713" s="1">
        <f>+Territorio[[#This Row],[id]]</f>
        <v>2703</v>
      </c>
    </row>
    <row r="2714" spans="2:9" x14ac:dyDescent="0.25">
      <c r="B2714">
        <v>2704</v>
      </c>
      <c r="C2714" s="1" t="s">
        <v>7276</v>
      </c>
      <c r="D2714" s="1" t="s">
        <v>4790</v>
      </c>
      <c r="E2714" s="1" t="s">
        <v>1049</v>
      </c>
      <c r="F2714" s="1" t="s">
        <v>181</v>
      </c>
      <c r="G2714" s="1" t="s">
        <v>1064</v>
      </c>
      <c r="H2714" s="1" t="s">
        <v>7277</v>
      </c>
      <c r="I2714" s="1">
        <f>+Territorio[[#This Row],[id]]</f>
        <v>2704</v>
      </c>
    </row>
    <row r="2715" spans="2:9" x14ac:dyDescent="0.25">
      <c r="B2715">
        <v>2705</v>
      </c>
      <c r="C2715" s="1" t="s">
        <v>7278</v>
      </c>
      <c r="D2715" s="1" t="s">
        <v>7279</v>
      </c>
      <c r="E2715" s="1" t="s">
        <v>1049</v>
      </c>
      <c r="F2715" s="1" t="s">
        <v>181</v>
      </c>
      <c r="G2715" s="1" t="s">
        <v>1064</v>
      </c>
      <c r="H2715" s="1" t="s">
        <v>7280</v>
      </c>
      <c r="I2715" s="1">
        <f>+Territorio[[#This Row],[id]]</f>
        <v>2705</v>
      </c>
    </row>
    <row r="2716" spans="2:9" x14ac:dyDescent="0.25">
      <c r="B2716">
        <v>2706</v>
      </c>
      <c r="C2716" s="1" t="s">
        <v>7281</v>
      </c>
      <c r="D2716" s="1" t="s">
        <v>4793</v>
      </c>
      <c r="E2716" s="1" t="s">
        <v>1049</v>
      </c>
      <c r="F2716" s="1" t="s">
        <v>181</v>
      </c>
      <c r="G2716" s="1" t="s">
        <v>1064</v>
      </c>
      <c r="H2716" s="1" t="s">
        <v>7282</v>
      </c>
      <c r="I2716" s="1">
        <f>+Territorio[[#This Row],[id]]</f>
        <v>2706</v>
      </c>
    </row>
    <row r="2717" spans="2:9" x14ac:dyDescent="0.25">
      <c r="B2717">
        <v>2707</v>
      </c>
      <c r="C2717" s="1" t="s">
        <v>7283</v>
      </c>
      <c r="D2717" s="1" t="s">
        <v>7284</v>
      </c>
      <c r="E2717" s="1" t="s">
        <v>1049</v>
      </c>
      <c r="F2717" s="1" t="s">
        <v>181</v>
      </c>
      <c r="G2717" s="1" t="s">
        <v>1064</v>
      </c>
      <c r="H2717" s="1" t="s">
        <v>7285</v>
      </c>
      <c r="I2717" s="1">
        <f>+Territorio[[#This Row],[id]]</f>
        <v>2707</v>
      </c>
    </row>
    <row r="2718" spans="2:9" x14ac:dyDescent="0.25">
      <c r="B2718">
        <v>2708</v>
      </c>
      <c r="C2718" s="1" t="s">
        <v>7286</v>
      </c>
      <c r="D2718" s="1" t="s">
        <v>7287</v>
      </c>
      <c r="E2718" s="1" t="s">
        <v>1049</v>
      </c>
      <c r="F2718" s="1" t="s">
        <v>181</v>
      </c>
      <c r="G2718" s="1" t="s">
        <v>1064</v>
      </c>
      <c r="H2718" s="1" t="s">
        <v>7288</v>
      </c>
      <c r="I2718" s="1">
        <f>+Territorio[[#This Row],[id]]</f>
        <v>2708</v>
      </c>
    </row>
    <row r="2719" spans="2:9" x14ac:dyDescent="0.25">
      <c r="B2719">
        <v>2709</v>
      </c>
      <c r="C2719" s="1" t="s">
        <v>7289</v>
      </c>
      <c r="D2719" s="1" t="s">
        <v>7290</v>
      </c>
      <c r="E2719" s="1" t="s">
        <v>1049</v>
      </c>
      <c r="F2719" s="1" t="s">
        <v>181</v>
      </c>
      <c r="G2719" s="1" t="s">
        <v>1064</v>
      </c>
      <c r="H2719" s="1" t="s">
        <v>7291</v>
      </c>
      <c r="I2719" s="1">
        <f>+Territorio[[#This Row],[id]]</f>
        <v>2709</v>
      </c>
    </row>
    <row r="2720" spans="2:9" x14ac:dyDescent="0.25">
      <c r="B2720">
        <v>2710</v>
      </c>
      <c r="C2720" s="1" t="s">
        <v>965</v>
      </c>
      <c r="D2720" s="1" t="s">
        <v>7292</v>
      </c>
      <c r="E2720" s="1" t="s">
        <v>1049</v>
      </c>
      <c r="F2720" s="1" t="s">
        <v>181</v>
      </c>
      <c r="G2720" s="1" t="s">
        <v>1064</v>
      </c>
      <c r="H2720" s="1" t="s">
        <v>7293</v>
      </c>
      <c r="I2720" s="1">
        <f>+Territorio[[#This Row],[id]]</f>
        <v>2710</v>
      </c>
    </row>
    <row r="2721" spans="2:9" x14ac:dyDescent="0.25">
      <c r="B2721">
        <v>2711</v>
      </c>
      <c r="C2721" s="1" t="s">
        <v>1962</v>
      </c>
      <c r="D2721" s="1" t="s">
        <v>7294</v>
      </c>
      <c r="E2721" s="1" t="s">
        <v>1049</v>
      </c>
      <c r="F2721" s="1" t="s">
        <v>181</v>
      </c>
      <c r="G2721" s="1" t="s">
        <v>1064</v>
      </c>
      <c r="H2721" s="1" t="s">
        <v>7295</v>
      </c>
      <c r="I2721" s="1">
        <f>+Territorio[[#This Row],[id]]</f>
        <v>2711</v>
      </c>
    </row>
    <row r="2722" spans="2:9" x14ac:dyDescent="0.25">
      <c r="B2722">
        <v>2712</v>
      </c>
      <c r="C2722" s="1" t="s">
        <v>7296</v>
      </c>
      <c r="D2722" s="1" t="s">
        <v>7297</v>
      </c>
      <c r="E2722" s="1" t="s">
        <v>1049</v>
      </c>
      <c r="F2722" s="1" t="s">
        <v>181</v>
      </c>
      <c r="G2722" s="1" t="s">
        <v>1064</v>
      </c>
      <c r="H2722" s="1" t="s">
        <v>7298</v>
      </c>
      <c r="I2722" s="1">
        <f>+Territorio[[#This Row],[id]]</f>
        <v>2712</v>
      </c>
    </row>
    <row r="2723" spans="2:9" x14ac:dyDescent="0.25">
      <c r="B2723">
        <v>2713</v>
      </c>
      <c r="C2723" s="1" t="s">
        <v>7299</v>
      </c>
      <c r="D2723" s="1" t="s">
        <v>7300</v>
      </c>
      <c r="E2723" s="1" t="s">
        <v>1049</v>
      </c>
      <c r="F2723" s="1" t="s">
        <v>181</v>
      </c>
      <c r="G2723" s="1" t="s">
        <v>1064</v>
      </c>
      <c r="H2723" s="1" t="s">
        <v>7301</v>
      </c>
      <c r="I2723" s="1">
        <f>+Territorio[[#This Row],[id]]</f>
        <v>2713</v>
      </c>
    </row>
    <row r="2724" spans="2:9" x14ac:dyDescent="0.25">
      <c r="B2724">
        <v>2714</v>
      </c>
      <c r="C2724" s="1" t="s">
        <v>7302</v>
      </c>
      <c r="D2724" s="1" t="s">
        <v>7303</v>
      </c>
      <c r="E2724" s="1" t="s">
        <v>1049</v>
      </c>
      <c r="F2724" s="1" t="s">
        <v>181</v>
      </c>
      <c r="G2724" s="1" t="s">
        <v>1064</v>
      </c>
      <c r="H2724" s="1" t="s">
        <v>7304</v>
      </c>
      <c r="I2724" s="1">
        <f>+Territorio[[#This Row],[id]]</f>
        <v>2714</v>
      </c>
    </row>
    <row r="2725" spans="2:9" x14ac:dyDescent="0.25">
      <c r="B2725">
        <v>2715</v>
      </c>
      <c r="C2725" s="1" t="s">
        <v>7305</v>
      </c>
      <c r="D2725" s="1" t="s">
        <v>7306</v>
      </c>
      <c r="E2725" s="1" t="s">
        <v>1049</v>
      </c>
      <c r="F2725" s="1" t="s">
        <v>181</v>
      </c>
      <c r="G2725" s="1" t="s">
        <v>1064</v>
      </c>
      <c r="H2725" s="1" t="s">
        <v>7307</v>
      </c>
      <c r="I2725" s="1">
        <f>+Territorio[[#This Row],[id]]</f>
        <v>2715</v>
      </c>
    </row>
    <row r="2726" spans="2:9" x14ac:dyDescent="0.25">
      <c r="B2726">
        <v>2716</v>
      </c>
      <c r="C2726" s="1" t="s">
        <v>7308</v>
      </c>
      <c r="D2726" s="1" t="s">
        <v>7309</v>
      </c>
      <c r="E2726" s="1" t="s">
        <v>1049</v>
      </c>
      <c r="F2726" s="1" t="s">
        <v>181</v>
      </c>
      <c r="G2726" s="1" t="s">
        <v>1064</v>
      </c>
      <c r="H2726" s="1" t="s">
        <v>7310</v>
      </c>
      <c r="I2726" s="1">
        <f>+Territorio[[#This Row],[id]]</f>
        <v>2716</v>
      </c>
    </row>
    <row r="2727" spans="2:9" x14ac:dyDescent="0.25">
      <c r="B2727">
        <v>2717</v>
      </c>
      <c r="C2727" s="1" t="s">
        <v>1750</v>
      </c>
      <c r="D2727" s="1" t="s">
        <v>7311</v>
      </c>
      <c r="E2727" s="1" t="s">
        <v>1049</v>
      </c>
      <c r="F2727" s="1" t="s">
        <v>181</v>
      </c>
      <c r="G2727" s="1" t="s">
        <v>1064</v>
      </c>
      <c r="H2727" s="1" t="s">
        <v>7312</v>
      </c>
      <c r="I2727" s="1">
        <f>+Territorio[[#This Row],[id]]</f>
        <v>2717</v>
      </c>
    </row>
    <row r="2728" spans="2:9" x14ac:dyDescent="0.25">
      <c r="B2728">
        <v>2718</v>
      </c>
      <c r="C2728" s="1" t="s">
        <v>7313</v>
      </c>
      <c r="D2728" s="1" t="s">
        <v>7314</v>
      </c>
      <c r="E2728" s="1" t="s">
        <v>1049</v>
      </c>
      <c r="F2728" s="1" t="s">
        <v>181</v>
      </c>
      <c r="G2728" s="1" t="s">
        <v>1064</v>
      </c>
      <c r="H2728" s="1" t="s">
        <v>7315</v>
      </c>
      <c r="I2728" s="1">
        <f>+Territorio[[#This Row],[id]]</f>
        <v>2718</v>
      </c>
    </row>
    <row r="2729" spans="2:9" x14ac:dyDescent="0.25">
      <c r="B2729">
        <v>2719</v>
      </c>
      <c r="C2729" s="1" t="s">
        <v>5832</v>
      </c>
      <c r="D2729" s="1" t="s">
        <v>7316</v>
      </c>
      <c r="E2729" s="1" t="s">
        <v>1049</v>
      </c>
      <c r="F2729" s="1" t="s">
        <v>181</v>
      </c>
      <c r="G2729" s="1" t="s">
        <v>1064</v>
      </c>
      <c r="H2729" s="1" t="s">
        <v>7317</v>
      </c>
      <c r="I2729" s="1">
        <f>+Territorio[[#This Row],[id]]</f>
        <v>2719</v>
      </c>
    </row>
    <row r="2730" spans="2:9" x14ac:dyDescent="0.25">
      <c r="B2730">
        <v>2720</v>
      </c>
      <c r="C2730" s="1" t="s">
        <v>1389</v>
      </c>
      <c r="D2730" s="1" t="s">
        <v>7318</v>
      </c>
      <c r="E2730" s="1" t="s">
        <v>1049</v>
      </c>
      <c r="F2730" s="1" t="s">
        <v>181</v>
      </c>
      <c r="G2730" s="1" t="s">
        <v>1064</v>
      </c>
      <c r="H2730" s="1" t="s">
        <v>7319</v>
      </c>
      <c r="I2730" s="1">
        <f>+Territorio[[#This Row],[id]]</f>
        <v>2720</v>
      </c>
    </row>
    <row r="2731" spans="2:9" x14ac:dyDescent="0.25">
      <c r="B2731">
        <v>2721</v>
      </c>
      <c r="C2731" s="1" t="s">
        <v>1246</v>
      </c>
      <c r="D2731" s="1" t="s">
        <v>7320</v>
      </c>
      <c r="E2731" s="1" t="s">
        <v>1049</v>
      </c>
      <c r="F2731" s="1" t="s">
        <v>181</v>
      </c>
      <c r="G2731" s="1" t="s">
        <v>1064</v>
      </c>
      <c r="H2731" s="1" t="s">
        <v>7321</v>
      </c>
      <c r="I2731" s="1">
        <f>+Territorio[[#This Row],[id]]</f>
        <v>2721</v>
      </c>
    </row>
    <row r="2732" spans="2:9" x14ac:dyDescent="0.25">
      <c r="B2732">
        <v>2722</v>
      </c>
      <c r="C2732" s="1" t="s">
        <v>803</v>
      </c>
      <c r="D2732" s="1" t="s">
        <v>7322</v>
      </c>
      <c r="E2732" s="1" t="s">
        <v>1049</v>
      </c>
      <c r="F2732" s="1" t="s">
        <v>181</v>
      </c>
      <c r="G2732" s="1" t="s">
        <v>1064</v>
      </c>
      <c r="H2732" s="1" t="s">
        <v>7323</v>
      </c>
      <c r="I2732" s="1">
        <f>+Territorio[[#This Row],[id]]</f>
        <v>2722</v>
      </c>
    </row>
    <row r="2733" spans="2:9" x14ac:dyDescent="0.25">
      <c r="B2733">
        <v>2723</v>
      </c>
      <c r="C2733" s="1" t="s">
        <v>7324</v>
      </c>
      <c r="D2733" s="1" t="s">
        <v>7325</v>
      </c>
      <c r="E2733" s="1" t="s">
        <v>1049</v>
      </c>
      <c r="F2733" s="1" t="s">
        <v>181</v>
      </c>
      <c r="G2733" s="1" t="s">
        <v>1064</v>
      </c>
      <c r="H2733" s="1" t="s">
        <v>7326</v>
      </c>
      <c r="I2733" s="1">
        <f>+Territorio[[#This Row],[id]]</f>
        <v>2723</v>
      </c>
    </row>
    <row r="2734" spans="2:9" x14ac:dyDescent="0.25">
      <c r="B2734">
        <v>2724</v>
      </c>
      <c r="C2734" s="1" t="s">
        <v>7327</v>
      </c>
      <c r="D2734" s="1" t="s">
        <v>7328</v>
      </c>
      <c r="E2734" s="1" t="s">
        <v>1049</v>
      </c>
      <c r="F2734" s="1" t="s">
        <v>181</v>
      </c>
      <c r="G2734" s="1" t="s">
        <v>1064</v>
      </c>
      <c r="H2734" s="1" t="s">
        <v>7329</v>
      </c>
      <c r="I2734" s="1">
        <f>+Territorio[[#This Row],[id]]</f>
        <v>2724</v>
      </c>
    </row>
    <row r="2735" spans="2:9" x14ac:dyDescent="0.25">
      <c r="B2735">
        <v>2725</v>
      </c>
      <c r="C2735" s="1" t="s">
        <v>1246</v>
      </c>
      <c r="D2735" s="1" t="s">
        <v>7330</v>
      </c>
      <c r="E2735" s="1" t="s">
        <v>1049</v>
      </c>
      <c r="F2735" s="1" t="s">
        <v>181</v>
      </c>
      <c r="G2735" s="1" t="s">
        <v>1064</v>
      </c>
      <c r="H2735" s="1" t="s">
        <v>7331</v>
      </c>
      <c r="I2735" s="1">
        <f>+Territorio[[#This Row],[id]]</f>
        <v>2725</v>
      </c>
    </row>
    <row r="2736" spans="2:9" x14ac:dyDescent="0.25">
      <c r="B2736">
        <v>2726</v>
      </c>
      <c r="C2736" s="1" t="s">
        <v>7332</v>
      </c>
      <c r="D2736" s="1" t="s">
        <v>7333</v>
      </c>
      <c r="E2736" s="1" t="s">
        <v>1049</v>
      </c>
      <c r="F2736" s="1" t="s">
        <v>181</v>
      </c>
      <c r="G2736" s="1" t="s">
        <v>1064</v>
      </c>
      <c r="H2736" s="1" t="s">
        <v>7334</v>
      </c>
      <c r="I2736" s="1">
        <f>+Territorio[[#This Row],[id]]</f>
        <v>2726</v>
      </c>
    </row>
    <row r="2737" spans="2:9" x14ac:dyDescent="0.25">
      <c r="B2737">
        <v>2727</v>
      </c>
      <c r="C2737" s="1" t="s">
        <v>2229</v>
      </c>
      <c r="D2737" s="1" t="s">
        <v>7335</v>
      </c>
      <c r="E2737" s="1" t="s">
        <v>1049</v>
      </c>
      <c r="F2737" s="1" t="s">
        <v>181</v>
      </c>
      <c r="G2737" s="1" t="s">
        <v>1064</v>
      </c>
      <c r="H2737" s="1" t="s">
        <v>7336</v>
      </c>
      <c r="I2737" s="1">
        <f>+Territorio[[#This Row],[id]]</f>
        <v>2727</v>
      </c>
    </row>
    <row r="2738" spans="2:9" x14ac:dyDescent="0.25">
      <c r="B2738">
        <v>2728</v>
      </c>
      <c r="C2738" s="1" t="s">
        <v>7250</v>
      </c>
      <c r="D2738" s="1" t="s">
        <v>7337</v>
      </c>
      <c r="E2738" s="1" t="s">
        <v>1049</v>
      </c>
      <c r="F2738" s="1" t="s">
        <v>181</v>
      </c>
      <c r="G2738" s="1" t="s">
        <v>1064</v>
      </c>
      <c r="H2738" s="1" t="s">
        <v>7338</v>
      </c>
      <c r="I2738" s="1">
        <f>+Territorio[[#This Row],[id]]</f>
        <v>2728</v>
      </c>
    </row>
    <row r="2739" spans="2:9" x14ac:dyDescent="0.25">
      <c r="B2739">
        <v>2729</v>
      </c>
      <c r="C2739" s="1" t="s">
        <v>1418</v>
      </c>
      <c r="D2739" s="1" t="s">
        <v>7339</v>
      </c>
      <c r="E2739" s="1" t="s">
        <v>1049</v>
      </c>
      <c r="F2739" s="1" t="s">
        <v>181</v>
      </c>
      <c r="G2739" s="1" t="s">
        <v>1064</v>
      </c>
      <c r="H2739" s="1" t="s">
        <v>7340</v>
      </c>
      <c r="I2739" s="1">
        <f>+Territorio[[#This Row],[id]]</f>
        <v>2729</v>
      </c>
    </row>
    <row r="2740" spans="2:9" x14ac:dyDescent="0.25">
      <c r="B2740">
        <v>2730</v>
      </c>
      <c r="C2740" s="1" t="s">
        <v>7341</v>
      </c>
      <c r="D2740" s="1" t="s">
        <v>7342</v>
      </c>
      <c r="E2740" s="1" t="s">
        <v>1049</v>
      </c>
      <c r="F2740" s="1" t="s">
        <v>181</v>
      </c>
      <c r="G2740" s="1" t="s">
        <v>1064</v>
      </c>
      <c r="H2740" s="1" t="s">
        <v>7343</v>
      </c>
      <c r="I2740" s="1">
        <f>+Territorio[[#This Row],[id]]</f>
        <v>2730</v>
      </c>
    </row>
    <row r="2741" spans="2:9" x14ac:dyDescent="0.25">
      <c r="B2741">
        <v>2731</v>
      </c>
      <c r="C2741" s="1" t="s">
        <v>2097</v>
      </c>
      <c r="D2741" s="1" t="s">
        <v>7344</v>
      </c>
      <c r="E2741" s="1" t="s">
        <v>1049</v>
      </c>
      <c r="F2741" s="1" t="s">
        <v>181</v>
      </c>
      <c r="G2741" s="1" t="s">
        <v>1064</v>
      </c>
      <c r="H2741" s="1" t="s">
        <v>7345</v>
      </c>
      <c r="I2741" s="1">
        <f>+Territorio[[#This Row],[id]]</f>
        <v>2731</v>
      </c>
    </row>
    <row r="2742" spans="2:9" x14ac:dyDescent="0.25">
      <c r="B2742">
        <v>2732</v>
      </c>
      <c r="C2742" s="1" t="s">
        <v>7346</v>
      </c>
      <c r="D2742" s="1" t="s">
        <v>7347</v>
      </c>
      <c r="E2742" s="1" t="s">
        <v>1049</v>
      </c>
      <c r="F2742" s="1" t="s">
        <v>181</v>
      </c>
      <c r="G2742" s="1" t="s">
        <v>1064</v>
      </c>
      <c r="H2742" s="1" t="s">
        <v>7348</v>
      </c>
      <c r="I2742" s="1">
        <f>+Territorio[[#This Row],[id]]</f>
        <v>2732</v>
      </c>
    </row>
    <row r="2743" spans="2:9" x14ac:dyDescent="0.25">
      <c r="B2743">
        <v>2733</v>
      </c>
      <c r="C2743" s="1" t="s">
        <v>7349</v>
      </c>
      <c r="D2743" s="1" t="s">
        <v>7350</v>
      </c>
      <c r="E2743" s="1" t="s">
        <v>1049</v>
      </c>
      <c r="F2743" s="1" t="s">
        <v>181</v>
      </c>
      <c r="G2743" s="1" t="s">
        <v>1064</v>
      </c>
      <c r="H2743" s="1" t="s">
        <v>7351</v>
      </c>
      <c r="I2743" s="1">
        <f>+Territorio[[#This Row],[id]]</f>
        <v>2733</v>
      </c>
    </row>
    <row r="2744" spans="2:9" x14ac:dyDescent="0.25">
      <c r="B2744">
        <v>2734</v>
      </c>
      <c r="C2744" s="1" t="s">
        <v>7352</v>
      </c>
      <c r="D2744" s="1" t="s">
        <v>7353</v>
      </c>
      <c r="E2744" s="1" t="s">
        <v>1049</v>
      </c>
      <c r="F2744" s="1" t="s">
        <v>181</v>
      </c>
      <c r="G2744" s="1" t="s">
        <v>1064</v>
      </c>
      <c r="H2744" s="1" t="s">
        <v>7354</v>
      </c>
      <c r="I2744" s="1">
        <f>+Territorio[[#This Row],[id]]</f>
        <v>2734</v>
      </c>
    </row>
    <row r="2745" spans="2:9" x14ac:dyDescent="0.25">
      <c r="B2745">
        <v>2735</v>
      </c>
      <c r="C2745" s="1" t="s">
        <v>2240</v>
      </c>
      <c r="D2745" s="1" t="s">
        <v>7355</v>
      </c>
      <c r="E2745" s="1" t="s">
        <v>1049</v>
      </c>
      <c r="F2745" s="1" t="s">
        <v>181</v>
      </c>
      <c r="G2745" s="1" t="s">
        <v>1064</v>
      </c>
      <c r="H2745" s="1" t="s">
        <v>7356</v>
      </c>
      <c r="I2745" s="1">
        <f>+Territorio[[#This Row],[id]]</f>
        <v>2735</v>
      </c>
    </row>
    <row r="2746" spans="2:9" x14ac:dyDescent="0.25">
      <c r="B2746">
        <v>2736</v>
      </c>
      <c r="C2746" s="1" t="s">
        <v>2152</v>
      </c>
      <c r="D2746" s="1" t="s">
        <v>7357</v>
      </c>
      <c r="E2746" s="1" t="s">
        <v>1049</v>
      </c>
      <c r="F2746" s="1" t="s">
        <v>181</v>
      </c>
      <c r="G2746" s="1" t="s">
        <v>1064</v>
      </c>
      <c r="H2746" s="1" t="s">
        <v>7358</v>
      </c>
      <c r="I2746" s="1">
        <f>+Territorio[[#This Row],[id]]</f>
        <v>2736</v>
      </c>
    </row>
    <row r="2747" spans="2:9" x14ac:dyDescent="0.25">
      <c r="B2747">
        <v>2737</v>
      </c>
      <c r="C2747" s="1" t="s">
        <v>894</v>
      </c>
      <c r="D2747" s="1" t="s">
        <v>7359</v>
      </c>
      <c r="E2747" s="1" t="s">
        <v>1049</v>
      </c>
      <c r="F2747" s="1" t="s">
        <v>181</v>
      </c>
      <c r="G2747" s="1" t="s">
        <v>1064</v>
      </c>
      <c r="H2747" s="1" t="s">
        <v>7360</v>
      </c>
      <c r="I2747" s="1">
        <f>+Territorio[[#This Row],[id]]</f>
        <v>2737</v>
      </c>
    </row>
    <row r="2748" spans="2:9" x14ac:dyDescent="0.25">
      <c r="B2748">
        <v>2738</v>
      </c>
      <c r="C2748" s="1" t="s">
        <v>885</v>
      </c>
      <c r="D2748" s="1" t="s">
        <v>7361</v>
      </c>
      <c r="E2748" s="1" t="s">
        <v>1049</v>
      </c>
      <c r="F2748" s="1" t="s">
        <v>181</v>
      </c>
      <c r="G2748" s="1" t="s">
        <v>1064</v>
      </c>
      <c r="H2748" s="1" t="s">
        <v>7362</v>
      </c>
      <c r="I2748" s="1">
        <f>+Territorio[[#This Row],[id]]</f>
        <v>2738</v>
      </c>
    </row>
    <row r="2749" spans="2:9" x14ac:dyDescent="0.25">
      <c r="B2749">
        <v>2739</v>
      </c>
      <c r="C2749" s="1" t="s">
        <v>7363</v>
      </c>
      <c r="D2749" s="1" t="s">
        <v>7364</v>
      </c>
      <c r="E2749" s="1" t="s">
        <v>1049</v>
      </c>
      <c r="F2749" s="1" t="s">
        <v>181</v>
      </c>
      <c r="G2749" s="1" t="s">
        <v>1064</v>
      </c>
      <c r="H2749" s="1" t="s">
        <v>7365</v>
      </c>
      <c r="I2749" s="1">
        <f>+Territorio[[#This Row],[id]]</f>
        <v>2739</v>
      </c>
    </row>
    <row r="2750" spans="2:9" x14ac:dyDescent="0.25">
      <c r="B2750">
        <v>2740</v>
      </c>
      <c r="C2750" s="1" t="s">
        <v>7366</v>
      </c>
      <c r="D2750" s="1" t="s">
        <v>7367</v>
      </c>
      <c r="E2750" s="1" t="s">
        <v>1049</v>
      </c>
      <c r="F2750" s="1" t="s">
        <v>181</v>
      </c>
      <c r="G2750" s="1" t="s">
        <v>1064</v>
      </c>
      <c r="H2750" s="1" t="s">
        <v>7368</v>
      </c>
      <c r="I2750" s="1">
        <f>+Territorio[[#This Row],[id]]</f>
        <v>2740</v>
      </c>
    </row>
    <row r="2751" spans="2:9" x14ac:dyDescent="0.25">
      <c r="B2751">
        <v>2741</v>
      </c>
      <c r="C2751" s="1" t="s">
        <v>1418</v>
      </c>
      <c r="D2751" s="1" t="s">
        <v>7369</v>
      </c>
      <c r="E2751" s="1" t="s">
        <v>1049</v>
      </c>
      <c r="F2751" s="1" t="s">
        <v>181</v>
      </c>
      <c r="G2751" s="1" t="s">
        <v>1064</v>
      </c>
      <c r="H2751" s="1" t="s">
        <v>7370</v>
      </c>
      <c r="I2751" s="1">
        <f>+Territorio[[#This Row],[id]]</f>
        <v>2741</v>
      </c>
    </row>
    <row r="2752" spans="2:9" x14ac:dyDescent="0.25">
      <c r="B2752">
        <v>2742</v>
      </c>
      <c r="C2752" s="1" t="s">
        <v>2229</v>
      </c>
      <c r="D2752" s="1" t="s">
        <v>7371</v>
      </c>
      <c r="E2752" s="1" t="s">
        <v>1049</v>
      </c>
      <c r="F2752" s="1" t="s">
        <v>181</v>
      </c>
      <c r="G2752" s="1" t="s">
        <v>1064</v>
      </c>
      <c r="H2752" s="1" t="s">
        <v>7372</v>
      </c>
      <c r="I2752" s="1">
        <f>+Territorio[[#This Row],[id]]</f>
        <v>2742</v>
      </c>
    </row>
    <row r="2753" spans="2:9" x14ac:dyDescent="0.25">
      <c r="B2753">
        <v>2743</v>
      </c>
      <c r="C2753" s="1" t="s">
        <v>7373</v>
      </c>
      <c r="D2753" s="1" t="s">
        <v>7374</v>
      </c>
      <c r="E2753" s="1" t="s">
        <v>1049</v>
      </c>
      <c r="F2753" s="1" t="s">
        <v>181</v>
      </c>
      <c r="G2753" s="1" t="s">
        <v>1064</v>
      </c>
      <c r="H2753" s="1" t="s">
        <v>7375</v>
      </c>
      <c r="I2753" s="1">
        <f>+Territorio[[#This Row],[id]]</f>
        <v>2743</v>
      </c>
    </row>
    <row r="2754" spans="2:9" x14ac:dyDescent="0.25">
      <c r="B2754">
        <v>2744</v>
      </c>
      <c r="C2754" s="1" t="s">
        <v>7376</v>
      </c>
      <c r="D2754" s="1" t="s">
        <v>7377</v>
      </c>
      <c r="E2754" s="1" t="s">
        <v>1049</v>
      </c>
      <c r="F2754" s="1" t="s">
        <v>181</v>
      </c>
      <c r="G2754" s="1" t="s">
        <v>1064</v>
      </c>
      <c r="H2754" s="1" t="s">
        <v>7378</v>
      </c>
      <c r="I2754" s="1">
        <f>+Territorio[[#This Row],[id]]</f>
        <v>2744</v>
      </c>
    </row>
    <row r="2755" spans="2:9" x14ac:dyDescent="0.25">
      <c r="B2755">
        <v>2745</v>
      </c>
      <c r="C2755" s="1" t="s">
        <v>7379</v>
      </c>
      <c r="D2755" s="1" t="s">
        <v>7380</v>
      </c>
      <c r="E2755" s="1" t="s">
        <v>1049</v>
      </c>
      <c r="F2755" s="1" t="s">
        <v>181</v>
      </c>
      <c r="G2755" s="1" t="s">
        <v>1064</v>
      </c>
      <c r="H2755" s="1" t="s">
        <v>7381</v>
      </c>
      <c r="I2755" s="1">
        <f>+Territorio[[#This Row],[id]]</f>
        <v>2745</v>
      </c>
    </row>
    <row r="2756" spans="2:9" x14ac:dyDescent="0.25">
      <c r="B2756">
        <v>2746</v>
      </c>
      <c r="C2756" s="1" t="s">
        <v>7382</v>
      </c>
      <c r="D2756" s="1" t="s">
        <v>7383</v>
      </c>
      <c r="E2756" s="1" t="s">
        <v>1049</v>
      </c>
      <c r="F2756" s="1" t="s">
        <v>181</v>
      </c>
      <c r="G2756" s="1" t="s">
        <v>1064</v>
      </c>
      <c r="H2756" s="1" t="s">
        <v>7384</v>
      </c>
      <c r="I2756" s="1">
        <f>+Territorio[[#This Row],[id]]</f>
        <v>2746</v>
      </c>
    </row>
    <row r="2757" spans="2:9" x14ac:dyDescent="0.25">
      <c r="B2757">
        <v>2747</v>
      </c>
      <c r="C2757" s="1" t="s">
        <v>7385</v>
      </c>
      <c r="D2757" s="1" t="s">
        <v>7386</v>
      </c>
      <c r="E2757" s="1" t="s">
        <v>1049</v>
      </c>
      <c r="F2757" s="1" t="s">
        <v>181</v>
      </c>
      <c r="G2757" s="1" t="s">
        <v>1064</v>
      </c>
      <c r="H2757" s="1" t="s">
        <v>7387</v>
      </c>
      <c r="I2757" s="1">
        <f>+Territorio[[#This Row],[id]]</f>
        <v>2747</v>
      </c>
    </row>
    <row r="2758" spans="2:9" x14ac:dyDescent="0.25">
      <c r="B2758">
        <v>2748</v>
      </c>
      <c r="C2758" s="1" t="s">
        <v>7388</v>
      </c>
      <c r="D2758" s="1" t="s">
        <v>7389</v>
      </c>
      <c r="E2758" s="1" t="s">
        <v>1049</v>
      </c>
      <c r="F2758" s="1" t="s">
        <v>181</v>
      </c>
      <c r="G2758" s="1" t="s">
        <v>1064</v>
      </c>
      <c r="H2758" s="1" t="s">
        <v>7390</v>
      </c>
      <c r="I2758" s="1">
        <f>+Territorio[[#This Row],[id]]</f>
        <v>2748</v>
      </c>
    </row>
    <row r="2759" spans="2:9" x14ac:dyDescent="0.25">
      <c r="B2759">
        <v>2749</v>
      </c>
      <c r="C2759" s="1" t="s">
        <v>2338</v>
      </c>
      <c r="D2759" s="1" t="s">
        <v>7391</v>
      </c>
      <c r="E2759" s="1" t="s">
        <v>1049</v>
      </c>
      <c r="F2759" s="1" t="s">
        <v>181</v>
      </c>
      <c r="G2759" s="1" t="s">
        <v>1064</v>
      </c>
      <c r="H2759" s="1" t="s">
        <v>7392</v>
      </c>
      <c r="I2759" s="1">
        <f>+Territorio[[#This Row],[id]]</f>
        <v>2749</v>
      </c>
    </row>
    <row r="2760" spans="2:9" x14ac:dyDescent="0.25">
      <c r="B2760">
        <v>2750</v>
      </c>
      <c r="C2760" s="1" t="s">
        <v>255</v>
      </c>
      <c r="D2760" s="1" t="s">
        <v>7393</v>
      </c>
      <c r="E2760" s="1" t="s">
        <v>1049</v>
      </c>
      <c r="F2760" s="1" t="s">
        <v>181</v>
      </c>
      <c r="G2760" s="1" t="s">
        <v>1064</v>
      </c>
      <c r="H2760" s="1" t="s">
        <v>7394</v>
      </c>
      <c r="I2760" s="1">
        <f>+Territorio[[#This Row],[id]]</f>
        <v>2750</v>
      </c>
    </row>
    <row r="2761" spans="2:9" x14ac:dyDescent="0.25">
      <c r="B2761">
        <v>2751</v>
      </c>
      <c r="C2761" s="1" t="s">
        <v>2229</v>
      </c>
      <c r="D2761" s="1" t="s">
        <v>7395</v>
      </c>
      <c r="E2761" s="1" t="s">
        <v>1049</v>
      </c>
      <c r="F2761" s="1" t="s">
        <v>181</v>
      </c>
      <c r="G2761" s="1" t="s">
        <v>1064</v>
      </c>
      <c r="H2761" s="1" t="s">
        <v>7396</v>
      </c>
      <c r="I2761" s="1">
        <f>+Territorio[[#This Row],[id]]</f>
        <v>2751</v>
      </c>
    </row>
    <row r="2762" spans="2:9" x14ac:dyDescent="0.25">
      <c r="B2762">
        <v>2752</v>
      </c>
      <c r="C2762" s="1" t="s">
        <v>7324</v>
      </c>
      <c r="D2762" s="1" t="s">
        <v>7397</v>
      </c>
      <c r="E2762" s="1" t="s">
        <v>1049</v>
      </c>
      <c r="F2762" s="1" t="s">
        <v>181</v>
      </c>
      <c r="G2762" s="1" t="s">
        <v>1064</v>
      </c>
      <c r="H2762" s="1" t="s">
        <v>7398</v>
      </c>
      <c r="I2762" s="1">
        <f>+Territorio[[#This Row],[id]]</f>
        <v>2752</v>
      </c>
    </row>
    <row r="2763" spans="2:9" x14ac:dyDescent="0.25">
      <c r="B2763">
        <v>2753</v>
      </c>
      <c r="C2763" s="1" t="s">
        <v>7399</v>
      </c>
      <c r="D2763" s="1" t="s">
        <v>7400</v>
      </c>
      <c r="E2763" s="1" t="s">
        <v>1049</v>
      </c>
      <c r="F2763" s="1" t="s">
        <v>181</v>
      </c>
      <c r="G2763" s="1" t="s">
        <v>1064</v>
      </c>
      <c r="H2763" s="1" t="s">
        <v>7401</v>
      </c>
      <c r="I2763" s="1">
        <f>+Territorio[[#This Row],[id]]</f>
        <v>2753</v>
      </c>
    </row>
    <row r="2764" spans="2:9" x14ac:dyDescent="0.25">
      <c r="B2764">
        <v>2754</v>
      </c>
      <c r="C2764" s="1" t="s">
        <v>7402</v>
      </c>
      <c r="D2764" s="1" t="s">
        <v>7403</v>
      </c>
      <c r="E2764" s="1" t="s">
        <v>1049</v>
      </c>
      <c r="F2764" s="1" t="s">
        <v>181</v>
      </c>
      <c r="G2764" s="1" t="s">
        <v>1064</v>
      </c>
      <c r="H2764" s="1" t="s">
        <v>7404</v>
      </c>
      <c r="I2764" s="1">
        <f>+Territorio[[#This Row],[id]]</f>
        <v>2754</v>
      </c>
    </row>
    <row r="2765" spans="2:9" x14ac:dyDescent="0.25">
      <c r="B2765">
        <v>2755</v>
      </c>
      <c r="C2765" s="1" t="s">
        <v>7405</v>
      </c>
      <c r="D2765" s="1" t="s">
        <v>7406</v>
      </c>
      <c r="E2765" s="1" t="s">
        <v>1049</v>
      </c>
      <c r="F2765" s="1" t="s">
        <v>181</v>
      </c>
      <c r="G2765" s="1" t="s">
        <v>1064</v>
      </c>
      <c r="H2765" s="1" t="s">
        <v>7407</v>
      </c>
      <c r="I2765" s="1">
        <f>+Territorio[[#This Row],[id]]</f>
        <v>2755</v>
      </c>
    </row>
    <row r="2766" spans="2:9" x14ac:dyDescent="0.25">
      <c r="B2766">
        <v>2756</v>
      </c>
      <c r="C2766" s="1" t="s">
        <v>2740</v>
      </c>
      <c r="D2766" s="1" t="s">
        <v>7408</v>
      </c>
      <c r="E2766" s="1" t="s">
        <v>1049</v>
      </c>
      <c r="F2766" s="1" t="s">
        <v>181</v>
      </c>
      <c r="G2766" s="1" t="s">
        <v>1064</v>
      </c>
      <c r="H2766" s="1" t="s">
        <v>7409</v>
      </c>
      <c r="I2766" s="1">
        <f>+Territorio[[#This Row],[id]]</f>
        <v>2756</v>
      </c>
    </row>
    <row r="2767" spans="2:9" x14ac:dyDescent="0.25">
      <c r="B2767">
        <v>2757</v>
      </c>
      <c r="C2767" s="1" t="s">
        <v>2157</v>
      </c>
      <c r="D2767" s="1" t="s">
        <v>7410</v>
      </c>
      <c r="E2767" s="1" t="s">
        <v>1049</v>
      </c>
      <c r="F2767" s="1" t="s">
        <v>181</v>
      </c>
      <c r="G2767" s="1" t="s">
        <v>1064</v>
      </c>
      <c r="H2767" s="1" t="s">
        <v>7411</v>
      </c>
      <c r="I2767" s="1">
        <f>+Territorio[[#This Row],[id]]</f>
        <v>2757</v>
      </c>
    </row>
    <row r="2768" spans="2:9" x14ac:dyDescent="0.25">
      <c r="B2768">
        <v>2758</v>
      </c>
      <c r="C2768" s="1" t="s">
        <v>7412</v>
      </c>
      <c r="D2768" s="1" t="s">
        <v>7413</v>
      </c>
      <c r="E2768" s="1" t="s">
        <v>1049</v>
      </c>
      <c r="F2768" s="1" t="s">
        <v>181</v>
      </c>
      <c r="G2768" s="1" t="s">
        <v>1064</v>
      </c>
      <c r="H2768" s="1" t="s">
        <v>7414</v>
      </c>
      <c r="I2768" s="1">
        <f>+Territorio[[#This Row],[id]]</f>
        <v>2758</v>
      </c>
    </row>
    <row r="2769" spans="2:9" x14ac:dyDescent="0.25">
      <c r="B2769">
        <v>2759</v>
      </c>
      <c r="C2769" s="1" t="s">
        <v>2160</v>
      </c>
      <c r="D2769" s="1" t="s">
        <v>7415</v>
      </c>
      <c r="E2769" s="1" t="s">
        <v>1049</v>
      </c>
      <c r="F2769" s="1" t="s">
        <v>181</v>
      </c>
      <c r="G2769" s="1" t="s">
        <v>1064</v>
      </c>
      <c r="H2769" s="1" t="s">
        <v>7416</v>
      </c>
      <c r="I2769" s="1">
        <f>+Territorio[[#This Row],[id]]</f>
        <v>2759</v>
      </c>
    </row>
    <row r="2770" spans="2:9" x14ac:dyDescent="0.25">
      <c r="B2770">
        <v>2760</v>
      </c>
      <c r="C2770" s="1" t="s">
        <v>7417</v>
      </c>
      <c r="D2770" s="1" t="s">
        <v>7418</v>
      </c>
      <c r="E2770" s="1" t="s">
        <v>1049</v>
      </c>
      <c r="F2770" s="1" t="s">
        <v>181</v>
      </c>
      <c r="G2770" s="1" t="s">
        <v>1064</v>
      </c>
      <c r="H2770" s="1" t="s">
        <v>7419</v>
      </c>
      <c r="I2770" s="1">
        <f>+Territorio[[#This Row],[id]]</f>
        <v>2760</v>
      </c>
    </row>
    <row r="2771" spans="2:9" x14ac:dyDescent="0.25">
      <c r="B2771">
        <v>2761</v>
      </c>
      <c r="C2771" s="1" t="s">
        <v>4102</v>
      </c>
      <c r="D2771" s="1" t="s">
        <v>7420</v>
      </c>
      <c r="E2771" s="1" t="s">
        <v>1049</v>
      </c>
      <c r="F2771" s="1" t="s">
        <v>181</v>
      </c>
      <c r="G2771" s="1" t="s">
        <v>1064</v>
      </c>
      <c r="H2771" s="1" t="s">
        <v>7421</v>
      </c>
      <c r="I2771" s="1">
        <f>+Territorio[[#This Row],[id]]</f>
        <v>2761</v>
      </c>
    </row>
    <row r="2772" spans="2:9" x14ac:dyDescent="0.25">
      <c r="B2772">
        <v>2762</v>
      </c>
      <c r="C2772" s="1" t="s">
        <v>2229</v>
      </c>
      <c r="D2772" s="1" t="s">
        <v>7422</v>
      </c>
      <c r="E2772" s="1" t="s">
        <v>1049</v>
      </c>
      <c r="F2772" s="1" t="s">
        <v>181</v>
      </c>
      <c r="G2772" s="1" t="s">
        <v>1064</v>
      </c>
      <c r="H2772" s="1" t="s">
        <v>7423</v>
      </c>
      <c r="I2772" s="1">
        <f>+Territorio[[#This Row],[id]]</f>
        <v>2762</v>
      </c>
    </row>
    <row r="2773" spans="2:9" x14ac:dyDescent="0.25">
      <c r="B2773">
        <v>2763</v>
      </c>
      <c r="C2773" s="1" t="s">
        <v>7424</v>
      </c>
      <c r="D2773" s="1" t="s">
        <v>7425</v>
      </c>
      <c r="E2773" s="1" t="s">
        <v>1049</v>
      </c>
      <c r="F2773" s="1" t="s">
        <v>181</v>
      </c>
      <c r="G2773" s="1" t="s">
        <v>1064</v>
      </c>
      <c r="H2773" s="1" t="s">
        <v>7426</v>
      </c>
      <c r="I2773" s="1">
        <f>+Territorio[[#This Row],[id]]</f>
        <v>2763</v>
      </c>
    </row>
    <row r="2774" spans="2:9" x14ac:dyDescent="0.25">
      <c r="B2774">
        <v>2764</v>
      </c>
      <c r="C2774" s="1" t="s">
        <v>7324</v>
      </c>
      <c r="D2774" s="1" t="s">
        <v>7427</v>
      </c>
      <c r="E2774" s="1" t="s">
        <v>1049</v>
      </c>
      <c r="F2774" s="1" t="s">
        <v>181</v>
      </c>
      <c r="G2774" s="1" t="s">
        <v>1064</v>
      </c>
      <c r="H2774" s="1" t="s">
        <v>7428</v>
      </c>
      <c r="I2774" s="1">
        <f>+Territorio[[#This Row],[id]]</f>
        <v>2764</v>
      </c>
    </row>
    <row r="2775" spans="2:9" x14ac:dyDescent="0.25">
      <c r="B2775">
        <v>2765</v>
      </c>
      <c r="C2775" s="1" t="s">
        <v>3344</v>
      </c>
      <c r="D2775" s="1" t="s">
        <v>7429</v>
      </c>
      <c r="E2775" s="1" t="s">
        <v>1049</v>
      </c>
      <c r="F2775" s="1" t="s">
        <v>181</v>
      </c>
      <c r="G2775" s="1" t="s">
        <v>1064</v>
      </c>
      <c r="H2775" s="1" t="s">
        <v>7430</v>
      </c>
      <c r="I2775" s="1">
        <f>+Territorio[[#This Row],[id]]</f>
        <v>2765</v>
      </c>
    </row>
    <row r="2776" spans="2:9" x14ac:dyDescent="0.25">
      <c r="B2776">
        <v>2766</v>
      </c>
      <c r="C2776" s="1" t="s">
        <v>7431</v>
      </c>
      <c r="D2776" s="1" t="s">
        <v>7432</v>
      </c>
      <c r="E2776" s="1" t="s">
        <v>1049</v>
      </c>
      <c r="F2776" s="1" t="s">
        <v>181</v>
      </c>
      <c r="G2776" s="1" t="s">
        <v>1064</v>
      </c>
      <c r="H2776" s="1" t="s">
        <v>7433</v>
      </c>
      <c r="I2776" s="1">
        <f>+Territorio[[#This Row],[id]]</f>
        <v>2766</v>
      </c>
    </row>
    <row r="2777" spans="2:9" x14ac:dyDescent="0.25">
      <c r="B2777">
        <v>2767</v>
      </c>
      <c r="C2777" s="1" t="s">
        <v>2163</v>
      </c>
      <c r="D2777" s="1" t="s">
        <v>7434</v>
      </c>
      <c r="E2777" s="1" t="s">
        <v>1049</v>
      </c>
      <c r="F2777" s="1" t="s">
        <v>181</v>
      </c>
      <c r="G2777" s="1" t="s">
        <v>1064</v>
      </c>
      <c r="H2777" s="1" t="s">
        <v>7435</v>
      </c>
      <c r="I2777" s="1">
        <f>+Territorio[[#This Row],[id]]</f>
        <v>2767</v>
      </c>
    </row>
    <row r="2778" spans="2:9" x14ac:dyDescent="0.25">
      <c r="B2778">
        <v>2768</v>
      </c>
      <c r="C2778" s="1" t="s">
        <v>1031</v>
      </c>
      <c r="D2778" s="1" t="s">
        <v>7436</v>
      </c>
      <c r="E2778" s="1" t="s">
        <v>1049</v>
      </c>
      <c r="F2778" s="1" t="s">
        <v>181</v>
      </c>
      <c r="G2778" s="1" t="s">
        <v>1064</v>
      </c>
      <c r="H2778" s="1" t="s">
        <v>7437</v>
      </c>
      <c r="I2778" s="1">
        <f>+Territorio[[#This Row],[id]]</f>
        <v>2768</v>
      </c>
    </row>
    <row r="2779" spans="2:9" x14ac:dyDescent="0.25">
      <c r="B2779">
        <v>2769</v>
      </c>
      <c r="C2779" s="1" t="s">
        <v>7438</v>
      </c>
      <c r="D2779" s="1" t="s">
        <v>7439</v>
      </c>
      <c r="E2779" s="1" t="s">
        <v>1049</v>
      </c>
      <c r="F2779" s="1" t="s">
        <v>181</v>
      </c>
      <c r="G2779" s="1" t="s">
        <v>1064</v>
      </c>
      <c r="H2779" s="1" t="s">
        <v>7440</v>
      </c>
      <c r="I2779" s="1">
        <f>+Territorio[[#This Row],[id]]</f>
        <v>2769</v>
      </c>
    </row>
    <row r="2780" spans="2:9" x14ac:dyDescent="0.25">
      <c r="B2780">
        <v>2770</v>
      </c>
      <c r="C2780" s="1" t="s">
        <v>7441</v>
      </c>
      <c r="D2780" s="1" t="s">
        <v>7442</v>
      </c>
      <c r="E2780" s="1" t="s">
        <v>1049</v>
      </c>
      <c r="F2780" s="1" t="s">
        <v>181</v>
      </c>
      <c r="G2780" s="1" t="s">
        <v>1064</v>
      </c>
      <c r="H2780" s="1" t="s">
        <v>7443</v>
      </c>
      <c r="I2780" s="1">
        <f>+Territorio[[#This Row],[id]]</f>
        <v>2770</v>
      </c>
    </row>
    <row r="2781" spans="2:9" x14ac:dyDescent="0.25">
      <c r="B2781">
        <v>2771</v>
      </c>
      <c r="C2781" s="1" t="s">
        <v>7243</v>
      </c>
      <c r="D2781" s="1" t="s">
        <v>7444</v>
      </c>
      <c r="E2781" s="1" t="s">
        <v>1049</v>
      </c>
      <c r="F2781" s="1" t="s">
        <v>181</v>
      </c>
      <c r="G2781" s="1" t="s">
        <v>1064</v>
      </c>
      <c r="H2781" s="1" t="s">
        <v>7445</v>
      </c>
      <c r="I2781" s="1">
        <f>+Territorio[[#This Row],[id]]</f>
        <v>2771</v>
      </c>
    </row>
    <row r="2782" spans="2:9" x14ac:dyDescent="0.25">
      <c r="B2782">
        <v>2772</v>
      </c>
      <c r="C2782" s="1" t="s">
        <v>885</v>
      </c>
      <c r="D2782" s="1" t="s">
        <v>7446</v>
      </c>
      <c r="E2782" s="1" t="s">
        <v>1049</v>
      </c>
      <c r="F2782" s="1" t="s">
        <v>181</v>
      </c>
      <c r="G2782" s="1" t="s">
        <v>1064</v>
      </c>
      <c r="H2782" s="1" t="s">
        <v>7447</v>
      </c>
      <c r="I2782" s="1">
        <f>+Territorio[[#This Row],[id]]</f>
        <v>2772</v>
      </c>
    </row>
    <row r="2783" spans="2:9" x14ac:dyDescent="0.25">
      <c r="B2783">
        <v>2773</v>
      </c>
      <c r="C2783" s="1" t="s">
        <v>2534</v>
      </c>
      <c r="D2783" s="1" t="s">
        <v>7448</v>
      </c>
      <c r="E2783" s="1" t="s">
        <v>1049</v>
      </c>
      <c r="F2783" s="1" t="s">
        <v>181</v>
      </c>
      <c r="G2783" s="1" t="s">
        <v>1064</v>
      </c>
      <c r="H2783" s="1" t="s">
        <v>7449</v>
      </c>
      <c r="I2783" s="1">
        <f>+Territorio[[#This Row],[id]]</f>
        <v>2773</v>
      </c>
    </row>
    <row r="2784" spans="2:9" x14ac:dyDescent="0.25">
      <c r="B2784">
        <v>2774</v>
      </c>
      <c r="C2784" s="1" t="s">
        <v>7450</v>
      </c>
      <c r="D2784" s="1" t="s">
        <v>7451</v>
      </c>
      <c r="E2784" s="1" t="s">
        <v>1049</v>
      </c>
      <c r="F2784" s="1" t="s">
        <v>181</v>
      </c>
      <c r="G2784" s="1" t="s">
        <v>1064</v>
      </c>
      <c r="H2784" s="1" t="s">
        <v>7452</v>
      </c>
      <c r="I2784" s="1">
        <f>+Territorio[[#This Row],[id]]</f>
        <v>2774</v>
      </c>
    </row>
    <row r="2785" spans="2:9" x14ac:dyDescent="0.25">
      <c r="B2785">
        <v>2775</v>
      </c>
      <c r="C2785" s="1" t="s">
        <v>2166</v>
      </c>
      <c r="D2785" s="1" t="s">
        <v>7453</v>
      </c>
      <c r="E2785" s="1" t="s">
        <v>1049</v>
      </c>
      <c r="F2785" s="1" t="s">
        <v>181</v>
      </c>
      <c r="G2785" s="1" t="s">
        <v>1064</v>
      </c>
      <c r="H2785" s="1" t="s">
        <v>7454</v>
      </c>
      <c r="I2785" s="1">
        <f>+Territorio[[#This Row],[id]]</f>
        <v>2775</v>
      </c>
    </row>
    <row r="2786" spans="2:9" x14ac:dyDescent="0.25">
      <c r="B2786">
        <v>2776</v>
      </c>
      <c r="C2786" s="1" t="s">
        <v>2473</v>
      </c>
      <c r="D2786" s="1" t="s">
        <v>7455</v>
      </c>
      <c r="E2786" s="1" t="s">
        <v>1049</v>
      </c>
      <c r="F2786" s="1" t="s">
        <v>181</v>
      </c>
      <c r="G2786" s="1" t="s">
        <v>1064</v>
      </c>
      <c r="H2786" s="1" t="s">
        <v>7456</v>
      </c>
      <c r="I2786" s="1">
        <f>+Territorio[[#This Row],[id]]</f>
        <v>2776</v>
      </c>
    </row>
    <row r="2787" spans="2:9" x14ac:dyDescent="0.25">
      <c r="B2787">
        <v>2777</v>
      </c>
      <c r="C2787" s="1" t="s">
        <v>2278</v>
      </c>
      <c r="D2787" s="1" t="s">
        <v>7457</v>
      </c>
      <c r="E2787" s="1" t="s">
        <v>1049</v>
      </c>
      <c r="F2787" s="1" t="s">
        <v>181</v>
      </c>
      <c r="G2787" s="1" t="s">
        <v>1064</v>
      </c>
      <c r="H2787" s="1" t="s">
        <v>7458</v>
      </c>
      <c r="I2787" s="1">
        <f>+Territorio[[#This Row],[id]]</f>
        <v>2777</v>
      </c>
    </row>
    <row r="2788" spans="2:9" x14ac:dyDescent="0.25">
      <c r="B2788">
        <v>2778</v>
      </c>
      <c r="C2788" s="1" t="s">
        <v>894</v>
      </c>
      <c r="D2788" s="1" t="s">
        <v>7459</v>
      </c>
      <c r="E2788" s="1" t="s">
        <v>1049</v>
      </c>
      <c r="F2788" s="1" t="s">
        <v>181</v>
      </c>
      <c r="G2788" s="1" t="s">
        <v>1064</v>
      </c>
      <c r="H2788" s="1" t="s">
        <v>7460</v>
      </c>
      <c r="I2788" s="1">
        <f>+Territorio[[#This Row],[id]]</f>
        <v>2778</v>
      </c>
    </row>
    <row r="2789" spans="2:9" x14ac:dyDescent="0.25">
      <c r="B2789">
        <v>2779</v>
      </c>
      <c r="C2789" s="1" t="s">
        <v>4043</v>
      </c>
      <c r="D2789" s="1" t="s">
        <v>7461</v>
      </c>
      <c r="E2789" s="1" t="s">
        <v>1049</v>
      </c>
      <c r="F2789" s="1" t="s">
        <v>181</v>
      </c>
      <c r="G2789" s="1" t="s">
        <v>1064</v>
      </c>
      <c r="H2789" s="1" t="s">
        <v>7462</v>
      </c>
      <c r="I2789" s="1">
        <f>+Territorio[[#This Row],[id]]</f>
        <v>2779</v>
      </c>
    </row>
    <row r="2790" spans="2:9" x14ac:dyDescent="0.25">
      <c r="B2790">
        <v>2780</v>
      </c>
      <c r="C2790" s="1" t="s">
        <v>3607</v>
      </c>
      <c r="D2790" s="1" t="s">
        <v>7463</v>
      </c>
      <c r="E2790" s="1" t="s">
        <v>1049</v>
      </c>
      <c r="F2790" s="1" t="s">
        <v>181</v>
      </c>
      <c r="G2790" s="1" t="s">
        <v>1064</v>
      </c>
      <c r="H2790" s="1" t="s">
        <v>7464</v>
      </c>
      <c r="I2790" s="1">
        <f>+Territorio[[#This Row],[id]]</f>
        <v>2780</v>
      </c>
    </row>
    <row r="2791" spans="2:9" x14ac:dyDescent="0.25">
      <c r="B2791">
        <v>2781</v>
      </c>
      <c r="C2791" s="1" t="s">
        <v>1855</v>
      </c>
      <c r="D2791" s="1" t="s">
        <v>7465</v>
      </c>
      <c r="E2791" s="1" t="s">
        <v>1049</v>
      </c>
      <c r="F2791" s="1" t="s">
        <v>181</v>
      </c>
      <c r="G2791" s="1" t="s">
        <v>1064</v>
      </c>
      <c r="H2791" s="1" t="s">
        <v>7466</v>
      </c>
      <c r="I2791" s="1">
        <f>+Territorio[[#This Row],[id]]</f>
        <v>2781</v>
      </c>
    </row>
    <row r="2792" spans="2:9" x14ac:dyDescent="0.25">
      <c r="B2792">
        <v>2782</v>
      </c>
      <c r="C2792" s="1" t="s">
        <v>1962</v>
      </c>
      <c r="D2792" s="1" t="s">
        <v>7467</v>
      </c>
      <c r="E2792" s="1" t="s">
        <v>1049</v>
      </c>
      <c r="F2792" s="1" t="s">
        <v>181</v>
      </c>
      <c r="G2792" s="1" t="s">
        <v>1064</v>
      </c>
      <c r="H2792" s="1" t="s">
        <v>7468</v>
      </c>
      <c r="I2792" s="1">
        <f>+Territorio[[#This Row],[id]]</f>
        <v>2782</v>
      </c>
    </row>
    <row r="2793" spans="2:9" x14ac:dyDescent="0.25">
      <c r="B2793">
        <v>2783</v>
      </c>
      <c r="C2793" s="1" t="s">
        <v>885</v>
      </c>
      <c r="D2793" s="1" t="s">
        <v>7469</v>
      </c>
      <c r="E2793" s="1" t="s">
        <v>1049</v>
      </c>
      <c r="F2793" s="1" t="s">
        <v>181</v>
      </c>
      <c r="G2793" s="1" t="s">
        <v>1064</v>
      </c>
      <c r="H2793" s="1" t="s">
        <v>7470</v>
      </c>
      <c r="I2793" s="1">
        <f>+Territorio[[#This Row],[id]]</f>
        <v>2783</v>
      </c>
    </row>
    <row r="2794" spans="2:9" x14ac:dyDescent="0.25">
      <c r="B2794">
        <v>2784</v>
      </c>
      <c r="C2794" s="1" t="s">
        <v>1418</v>
      </c>
      <c r="D2794" s="1" t="s">
        <v>7471</v>
      </c>
      <c r="E2794" s="1" t="s">
        <v>1049</v>
      </c>
      <c r="F2794" s="1" t="s">
        <v>181</v>
      </c>
      <c r="G2794" s="1" t="s">
        <v>1064</v>
      </c>
      <c r="H2794" s="1" t="s">
        <v>7472</v>
      </c>
      <c r="I2794" s="1">
        <f>+Territorio[[#This Row],[id]]</f>
        <v>2784</v>
      </c>
    </row>
    <row r="2795" spans="2:9" x14ac:dyDescent="0.25">
      <c r="B2795">
        <v>2785</v>
      </c>
      <c r="C2795" s="1" t="s">
        <v>7473</v>
      </c>
      <c r="D2795" s="1" t="s">
        <v>7474</v>
      </c>
      <c r="E2795" s="1" t="s">
        <v>1049</v>
      </c>
      <c r="F2795" s="1" t="s">
        <v>181</v>
      </c>
      <c r="G2795" s="1" t="s">
        <v>1064</v>
      </c>
      <c r="H2795" s="1" t="s">
        <v>7475</v>
      </c>
      <c r="I2795" s="1">
        <f>+Territorio[[#This Row],[id]]</f>
        <v>2785</v>
      </c>
    </row>
    <row r="2796" spans="2:9" x14ac:dyDescent="0.25">
      <c r="B2796">
        <v>2786</v>
      </c>
      <c r="C2796" s="1" t="s">
        <v>7476</v>
      </c>
      <c r="D2796" s="1" t="s">
        <v>7477</v>
      </c>
      <c r="E2796" s="1" t="s">
        <v>1049</v>
      </c>
      <c r="F2796" s="1" t="s">
        <v>181</v>
      </c>
      <c r="G2796" s="1" t="s">
        <v>1064</v>
      </c>
      <c r="H2796" s="1" t="s">
        <v>7478</v>
      </c>
      <c r="I2796" s="1">
        <f>+Territorio[[#This Row],[id]]</f>
        <v>2786</v>
      </c>
    </row>
    <row r="2797" spans="2:9" x14ac:dyDescent="0.25">
      <c r="B2797">
        <v>2787</v>
      </c>
      <c r="C2797" s="1" t="s">
        <v>2172</v>
      </c>
      <c r="D2797" s="1" t="s">
        <v>7479</v>
      </c>
      <c r="E2797" s="1" t="s">
        <v>1049</v>
      </c>
      <c r="F2797" s="1" t="s">
        <v>181</v>
      </c>
      <c r="G2797" s="1" t="s">
        <v>1064</v>
      </c>
      <c r="H2797" s="1" t="s">
        <v>7480</v>
      </c>
      <c r="I2797" s="1">
        <f>+Territorio[[#This Row],[id]]</f>
        <v>2787</v>
      </c>
    </row>
    <row r="2798" spans="2:9" x14ac:dyDescent="0.25">
      <c r="B2798">
        <v>2788</v>
      </c>
      <c r="C2798" s="1" t="s">
        <v>7481</v>
      </c>
      <c r="D2798" s="1" t="s">
        <v>7482</v>
      </c>
      <c r="E2798" s="1" t="s">
        <v>1049</v>
      </c>
      <c r="F2798" s="1" t="s">
        <v>181</v>
      </c>
      <c r="G2798" s="1" t="s">
        <v>1064</v>
      </c>
      <c r="H2798" s="1" t="s">
        <v>7483</v>
      </c>
      <c r="I2798" s="1">
        <f>+Territorio[[#This Row],[id]]</f>
        <v>2788</v>
      </c>
    </row>
    <row r="2799" spans="2:9" x14ac:dyDescent="0.25">
      <c r="B2799">
        <v>2789</v>
      </c>
      <c r="C2799" s="1" t="s">
        <v>7484</v>
      </c>
      <c r="D2799" s="1" t="s">
        <v>7485</v>
      </c>
      <c r="E2799" s="1" t="s">
        <v>1049</v>
      </c>
      <c r="F2799" s="1" t="s">
        <v>181</v>
      </c>
      <c r="G2799" s="1" t="s">
        <v>1064</v>
      </c>
      <c r="H2799" s="1" t="s">
        <v>7486</v>
      </c>
      <c r="I2799" s="1">
        <f>+Territorio[[#This Row],[id]]</f>
        <v>2789</v>
      </c>
    </row>
    <row r="2800" spans="2:9" x14ac:dyDescent="0.25">
      <c r="B2800">
        <v>2790</v>
      </c>
      <c r="C2800" s="1" t="s">
        <v>7487</v>
      </c>
      <c r="D2800" s="1" t="s">
        <v>7488</v>
      </c>
      <c r="E2800" s="1" t="s">
        <v>1049</v>
      </c>
      <c r="F2800" s="1" t="s">
        <v>181</v>
      </c>
      <c r="G2800" s="1" t="s">
        <v>1064</v>
      </c>
      <c r="H2800" s="1" t="s">
        <v>7489</v>
      </c>
      <c r="I2800" s="1">
        <f>+Territorio[[#This Row],[id]]</f>
        <v>2790</v>
      </c>
    </row>
    <row r="2801" spans="2:9" x14ac:dyDescent="0.25">
      <c r="B2801">
        <v>2791</v>
      </c>
      <c r="C2801" s="1" t="s">
        <v>3683</v>
      </c>
      <c r="D2801" s="1" t="s">
        <v>7490</v>
      </c>
      <c r="E2801" s="1" t="s">
        <v>1049</v>
      </c>
      <c r="F2801" s="1" t="s">
        <v>181</v>
      </c>
      <c r="G2801" s="1" t="s">
        <v>1064</v>
      </c>
      <c r="H2801" s="1" t="s">
        <v>7491</v>
      </c>
      <c r="I2801" s="1">
        <f>+Territorio[[#This Row],[id]]</f>
        <v>2791</v>
      </c>
    </row>
    <row r="2802" spans="2:9" x14ac:dyDescent="0.25">
      <c r="B2802">
        <v>2792</v>
      </c>
      <c r="C2802" s="1" t="s">
        <v>3680</v>
      </c>
      <c r="D2802" s="1" t="s">
        <v>7492</v>
      </c>
      <c r="E2802" s="1" t="s">
        <v>1049</v>
      </c>
      <c r="F2802" s="1" t="s">
        <v>181</v>
      </c>
      <c r="G2802" s="1" t="s">
        <v>1064</v>
      </c>
      <c r="H2802" s="1" t="s">
        <v>7493</v>
      </c>
      <c r="I2802" s="1">
        <f>+Territorio[[#This Row],[id]]</f>
        <v>2792</v>
      </c>
    </row>
    <row r="2803" spans="2:9" x14ac:dyDescent="0.25">
      <c r="B2803">
        <v>2793</v>
      </c>
      <c r="C2803" s="1" t="s">
        <v>7494</v>
      </c>
      <c r="D2803" s="1" t="s">
        <v>7495</v>
      </c>
      <c r="E2803" s="1" t="s">
        <v>1049</v>
      </c>
      <c r="F2803" s="1" t="s">
        <v>181</v>
      </c>
      <c r="G2803" s="1" t="s">
        <v>1064</v>
      </c>
      <c r="H2803" s="1" t="s">
        <v>7496</v>
      </c>
      <c r="I2803" s="1">
        <f>+Territorio[[#This Row],[id]]</f>
        <v>2793</v>
      </c>
    </row>
    <row r="2804" spans="2:9" x14ac:dyDescent="0.25">
      <c r="B2804">
        <v>2794</v>
      </c>
      <c r="C2804" s="1" t="s">
        <v>7497</v>
      </c>
      <c r="D2804" s="1" t="s">
        <v>7498</v>
      </c>
      <c r="E2804" s="1" t="s">
        <v>1049</v>
      </c>
      <c r="F2804" s="1" t="s">
        <v>181</v>
      </c>
      <c r="G2804" s="1" t="s">
        <v>1064</v>
      </c>
      <c r="H2804" s="1" t="s">
        <v>7499</v>
      </c>
      <c r="I2804" s="1">
        <f>+Territorio[[#This Row],[id]]</f>
        <v>2794</v>
      </c>
    </row>
    <row r="2805" spans="2:9" x14ac:dyDescent="0.25">
      <c r="B2805">
        <v>2795</v>
      </c>
      <c r="C2805" s="1" t="s">
        <v>7500</v>
      </c>
      <c r="D2805" s="1" t="s">
        <v>7501</v>
      </c>
      <c r="E2805" s="1" t="s">
        <v>1049</v>
      </c>
      <c r="F2805" s="1" t="s">
        <v>181</v>
      </c>
      <c r="G2805" s="1" t="s">
        <v>1064</v>
      </c>
      <c r="H2805" s="1" t="s">
        <v>7502</v>
      </c>
      <c r="I2805" s="1">
        <f>+Territorio[[#This Row],[id]]</f>
        <v>2795</v>
      </c>
    </row>
    <row r="2806" spans="2:9" x14ac:dyDescent="0.25">
      <c r="B2806">
        <v>2796</v>
      </c>
      <c r="C2806" s="1" t="s">
        <v>7503</v>
      </c>
      <c r="D2806" s="1" t="s">
        <v>7504</v>
      </c>
      <c r="E2806" s="1" t="s">
        <v>1049</v>
      </c>
      <c r="F2806" s="1" t="s">
        <v>181</v>
      </c>
      <c r="G2806" s="1" t="s">
        <v>1064</v>
      </c>
      <c r="H2806" s="1" t="s">
        <v>7505</v>
      </c>
      <c r="I2806" s="1">
        <f>+Territorio[[#This Row],[id]]</f>
        <v>2796</v>
      </c>
    </row>
    <row r="2807" spans="2:9" x14ac:dyDescent="0.25">
      <c r="B2807">
        <v>2797</v>
      </c>
      <c r="C2807" s="1" t="s">
        <v>7506</v>
      </c>
      <c r="D2807" s="1" t="s">
        <v>7507</v>
      </c>
      <c r="E2807" s="1" t="s">
        <v>1049</v>
      </c>
      <c r="F2807" s="1" t="s">
        <v>181</v>
      </c>
      <c r="G2807" s="1" t="s">
        <v>1064</v>
      </c>
      <c r="H2807" s="1" t="s">
        <v>7508</v>
      </c>
      <c r="I2807" s="1">
        <f>+Territorio[[#This Row],[id]]</f>
        <v>2797</v>
      </c>
    </row>
    <row r="2808" spans="2:9" x14ac:dyDescent="0.25">
      <c r="B2808">
        <v>2798</v>
      </c>
      <c r="C2808" s="1" t="s">
        <v>7509</v>
      </c>
      <c r="D2808" s="1" t="s">
        <v>7510</v>
      </c>
      <c r="E2808" s="1" t="s">
        <v>1049</v>
      </c>
      <c r="F2808" s="1" t="s">
        <v>181</v>
      </c>
      <c r="G2808" s="1" t="s">
        <v>1064</v>
      </c>
      <c r="H2808" s="1" t="s">
        <v>7511</v>
      </c>
      <c r="I2808" s="1">
        <f>+Territorio[[#This Row],[id]]</f>
        <v>2798</v>
      </c>
    </row>
    <row r="2809" spans="2:9" x14ac:dyDescent="0.25">
      <c r="B2809">
        <v>2799</v>
      </c>
      <c r="C2809" s="1" t="s">
        <v>7512</v>
      </c>
      <c r="D2809" s="1" t="s">
        <v>7513</v>
      </c>
      <c r="E2809" s="1" t="s">
        <v>1049</v>
      </c>
      <c r="F2809" s="1" t="s">
        <v>181</v>
      </c>
      <c r="G2809" s="1" t="s">
        <v>1064</v>
      </c>
      <c r="H2809" s="1" t="s">
        <v>7514</v>
      </c>
      <c r="I2809" s="1">
        <f>+Territorio[[#This Row],[id]]</f>
        <v>2799</v>
      </c>
    </row>
    <row r="2810" spans="2:9" x14ac:dyDescent="0.25">
      <c r="B2810">
        <v>2800</v>
      </c>
      <c r="C2810" s="1" t="s">
        <v>7515</v>
      </c>
      <c r="D2810" s="1" t="s">
        <v>7516</v>
      </c>
      <c r="E2810" s="1" t="s">
        <v>1049</v>
      </c>
      <c r="F2810" s="1" t="s">
        <v>181</v>
      </c>
      <c r="G2810" s="1" t="s">
        <v>1064</v>
      </c>
      <c r="H2810" s="1" t="s">
        <v>7517</v>
      </c>
      <c r="I2810" s="1">
        <f>+Territorio[[#This Row],[id]]</f>
        <v>2800</v>
      </c>
    </row>
    <row r="2811" spans="2:9" x14ac:dyDescent="0.25">
      <c r="B2811">
        <v>2801</v>
      </c>
      <c r="C2811" s="1" t="s">
        <v>7518</v>
      </c>
      <c r="D2811" s="1" t="s">
        <v>7519</v>
      </c>
      <c r="E2811" s="1" t="s">
        <v>1049</v>
      </c>
      <c r="F2811" s="1" t="s">
        <v>181</v>
      </c>
      <c r="G2811" s="1" t="s">
        <v>1064</v>
      </c>
      <c r="H2811" s="1" t="s">
        <v>7520</v>
      </c>
      <c r="I2811" s="1">
        <f>+Territorio[[#This Row],[id]]</f>
        <v>2801</v>
      </c>
    </row>
    <row r="2812" spans="2:9" x14ac:dyDescent="0.25">
      <c r="B2812">
        <v>2802</v>
      </c>
      <c r="C2812" s="1" t="s">
        <v>7521</v>
      </c>
      <c r="D2812" s="1" t="s">
        <v>7522</v>
      </c>
      <c r="E2812" s="1" t="s">
        <v>1049</v>
      </c>
      <c r="F2812" s="1" t="s">
        <v>181</v>
      </c>
      <c r="G2812" s="1" t="s">
        <v>1064</v>
      </c>
      <c r="H2812" s="1" t="s">
        <v>7523</v>
      </c>
      <c r="I2812" s="1">
        <f>+Territorio[[#This Row],[id]]</f>
        <v>2802</v>
      </c>
    </row>
    <row r="2813" spans="2:9" x14ac:dyDescent="0.25">
      <c r="B2813">
        <v>2803</v>
      </c>
      <c r="C2813" s="1" t="s">
        <v>2177</v>
      </c>
      <c r="D2813" s="1" t="s">
        <v>7524</v>
      </c>
      <c r="E2813" s="1" t="s">
        <v>1049</v>
      </c>
      <c r="F2813" s="1" t="s">
        <v>181</v>
      </c>
      <c r="G2813" s="1" t="s">
        <v>1064</v>
      </c>
      <c r="H2813" s="1" t="s">
        <v>7525</v>
      </c>
      <c r="I2813" s="1">
        <f>+Territorio[[#This Row],[id]]</f>
        <v>2803</v>
      </c>
    </row>
    <row r="2814" spans="2:9" x14ac:dyDescent="0.25">
      <c r="B2814">
        <v>2804</v>
      </c>
      <c r="C2814" s="1" t="s">
        <v>7526</v>
      </c>
      <c r="D2814" s="1" t="s">
        <v>7527</v>
      </c>
      <c r="E2814" s="1" t="s">
        <v>1049</v>
      </c>
      <c r="F2814" s="1" t="s">
        <v>181</v>
      </c>
      <c r="G2814" s="1" t="s">
        <v>1064</v>
      </c>
      <c r="H2814" s="1" t="s">
        <v>7528</v>
      </c>
      <c r="I2814" s="1">
        <f>+Territorio[[#This Row],[id]]</f>
        <v>2804</v>
      </c>
    </row>
    <row r="2815" spans="2:9" x14ac:dyDescent="0.25">
      <c r="B2815">
        <v>2805</v>
      </c>
      <c r="C2815" s="1" t="s">
        <v>7529</v>
      </c>
      <c r="D2815" s="1" t="s">
        <v>7530</v>
      </c>
      <c r="E2815" s="1" t="s">
        <v>1049</v>
      </c>
      <c r="F2815" s="1" t="s">
        <v>181</v>
      </c>
      <c r="G2815" s="1" t="s">
        <v>1064</v>
      </c>
      <c r="H2815" s="1" t="s">
        <v>7531</v>
      </c>
      <c r="I2815" s="1">
        <f>+Territorio[[#This Row],[id]]</f>
        <v>2805</v>
      </c>
    </row>
    <row r="2816" spans="2:9" x14ac:dyDescent="0.25">
      <c r="B2816">
        <v>2806</v>
      </c>
      <c r="C2816" s="1" t="s">
        <v>7038</v>
      </c>
      <c r="D2816" s="1" t="s">
        <v>7532</v>
      </c>
      <c r="E2816" s="1" t="s">
        <v>1049</v>
      </c>
      <c r="F2816" s="1" t="s">
        <v>181</v>
      </c>
      <c r="G2816" s="1" t="s">
        <v>1064</v>
      </c>
      <c r="H2816" s="1" t="s">
        <v>7533</v>
      </c>
      <c r="I2816" s="1">
        <f>+Territorio[[#This Row],[id]]</f>
        <v>2806</v>
      </c>
    </row>
    <row r="2817" spans="2:9" x14ac:dyDescent="0.25">
      <c r="B2817">
        <v>2807</v>
      </c>
      <c r="C2817" s="1" t="s">
        <v>7534</v>
      </c>
      <c r="D2817" s="1" t="s">
        <v>7535</v>
      </c>
      <c r="E2817" s="1" t="s">
        <v>1049</v>
      </c>
      <c r="F2817" s="1" t="s">
        <v>181</v>
      </c>
      <c r="G2817" s="1" t="s">
        <v>1064</v>
      </c>
      <c r="H2817" s="1" t="s">
        <v>7536</v>
      </c>
      <c r="I2817" s="1">
        <f>+Territorio[[#This Row],[id]]</f>
        <v>2807</v>
      </c>
    </row>
    <row r="2818" spans="2:9" x14ac:dyDescent="0.25">
      <c r="B2818">
        <v>2808</v>
      </c>
      <c r="C2818" s="1" t="s">
        <v>7537</v>
      </c>
      <c r="D2818" s="1" t="s">
        <v>7538</v>
      </c>
      <c r="E2818" s="1" t="s">
        <v>1049</v>
      </c>
      <c r="F2818" s="1" t="s">
        <v>181</v>
      </c>
      <c r="G2818" s="1" t="s">
        <v>1064</v>
      </c>
      <c r="H2818" s="1" t="s">
        <v>7539</v>
      </c>
      <c r="I2818" s="1">
        <f>+Territorio[[#This Row],[id]]</f>
        <v>2808</v>
      </c>
    </row>
    <row r="2819" spans="2:9" x14ac:dyDescent="0.25">
      <c r="B2819">
        <v>2809</v>
      </c>
      <c r="C2819" s="1" t="s">
        <v>7540</v>
      </c>
      <c r="D2819" s="1" t="s">
        <v>7541</v>
      </c>
      <c r="E2819" s="1" t="s">
        <v>1049</v>
      </c>
      <c r="F2819" s="1" t="s">
        <v>181</v>
      </c>
      <c r="G2819" s="1" t="s">
        <v>1064</v>
      </c>
      <c r="H2819" s="1" t="s">
        <v>7542</v>
      </c>
      <c r="I2819" s="1">
        <f>+Territorio[[#This Row],[id]]</f>
        <v>2809</v>
      </c>
    </row>
    <row r="2820" spans="2:9" x14ac:dyDescent="0.25">
      <c r="B2820">
        <v>2810</v>
      </c>
      <c r="C2820" s="1" t="s">
        <v>7543</v>
      </c>
      <c r="D2820" s="1" t="s">
        <v>7544</v>
      </c>
      <c r="E2820" s="1" t="s">
        <v>1049</v>
      </c>
      <c r="F2820" s="1" t="s">
        <v>181</v>
      </c>
      <c r="G2820" s="1" t="s">
        <v>1064</v>
      </c>
      <c r="H2820" s="1" t="s">
        <v>7545</v>
      </c>
      <c r="I2820" s="1">
        <f>+Territorio[[#This Row],[id]]</f>
        <v>2810</v>
      </c>
    </row>
    <row r="2821" spans="2:9" x14ac:dyDescent="0.25">
      <c r="B2821">
        <v>2811</v>
      </c>
      <c r="C2821" s="1" t="s">
        <v>7546</v>
      </c>
      <c r="D2821" s="1" t="s">
        <v>7547</v>
      </c>
      <c r="E2821" s="1" t="s">
        <v>1049</v>
      </c>
      <c r="F2821" s="1" t="s">
        <v>181</v>
      </c>
      <c r="G2821" s="1" t="s">
        <v>1064</v>
      </c>
      <c r="H2821" s="1" t="s">
        <v>7548</v>
      </c>
      <c r="I2821" s="1">
        <f>+Territorio[[#This Row],[id]]</f>
        <v>2811</v>
      </c>
    </row>
    <row r="2822" spans="2:9" x14ac:dyDescent="0.25">
      <c r="B2822">
        <v>2812</v>
      </c>
      <c r="C2822" s="1" t="s">
        <v>2183</v>
      </c>
      <c r="D2822" s="1" t="s">
        <v>4836</v>
      </c>
      <c r="E2822" s="1" t="s">
        <v>1049</v>
      </c>
      <c r="F2822" s="1" t="s">
        <v>181</v>
      </c>
      <c r="G2822" s="1" t="s">
        <v>1064</v>
      </c>
      <c r="H2822" s="1" t="s">
        <v>7549</v>
      </c>
      <c r="I2822" s="1">
        <f>+Territorio[[#This Row],[id]]</f>
        <v>2812</v>
      </c>
    </row>
    <row r="2823" spans="2:9" x14ac:dyDescent="0.25">
      <c r="B2823">
        <v>2813</v>
      </c>
      <c r="C2823" s="1" t="s">
        <v>7550</v>
      </c>
      <c r="D2823" s="1" t="s">
        <v>4839</v>
      </c>
      <c r="E2823" s="1" t="s">
        <v>1049</v>
      </c>
      <c r="F2823" s="1" t="s">
        <v>181</v>
      </c>
      <c r="G2823" s="1" t="s">
        <v>1064</v>
      </c>
      <c r="H2823" s="1" t="s">
        <v>7551</v>
      </c>
      <c r="I2823" s="1">
        <f>+Territorio[[#This Row],[id]]</f>
        <v>2813</v>
      </c>
    </row>
    <row r="2824" spans="2:9" x14ac:dyDescent="0.25">
      <c r="B2824">
        <v>2814</v>
      </c>
      <c r="C2824" s="1" t="s">
        <v>7552</v>
      </c>
      <c r="D2824" s="1" t="s">
        <v>4842</v>
      </c>
      <c r="E2824" s="1" t="s">
        <v>1049</v>
      </c>
      <c r="F2824" s="1" t="s">
        <v>181</v>
      </c>
      <c r="G2824" s="1" t="s">
        <v>1064</v>
      </c>
      <c r="H2824" s="1" t="s">
        <v>7553</v>
      </c>
      <c r="I2824" s="1">
        <f>+Territorio[[#This Row],[id]]</f>
        <v>2814</v>
      </c>
    </row>
    <row r="2825" spans="2:9" x14ac:dyDescent="0.25">
      <c r="B2825">
        <v>2815</v>
      </c>
      <c r="C2825" s="1" t="s">
        <v>7554</v>
      </c>
      <c r="D2825" s="1" t="s">
        <v>4845</v>
      </c>
      <c r="E2825" s="1" t="s">
        <v>1049</v>
      </c>
      <c r="F2825" s="1" t="s">
        <v>181</v>
      </c>
      <c r="G2825" s="1" t="s">
        <v>1064</v>
      </c>
      <c r="H2825" s="1" t="s">
        <v>7555</v>
      </c>
      <c r="I2825" s="1">
        <f>+Territorio[[#This Row],[id]]</f>
        <v>2815</v>
      </c>
    </row>
    <row r="2826" spans="2:9" x14ac:dyDescent="0.25">
      <c r="B2826">
        <v>2816</v>
      </c>
      <c r="C2826" s="1" t="s">
        <v>7556</v>
      </c>
      <c r="D2826" s="1" t="s">
        <v>7557</v>
      </c>
      <c r="E2826" s="1" t="s">
        <v>1049</v>
      </c>
      <c r="F2826" s="1" t="s">
        <v>181</v>
      </c>
      <c r="G2826" s="1" t="s">
        <v>1064</v>
      </c>
      <c r="H2826" s="1" t="s">
        <v>7558</v>
      </c>
      <c r="I2826" s="1">
        <f>+Territorio[[#This Row],[id]]</f>
        <v>2816</v>
      </c>
    </row>
    <row r="2827" spans="2:9" x14ac:dyDescent="0.25">
      <c r="B2827">
        <v>2817</v>
      </c>
      <c r="C2827" s="1" t="s">
        <v>7559</v>
      </c>
      <c r="D2827" s="1" t="s">
        <v>7560</v>
      </c>
      <c r="E2827" s="1" t="s">
        <v>1049</v>
      </c>
      <c r="F2827" s="1" t="s">
        <v>181</v>
      </c>
      <c r="G2827" s="1" t="s">
        <v>1064</v>
      </c>
      <c r="H2827" s="1" t="s">
        <v>7561</v>
      </c>
      <c r="I2827" s="1">
        <f>+Territorio[[#This Row],[id]]</f>
        <v>2817</v>
      </c>
    </row>
    <row r="2828" spans="2:9" x14ac:dyDescent="0.25">
      <c r="B2828">
        <v>2818</v>
      </c>
      <c r="C2828" s="1" t="s">
        <v>7562</v>
      </c>
      <c r="D2828" s="1" t="s">
        <v>7563</v>
      </c>
      <c r="E2828" s="1" t="s">
        <v>1049</v>
      </c>
      <c r="F2828" s="1" t="s">
        <v>181</v>
      </c>
      <c r="G2828" s="1" t="s">
        <v>1064</v>
      </c>
      <c r="H2828" s="1" t="s">
        <v>7564</v>
      </c>
      <c r="I2828" s="1">
        <f>+Territorio[[#This Row],[id]]</f>
        <v>2818</v>
      </c>
    </row>
    <row r="2829" spans="2:9" x14ac:dyDescent="0.25">
      <c r="B2829">
        <v>2819</v>
      </c>
      <c r="C2829" s="1" t="s">
        <v>7565</v>
      </c>
      <c r="D2829" s="1" t="s">
        <v>7566</v>
      </c>
      <c r="E2829" s="1" t="s">
        <v>1049</v>
      </c>
      <c r="F2829" s="1" t="s">
        <v>181</v>
      </c>
      <c r="G2829" s="1" t="s">
        <v>1064</v>
      </c>
      <c r="H2829" s="1" t="s">
        <v>7567</v>
      </c>
      <c r="I2829" s="1">
        <f>+Territorio[[#This Row],[id]]</f>
        <v>2819</v>
      </c>
    </row>
    <row r="2830" spans="2:9" x14ac:dyDescent="0.25">
      <c r="B2830">
        <v>2820</v>
      </c>
      <c r="C2830" s="1" t="s">
        <v>2186</v>
      </c>
      <c r="D2830" s="1" t="s">
        <v>7568</v>
      </c>
      <c r="E2830" s="1" t="s">
        <v>1049</v>
      </c>
      <c r="F2830" s="1" t="s">
        <v>181</v>
      </c>
      <c r="G2830" s="1" t="s">
        <v>1064</v>
      </c>
      <c r="H2830" s="1" t="s">
        <v>7569</v>
      </c>
      <c r="I2830" s="1">
        <f>+Territorio[[#This Row],[id]]</f>
        <v>2820</v>
      </c>
    </row>
    <row r="2831" spans="2:9" x14ac:dyDescent="0.25">
      <c r="B2831">
        <v>2821</v>
      </c>
      <c r="C2831" s="1" t="s">
        <v>7570</v>
      </c>
      <c r="D2831" s="1" t="s">
        <v>7571</v>
      </c>
      <c r="E2831" s="1" t="s">
        <v>1049</v>
      </c>
      <c r="F2831" s="1" t="s">
        <v>181</v>
      </c>
      <c r="G2831" s="1" t="s">
        <v>1064</v>
      </c>
      <c r="H2831" s="1" t="s">
        <v>7572</v>
      </c>
      <c r="I2831" s="1">
        <f>+Territorio[[#This Row],[id]]</f>
        <v>2821</v>
      </c>
    </row>
    <row r="2832" spans="2:9" x14ac:dyDescent="0.25">
      <c r="B2832">
        <v>2822</v>
      </c>
      <c r="C2832" s="1" t="s">
        <v>7573</v>
      </c>
      <c r="D2832" s="1" t="s">
        <v>7574</v>
      </c>
      <c r="E2832" s="1" t="s">
        <v>1049</v>
      </c>
      <c r="F2832" s="1" t="s">
        <v>181</v>
      </c>
      <c r="G2832" s="1" t="s">
        <v>1064</v>
      </c>
      <c r="H2832" s="1" t="s">
        <v>7575</v>
      </c>
      <c r="I2832" s="1">
        <f>+Territorio[[#This Row],[id]]</f>
        <v>2822</v>
      </c>
    </row>
    <row r="2833" spans="2:9" x14ac:dyDescent="0.25">
      <c r="B2833">
        <v>2823</v>
      </c>
      <c r="C2833" s="1" t="s">
        <v>2658</v>
      </c>
      <c r="D2833" s="1" t="s">
        <v>7576</v>
      </c>
      <c r="E2833" s="1" t="s">
        <v>1049</v>
      </c>
      <c r="F2833" s="1" t="s">
        <v>181</v>
      </c>
      <c r="G2833" s="1" t="s">
        <v>1064</v>
      </c>
      <c r="H2833" s="1" t="s">
        <v>7577</v>
      </c>
      <c r="I2833" s="1">
        <f>+Territorio[[#This Row],[id]]</f>
        <v>2823</v>
      </c>
    </row>
    <row r="2834" spans="2:9" x14ac:dyDescent="0.25">
      <c r="B2834">
        <v>2824</v>
      </c>
      <c r="C2834" s="1" t="s">
        <v>1418</v>
      </c>
      <c r="D2834" s="1" t="s">
        <v>7578</v>
      </c>
      <c r="E2834" s="1" t="s">
        <v>1049</v>
      </c>
      <c r="F2834" s="1" t="s">
        <v>181</v>
      </c>
      <c r="G2834" s="1" t="s">
        <v>1064</v>
      </c>
      <c r="H2834" s="1" t="s">
        <v>7579</v>
      </c>
      <c r="I2834" s="1">
        <f>+Territorio[[#This Row],[id]]</f>
        <v>2824</v>
      </c>
    </row>
    <row r="2835" spans="2:9" x14ac:dyDescent="0.25">
      <c r="B2835">
        <v>2825</v>
      </c>
      <c r="C2835" s="1" t="s">
        <v>7580</v>
      </c>
      <c r="D2835" s="1" t="s">
        <v>7581</v>
      </c>
      <c r="E2835" s="1" t="s">
        <v>1049</v>
      </c>
      <c r="F2835" s="1" t="s">
        <v>181</v>
      </c>
      <c r="G2835" s="1" t="s">
        <v>1064</v>
      </c>
      <c r="H2835" s="1" t="s">
        <v>7582</v>
      </c>
      <c r="I2835" s="1">
        <f>+Territorio[[#This Row],[id]]</f>
        <v>2825</v>
      </c>
    </row>
    <row r="2836" spans="2:9" x14ac:dyDescent="0.25">
      <c r="B2836">
        <v>2826</v>
      </c>
      <c r="C2836" s="1" t="s">
        <v>7583</v>
      </c>
      <c r="D2836" s="1" t="s">
        <v>7584</v>
      </c>
      <c r="E2836" s="1" t="s">
        <v>1049</v>
      </c>
      <c r="F2836" s="1" t="s">
        <v>181</v>
      </c>
      <c r="G2836" s="1" t="s">
        <v>1064</v>
      </c>
      <c r="H2836" s="1" t="s">
        <v>7585</v>
      </c>
      <c r="I2836" s="1">
        <f>+Territorio[[#This Row],[id]]</f>
        <v>2826</v>
      </c>
    </row>
    <row r="2837" spans="2:9" x14ac:dyDescent="0.25">
      <c r="B2837">
        <v>2827</v>
      </c>
      <c r="C2837" s="1" t="s">
        <v>2192</v>
      </c>
      <c r="D2837" s="1" t="s">
        <v>7586</v>
      </c>
      <c r="E2837" s="1" t="s">
        <v>1049</v>
      </c>
      <c r="F2837" s="1" t="s">
        <v>181</v>
      </c>
      <c r="G2837" s="1" t="s">
        <v>1064</v>
      </c>
      <c r="H2837" s="1" t="s">
        <v>7587</v>
      </c>
      <c r="I2837" s="1">
        <f>+Territorio[[#This Row],[id]]</f>
        <v>2827</v>
      </c>
    </row>
    <row r="2838" spans="2:9" x14ac:dyDescent="0.25">
      <c r="B2838">
        <v>2828</v>
      </c>
      <c r="C2838" s="1" t="s">
        <v>2429</v>
      </c>
      <c r="D2838" s="1" t="s">
        <v>7588</v>
      </c>
      <c r="E2838" s="1" t="s">
        <v>1049</v>
      </c>
      <c r="F2838" s="1" t="s">
        <v>181</v>
      </c>
      <c r="G2838" s="1" t="s">
        <v>1064</v>
      </c>
      <c r="H2838" s="1" t="s">
        <v>7589</v>
      </c>
      <c r="I2838" s="1">
        <f>+Territorio[[#This Row],[id]]</f>
        <v>2828</v>
      </c>
    </row>
    <row r="2839" spans="2:9" x14ac:dyDescent="0.25">
      <c r="B2839">
        <v>2829</v>
      </c>
      <c r="C2839" s="1" t="s">
        <v>4649</v>
      </c>
      <c r="D2839" s="1" t="s">
        <v>7590</v>
      </c>
      <c r="E2839" s="1" t="s">
        <v>1049</v>
      </c>
      <c r="F2839" s="1" t="s">
        <v>181</v>
      </c>
      <c r="G2839" s="1" t="s">
        <v>1064</v>
      </c>
      <c r="H2839" s="1" t="s">
        <v>7591</v>
      </c>
      <c r="I2839" s="1">
        <f>+Territorio[[#This Row],[id]]</f>
        <v>2829</v>
      </c>
    </row>
    <row r="2840" spans="2:9" x14ac:dyDescent="0.25">
      <c r="B2840">
        <v>2830</v>
      </c>
      <c r="C2840" s="1" t="s">
        <v>7592</v>
      </c>
      <c r="D2840" s="1" t="s">
        <v>7593</v>
      </c>
      <c r="E2840" s="1" t="s">
        <v>1049</v>
      </c>
      <c r="F2840" s="1" t="s">
        <v>181</v>
      </c>
      <c r="G2840" s="1" t="s">
        <v>1064</v>
      </c>
      <c r="H2840" s="1" t="s">
        <v>7594</v>
      </c>
      <c r="I2840" s="1">
        <f>+Territorio[[#This Row],[id]]</f>
        <v>2830</v>
      </c>
    </row>
    <row r="2841" spans="2:9" x14ac:dyDescent="0.25">
      <c r="B2841">
        <v>2831</v>
      </c>
      <c r="C2841" s="1" t="s">
        <v>7595</v>
      </c>
      <c r="D2841" s="1" t="s">
        <v>7596</v>
      </c>
      <c r="E2841" s="1" t="s">
        <v>1049</v>
      </c>
      <c r="F2841" s="1" t="s">
        <v>181</v>
      </c>
      <c r="G2841" s="1" t="s">
        <v>1064</v>
      </c>
      <c r="H2841" s="1" t="s">
        <v>7597</v>
      </c>
      <c r="I2841" s="1">
        <f>+Territorio[[#This Row],[id]]</f>
        <v>2831</v>
      </c>
    </row>
    <row r="2842" spans="2:9" x14ac:dyDescent="0.25">
      <c r="B2842">
        <v>2832</v>
      </c>
      <c r="C2842" s="1" t="s">
        <v>7598</v>
      </c>
      <c r="D2842" s="1" t="s">
        <v>7599</v>
      </c>
      <c r="E2842" s="1" t="s">
        <v>1049</v>
      </c>
      <c r="F2842" s="1" t="s">
        <v>181</v>
      </c>
      <c r="G2842" s="1" t="s">
        <v>1064</v>
      </c>
      <c r="H2842" s="1" t="s">
        <v>7600</v>
      </c>
      <c r="I2842" s="1">
        <f>+Territorio[[#This Row],[id]]</f>
        <v>2832</v>
      </c>
    </row>
    <row r="2843" spans="2:9" x14ac:dyDescent="0.25">
      <c r="B2843">
        <v>2833</v>
      </c>
      <c r="C2843" s="1" t="s">
        <v>7601</v>
      </c>
      <c r="D2843" s="1" t="s">
        <v>7602</v>
      </c>
      <c r="E2843" s="1" t="s">
        <v>1049</v>
      </c>
      <c r="F2843" s="1" t="s">
        <v>181</v>
      </c>
      <c r="G2843" s="1" t="s">
        <v>1064</v>
      </c>
      <c r="H2843" s="1" t="s">
        <v>7603</v>
      </c>
      <c r="I2843" s="1">
        <f>+Territorio[[#This Row],[id]]</f>
        <v>2833</v>
      </c>
    </row>
    <row r="2844" spans="2:9" x14ac:dyDescent="0.25">
      <c r="B2844">
        <v>2834</v>
      </c>
      <c r="C2844" s="1" t="s">
        <v>7604</v>
      </c>
      <c r="D2844" s="1" t="s">
        <v>7605</v>
      </c>
      <c r="E2844" s="1" t="s">
        <v>1049</v>
      </c>
      <c r="F2844" s="1" t="s">
        <v>181</v>
      </c>
      <c r="G2844" s="1" t="s">
        <v>1064</v>
      </c>
      <c r="H2844" s="1" t="s">
        <v>7606</v>
      </c>
      <c r="I2844" s="1">
        <f>+Territorio[[#This Row],[id]]</f>
        <v>2834</v>
      </c>
    </row>
    <row r="2845" spans="2:9" x14ac:dyDescent="0.25">
      <c r="B2845">
        <v>2835</v>
      </c>
      <c r="C2845" s="1" t="s">
        <v>7607</v>
      </c>
      <c r="D2845" s="1" t="s">
        <v>7608</v>
      </c>
      <c r="E2845" s="1" t="s">
        <v>1049</v>
      </c>
      <c r="F2845" s="1" t="s">
        <v>181</v>
      </c>
      <c r="G2845" s="1" t="s">
        <v>1064</v>
      </c>
      <c r="H2845" s="1" t="s">
        <v>7609</v>
      </c>
      <c r="I2845" s="1">
        <f>+Territorio[[#This Row],[id]]</f>
        <v>2835</v>
      </c>
    </row>
    <row r="2846" spans="2:9" x14ac:dyDescent="0.25">
      <c r="B2846">
        <v>2836</v>
      </c>
      <c r="C2846" s="1" t="s">
        <v>7610</v>
      </c>
      <c r="D2846" s="1" t="s">
        <v>7611</v>
      </c>
      <c r="E2846" s="1" t="s">
        <v>1049</v>
      </c>
      <c r="F2846" s="1" t="s">
        <v>181</v>
      </c>
      <c r="G2846" s="1" t="s">
        <v>1064</v>
      </c>
      <c r="H2846" s="1" t="s">
        <v>7612</v>
      </c>
      <c r="I2846" s="1">
        <f>+Territorio[[#This Row],[id]]</f>
        <v>2836</v>
      </c>
    </row>
    <row r="2847" spans="2:9" x14ac:dyDescent="0.25">
      <c r="B2847">
        <v>2837</v>
      </c>
      <c r="C2847" s="1" t="s">
        <v>7613</v>
      </c>
      <c r="D2847" s="1" t="s">
        <v>7614</v>
      </c>
      <c r="E2847" s="1" t="s">
        <v>1049</v>
      </c>
      <c r="F2847" s="1" t="s">
        <v>181</v>
      </c>
      <c r="G2847" s="1" t="s">
        <v>1064</v>
      </c>
      <c r="H2847" s="1" t="s">
        <v>7615</v>
      </c>
      <c r="I2847" s="1">
        <f>+Territorio[[#This Row],[id]]</f>
        <v>2837</v>
      </c>
    </row>
    <row r="2848" spans="2:9" x14ac:dyDescent="0.25">
      <c r="B2848">
        <v>2838</v>
      </c>
      <c r="C2848" s="1" t="s">
        <v>3770</v>
      </c>
      <c r="D2848" s="1" t="s">
        <v>7616</v>
      </c>
      <c r="E2848" s="1" t="s">
        <v>1049</v>
      </c>
      <c r="F2848" s="1" t="s">
        <v>181</v>
      </c>
      <c r="G2848" s="1" t="s">
        <v>1064</v>
      </c>
      <c r="H2848" s="1" t="s">
        <v>7617</v>
      </c>
      <c r="I2848" s="1">
        <f>+Territorio[[#This Row],[id]]</f>
        <v>2838</v>
      </c>
    </row>
    <row r="2849" spans="2:9" x14ac:dyDescent="0.25">
      <c r="B2849">
        <v>2839</v>
      </c>
      <c r="C2849" s="1" t="s">
        <v>5272</v>
      </c>
      <c r="D2849" s="1" t="s">
        <v>7618</v>
      </c>
      <c r="E2849" s="1" t="s">
        <v>1049</v>
      </c>
      <c r="F2849" s="1" t="s">
        <v>181</v>
      </c>
      <c r="G2849" s="1" t="s">
        <v>1064</v>
      </c>
      <c r="H2849" s="1" t="s">
        <v>7619</v>
      </c>
      <c r="I2849" s="1">
        <f>+Territorio[[#This Row],[id]]</f>
        <v>2839</v>
      </c>
    </row>
    <row r="2850" spans="2:9" x14ac:dyDescent="0.25">
      <c r="B2850">
        <v>2840</v>
      </c>
      <c r="C2850" s="1" t="s">
        <v>7620</v>
      </c>
      <c r="D2850" s="1" t="s">
        <v>7621</v>
      </c>
      <c r="E2850" s="1" t="s">
        <v>1049</v>
      </c>
      <c r="F2850" s="1" t="s">
        <v>181</v>
      </c>
      <c r="G2850" s="1" t="s">
        <v>1064</v>
      </c>
      <c r="H2850" s="1" t="s">
        <v>7622</v>
      </c>
      <c r="I2850" s="1">
        <f>+Territorio[[#This Row],[id]]</f>
        <v>2840</v>
      </c>
    </row>
    <row r="2851" spans="2:9" x14ac:dyDescent="0.25">
      <c r="B2851">
        <v>2841</v>
      </c>
      <c r="C2851" s="1" t="s">
        <v>2197</v>
      </c>
      <c r="D2851" s="1" t="s">
        <v>7623</v>
      </c>
      <c r="E2851" s="1" t="s">
        <v>1049</v>
      </c>
      <c r="F2851" s="1" t="s">
        <v>181</v>
      </c>
      <c r="G2851" s="1" t="s">
        <v>1064</v>
      </c>
      <c r="H2851" s="1" t="s">
        <v>7624</v>
      </c>
      <c r="I2851" s="1">
        <f>+Territorio[[#This Row],[id]]</f>
        <v>2841</v>
      </c>
    </row>
    <row r="2852" spans="2:9" x14ac:dyDescent="0.25">
      <c r="B2852">
        <v>2842</v>
      </c>
      <c r="C2852" s="1" t="s">
        <v>894</v>
      </c>
      <c r="D2852" s="1" t="s">
        <v>7625</v>
      </c>
      <c r="E2852" s="1" t="s">
        <v>1049</v>
      </c>
      <c r="F2852" s="1" t="s">
        <v>181</v>
      </c>
      <c r="G2852" s="1" t="s">
        <v>1064</v>
      </c>
      <c r="H2852" s="1" t="s">
        <v>7626</v>
      </c>
      <c r="I2852" s="1">
        <f>+Territorio[[#This Row],[id]]</f>
        <v>2842</v>
      </c>
    </row>
    <row r="2853" spans="2:9" x14ac:dyDescent="0.25">
      <c r="B2853">
        <v>2843</v>
      </c>
      <c r="C2853" s="1" t="s">
        <v>7627</v>
      </c>
      <c r="D2853" s="1" t="s">
        <v>7628</v>
      </c>
      <c r="E2853" s="1" t="s">
        <v>1049</v>
      </c>
      <c r="F2853" s="1" t="s">
        <v>181</v>
      </c>
      <c r="G2853" s="1" t="s">
        <v>1064</v>
      </c>
      <c r="H2853" s="1" t="s">
        <v>7629</v>
      </c>
      <c r="I2853" s="1">
        <f>+Territorio[[#This Row],[id]]</f>
        <v>2843</v>
      </c>
    </row>
    <row r="2854" spans="2:9" x14ac:dyDescent="0.25">
      <c r="B2854">
        <v>2844</v>
      </c>
      <c r="C2854" s="1" t="s">
        <v>7630</v>
      </c>
      <c r="D2854" s="1" t="s">
        <v>7631</v>
      </c>
      <c r="E2854" s="1" t="s">
        <v>1049</v>
      </c>
      <c r="F2854" s="1" t="s">
        <v>181</v>
      </c>
      <c r="G2854" s="1" t="s">
        <v>1064</v>
      </c>
      <c r="H2854" s="1" t="s">
        <v>7632</v>
      </c>
      <c r="I2854" s="1">
        <f>+Territorio[[#This Row],[id]]</f>
        <v>2844</v>
      </c>
    </row>
    <row r="2855" spans="2:9" x14ac:dyDescent="0.25">
      <c r="B2855">
        <v>2845</v>
      </c>
      <c r="C2855" s="1" t="s">
        <v>7633</v>
      </c>
      <c r="D2855" s="1" t="s">
        <v>7634</v>
      </c>
      <c r="E2855" s="1" t="s">
        <v>1049</v>
      </c>
      <c r="F2855" s="1" t="s">
        <v>181</v>
      </c>
      <c r="G2855" s="1" t="s">
        <v>1064</v>
      </c>
      <c r="H2855" s="1" t="s">
        <v>7635</v>
      </c>
      <c r="I2855" s="1">
        <f>+Territorio[[#This Row],[id]]</f>
        <v>2845</v>
      </c>
    </row>
    <row r="2856" spans="2:9" x14ac:dyDescent="0.25">
      <c r="B2856">
        <v>2846</v>
      </c>
      <c r="C2856" s="1" t="s">
        <v>7636</v>
      </c>
      <c r="D2856" s="1" t="s">
        <v>7637</v>
      </c>
      <c r="E2856" s="1" t="s">
        <v>1049</v>
      </c>
      <c r="F2856" s="1" t="s">
        <v>181</v>
      </c>
      <c r="G2856" s="1" t="s">
        <v>1064</v>
      </c>
      <c r="H2856" s="1" t="s">
        <v>7638</v>
      </c>
      <c r="I2856" s="1">
        <f>+Territorio[[#This Row],[id]]</f>
        <v>2846</v>
      </c>
    </row>
    <row r="2857" spans="2:9" x14ac:dyDescent="0.25">
      <c r="B2857">
        <v>2847</v>
      </c>
      <c r="C2857" s="1" t="s">
        <v>3580</v>
      </c>
      <c r="D2857" s="1" t="s">
        <v>7639</v>
      </c>
      <c r="E2857" s="1" t="s">
        <v>1049</v>
      </c>
      <c r="F2857" s="1" t="s">
        <v>181</v>
      </c>
      <c r="G2857" s="1" t="s">
        <v>1064</v>
      </c>
      <c r="H2857" s="1" t="s">
        <v>7640</v>
      </c>
      <c r="I2857" s="1">
        <f>+Territorio[[#This Row],[id]]</f>
        <v>2847</v>
      </c>
    </row>
    <row r="2858" spans="2:9" x14ac:dyDescent="0.25">
      <c r="B2858">
        <v>2848</v>
      </c>
      <c r="C2858" s="1" t="s">
        <v>885</v>
      </c>
      <c r="D2858" s="1" t="s">
        <v>7641</v>
      </c>
      <c r="E2858" s="1" t="s">
        <v>1049</v>
      </c>
      <c r="F2858" s="1" t="s">
        <v>181</v>
      </c>
      <c r="G2858" s="1" t="s">
        <v>1064</v>
      </c>
      <c r="H2858" s="1" t="s">
        <v>7642</v>
      </c>
      <c r="I2858" s="1">
        <f>+Territorio[[#This Row],[id]]</f>
        <v>2848</v>
      </c>
    </row>
    <row r="2859" spans="2:9" x14ac:dyDescent="0.25">
      <c r="B2859">
        <v>2849</v>
      </c>
      <c r="C2859" s="1" t="s">
        <v>1418</v>
      </c>
      <c r="D2859" s="1" t="s">
        <v>7643</v>
      </c>
      <c r="E2859" s="1" t="s">
        <v>1049</v>
      </c>
      <c r="F2859" s="1" t="s">
        <v>181</v>
      </c>
      <c r="G2859" s="1" t="s">
        <v>1064</v>
      </c>
      <c r="H2859" s="1" t="s">
        <v>7644</v>
      </c>
      <c r="I2859" s="1">
        <f>+Territorio[[#This Row],[id]]</f>
        <v>2849</v>
      </c>
    </row>
    <row r="2860" spans="2:9" x14ac:dyDescent="0.25">
      <c r="B2860">
        <v>2850</v>
      </c>
      <c r="C2860" s="1" t="s">
        <v>7424</v>
      </c>
      <c r="D2860" s="1" t="s">
        <v>7645</v>
      </c>
      <c r="E2860" s="1" t="s">
        <v>1049</v>
      </c>
      <c r="F2860" s="1" t="s">
        <v>181</v>
      </c>
      <c r="G2860" s="1" t="s">
        <v>1064</v>
      </c>
      <c r="H2860" s="1" t="s">
        <v>7646</v>
      </c>
      <c r="I2860" s="1">
        <f>+Territorio[[#This Row],[id]]</f>
        <v>2850</v>
      </c>
    </row>
    <row r="2861" spans="2:9" x14ac:dyDescent="0.25">
      <c r="B2861">
        <v>2851</v>
      </c>
      <c r="C2861" s="1" t="s">
        <v>3770</v>
      </c>
      <c r="D2861" s="1" t="s">
        <v>7647</v>
      </c>
      <c r="E2861" s="1" t="s">
        <v>1049</v>
      </c>
      <c r="F2861" s="1" t="s">
        <v>181</v>
      </c>
      <c r="G2861" s="1" t="s">
        <v>1064</v>
      </c>
      <c r="H2861" s="1" t="s">
        <v>7648</v>
      </c>
      <c r="I2861" s="1">
        <f>+Territorio[[#This Row],[id]]</f>
        <v>2851</v>
      </c>
    </row>
    <row r="2862" spans="2:9" x14ac:dyDescent="0.25">
      <c r="B2862">
        <v>2852</v>
      </c>
      <c r="C2862" s="1" t="s">
        <v>7649</v>
      </c>
      <c r="D2862" s="1" t="s">
        <v>7650</v>
      </c>
      <c r="E2862" s="1" t="s">
        <v>1049</v>
      </c>
      <c r="F2862" s="1" t="s">
        <v>181</v>
      </c>
      <c r="G2862" s="1" t="s">
        <v>1064</v>
      </c>
      <c r="H2862" s="1" t="s">
        <v>7651</v>
      </c>
      <c r="I2862" s="1">
        <f>+Territorio[[#This Row],[id]]</f>
        <v>2852</v>
      </c>
    </row>
    <row r="2863" spans="2:9" x14ac:dyDescent="0.25">
      <c r="B2863">
        <v>2853</v>
      </c>
      <c r="C2863" s="1" t="s">
        <v>7652</v>
      </c>
      <c r="D2863" s="1" t="s">
        <v>7653</v>
      </c>
      <c r="E2863" s="1" t="s">
        <v>1049</v>
      </c>
      <c r="F2863" s="1" t="s">
        <v>181</v>
      </c>
      <c r="G2863" s="1" t="s">
        <v>1064</v>
      </c>
      <c r="H2863" s="1" t="s">
        <v>7654</v>
      </c>
      <c r="I2863" s="1">
        <f>+Territorio[[#This Row],[id]]</f>
        <v>2853</v>
      </c>
    </row>
    <row r="2864" spans="2:9" x14ac:dyDescent="0.25">
      <c r="B2864">
        <v>2854</v>
      </c>
      <c r="C2864" s="1" t="s">
        <v>7655</v>
      </c>
      <c r="D2864" s="1" t="s">
        <v>7656</v>
      </c>
      <c r="E2864" s="1" t="s">
        <v>1049</v>
      </c>
      <c r="F2864" s="1" t="s">
        <v>181</v>
      </c>
      <c r="G2864" s="1" t="s">
        <v>1064</v>
      </c>
      <c r="H2864" s="1" t="s">
        <v>7657</v>
      </c>
      <c r="I2864" s="1">
        <f>+Territorio[[#This Row],[id]]</f>
        <v>2854</v>
      </c>
    </row>
    <row r="2865" spans="2:9" x14ac:dyDescent="0.25">
      <c r="B2865">
        <v>2855</v>
      </c>
      <c r="C2865" s="1" t="s">
        <v>7658</v>
      </c>
      <c r="D2865" s="1" t="s">
        <v>7659</v>
      </c>
      <c r="E2865" s="1" t="s">
        <v>1049</v>
      </c>
      <c r="F2865" s="1" t="s">
        <v>181</v>
      </c>
      <c r="G2865" s="1" t="s">
        <v>1064</v>
      </c>
      <c r="H2865" s="1" t="s">
        <v>7660</v>
      </c>
      <c r="I2865" s="1">
        <f>+Territorio[[#This Row],[id]]</f>
        <v>2855</v>
      </c>
    </row>
    <row r="2866" spans="2:9" x14ac:dyDescent="0.25">
      <c r="B2866">
        <v>2856</v>
      </c>
      <c r="C2866" s="1" t="s">
        <v>7661</v>
      </c>
      <c r="D2866" s="1" t="s">
        <v>7662</v>
      </c>
      <c r="E2866" s="1" t="s">
        <v>1049</v>
      </c>
      <c r="F2866" s="1" t="s">
        <v>181</v>
      </c>
      <c r="G2866" s="1" t="s">
        <v>1064</v>
      </c>
      <c r="H2866" s="1" t="s">
        <v>7663</v>
      </c>
      <c r="I2866" s="1">
        <f>+Territorio[[#This Row],[id]]</f>
        <v>2856</v>
      </c>
    </row>
    <row r="2867" spans="2:9" x14ac:dyDescent="0.25">
      <c r="B2867">
        <v>2857</v>
      </c>
      <c r="C2867" s="1" t="s">
        <v>2206</v>
      </c>
      <c r="D2867" s="1" t="s">
        <v>7664</v>
      </c>
      <c r="E2867" s="1" t="s">
        <v>1049</v>
      </c>
      <c r="F2867" s="1" t="s">
        <v>181</v>
      </c>
      <c r="G2867" s="1" t="s">
        <v>1064</v>
      </c>
      <c r="H2867" s="1" t="s">
        <v>7665</v>
      </c>
      <c r="I2867" s="1">
        <f>+Territorio[[#This Row],[id]]</f>
        <v>2857</v>
      </c>
    </row>
    <row r="2868" spans="2:9" x14ac:dyDescent="0.25">
      <c r="B2868">
        <v>2858</v>
      </c>
      <c r="C2868" s="1" t="s">
        <v>7666</v>
      </c>
      <c r="D2868" s="1" t="s">
        <v>7667</v>
      </c>
      <c r="E2868" s="1" t="s">
        <v>1049</v>
      </c>
      <c r="F2868" s="1" t="s">
        <v>181</v>
      </c>
      <c r="G2868" s="1" t="s">
        <v>1064</v>
      </c>
      <c r="H2868" s="1" t="s">
        <v>7668</v>
      </c>
      <c r="I2868" s="1">
        <f>+Territorio[[#This Row],[id]]</f>
        <v>2858</v>
      </c>
    </row>
    <row r="2869" spans="2:9" x14ac:dyDescent="0.25">
      <c r="B2869">
        <v>2859</v>
      </c>
      <c r="C2869" s="1" t="s">
        <v>1389</v>
      </c>
      <c r="D2869" s="1" t="s">
        <v>7669</v>
      </c>
      <c r="E2869" s="1" t="s">
        <v>1049</v>
      </c>
      <c r="F2869" s="1" t="s">
        <v>181</v>
      </c>
      <c r="G2869" s="1" t="s">
        <v>1064</v>
      </c>
      <c r="H2869" s="1" t="s">
        <v>7670</v>
      </c>
      <c r="I2869" s="1">
        <f>+Territorio[[#This Row],[id]]</f>
        <v>2859</v>
      </c>
    </row>
    <row r="2870" spans="2:9" x14ac:dyDescent="0.25">
      <c r="B2870">
        <v>2860</v>
      </c>
      <c r="C2870" s="1" t="s">
        <v>7671</v>
      </c>
      <c r="D2870" s="1" t="s">
        <v>7672</v>
      </c>
      <c r="E2870" s="1" t="s">
        <v>1049</v>
      </c>
      <c r="F2870" s="1" t="s">
        <v>181</v>
      </c>
      <c r="G2870" s="1" t="s">
        <v>1064</v>
      </c>
      <c r="H2870" s="1" t="s">
        <v>7673</v>
      </c>
      <c r="I2870" s="1">
        <f>+Territorio[[#This Row],[id]]</f>
        <v>2860</v>
      </c>
    </row>
    <row r="2871" spans="2:9" x14ac:dyDescent="0.25">
      <c r="B2871">
        <v>2861</v>
      </c>
      <c r="C2871" s="1" t="s">
        <v>7674</v>
      </c>
      <c r="D2871" s="1" t="s">
        <v>7675</v>
      </c>
      <c r="E2871" s="1" t="s">
        <v>1049</v>
      </c>
      <c r="F2871" s="1" t="s">
        <v>181</v>
      </c>
      <c r="G2871" s="1" t="s">
        <v>1064</v>
      </c>
      <c r="H2871" s="1" t="s">
        <v>7676</v>
      </c>
      <c r="I2871" s="1">
        <f>+Territorio[[#This Row],[id]]</f>
        <v>2861</v>
      </c>
    </row>
    <row r="2872" spans="2:9" x14ac:dyDescent="0.25">
      <c r="B2872">
        <v>2862</v>
      </c>
      <c r="C2872" s="1" t="s">
        <v>7677</v>
      </c>
      <c r="D2872" s="1" t="s">
        <v>7678</v>
      </c>
      <c r="E2872" s="1" t="s">
        <v>1049</v>
      </c>
      <c r="F2872" s="1" t="s">
        <v>181</v>
      </c>
      <c r="G2872" s="1" t="s">
        <v>1064</v>
      </c>
      <c r="H2872" s="1" t="s">
        <v>7679</v>
      </c>
      <c r="I2872" s="1">
        <f>+Territorio[[#This Row],[id]]</f>
        <v>2862</v>
      </c>
    </row>
    <row r="2873" spans="2:9" x14ac:dyDescent="0.25">
      <c r="B2873">
        <v>2863</v>
      </c>
      <c r="C2873" s="1" t="s">
        <v>7680</v>
      </c>
      <c r="D2873" s="1" t="s">
        <v>7681</v>
      </c>
      <c r="E2873" s="1" t="s">
        <v>1049</v>
      </c>
      <c r="F2873" s="1" t="s">
        <v>181</v>
      </c>
      <c r="G2873" s="1" t="s">
        <v>1064</v>
      </c>
      <c r="H2873" s="1" t="s">
        <v>7682</v>
      </c>
      <c r="I2873" s="1">
        <f>+Territorio[[#This Row],[id]]</f>
        <v>2863</v>
      </c>
    </row>
    <row r="2874" spans="2:9" x14ac:dyDescent="0.25">
      <c r="B2874">
        <v>2864</v>
      </c>
      <c r="C2874" s="1" t="s">
        <v>739</v>
      </c>
      <c r="D2874" s="1" t="s">
        <v>7683</v>
      </c>
      <c r="E2874" s="1" t="s">
        <v>1049</v>
      </c>
      <c r="F2874" s="1" t="s">
        <v>181</v>
      </c>
      <c r="G2874" s="1" t="s">
        <v>1064</v>
      </c>
      <c r="H2874" s="1" t="s">
        <v>7684</v>
      </c>
      <c r="I2874" s="1">
        <f>+Territorio[[#This Row],[id]]</f>
        <v>2864</v>
      </c>
    </row>
    <row r="2875" spans="2:9" x14ac:dyDescent="0.25">
      <c r="B2875">
        <v>2865</v>
      </c>
      <c r="C2875" s="1" t="s">
        <v>7685</v>
      </c>
      <c r="D2875" s="1" t="s">
        <v>7686</v>
      </c>
      <c r="E2875" s="1" t="s">
        <v>1049</v>
      </c>
      <c r="F2875" s="1" t="s">
        <v>181</v>
      </c>
      <c r="G2875" s="1" t="s">
        <v>1064</v>
      </c>
      <c r="H2875" s="1" t="s">
        <v>7687</v>
      </c>
      <c r="I2875" s="1">
        <f>+Territorio[[#This Row],[id]]</f>
        <v>2865</v>
      </c>
    </row>
    <row r="2876" spans="2:9" x14ac:dyDescent="0.25">
      <c r="B2876">
        <v>2866</v>
      </c>
      <c r="C2876" s="1" t="s">
        <v>7688</v>
      </c>
      <c r="D2876" s="1" t="s">
        <v>7689</v>
      </c>
      <c r="E2876" s="1" t="s">
        <v>1049</v>
      </c>
      <c r="F2876" s="1" t="s">
        <v>181</v>
      </c>
      <c r="G2876" s="1" t="s">
        <v>1064</v>
      </c>
      <c r="H2876" s="1" t="s">
        <v>7690</v>
      </c>
      <c r="I2876" s="1">
        <f>+Territorio[[#This Row],[id]]</f>
        <v>2866</v>
      </c>
    </row>
    <row r="2877" spans="2:9" x14ac:dyDescent="0.25">
      <c r="B2877">
        <v>2867</v>
      </c>
      <c r="C2877" s="1" t="s">
        <v>7691</v>
      </c>
      <c r="D2877" s="1" t="s">
        <v>4869</v>
      </c>
      <c r="E2877" s="1" t="s">
        <v>1049</v>
      </c>
      <c r="F2877" s="1" t="s">
        <v>181</v>
      </c>
      <c r="G2877" s="1" t="s">
        <v>1064</v>
      </c>
      <c r="H2877" s="1" t="s">
        <v>7692</v>
      </c>
      <c r="I2877" s="1">
        <f>+Territorio[[#This Row],[id]]</f>
        <v>2867</v>
      </c>
    </row>
    <row r="2878" spans="2:9" x14ac:dyDescent="0.25">
      <c r="B2878">
        <v>2868</v>
      </c>
      <c r="C2878" s="1" t="s">
        <v>7693</v>
      </c>
      <c r="D2878" s="1" t="s">
        <v>4872</v>
      </c>
      <c r="E2878" s="1" t="s">
        <v>1049</v>
      </c>
      <c r="F2878" s="1" t="s">
        <v>181</v>
      </c>
      <c r="G2878" s="1" t="s">
        <v>1064</v>
      </c>
      <c r="H2878" s="1" t="s">
        <v>7694</v>
      </c>
      <c r="I2878" s="1">
        <f>+Territorio[[#This Row],[id]]</f>
        <v>2868</v>
      </c>
    </row>
    <row r="2879" spans="2:9" x14ac:dyDescent="0.25">
      <c r="B2879">
        <v>2869</v>
      </c>
      <c r="C2879" s="1" t="s">
        <v>7695</v>
      </c>
      <c r="D2879" s="1" t="s">
        <v>4875</v>
      </c>
      <c r="E2879" s="1" t="s">
        <v>1049</v>
      </c>
      <c r="F2879" s="1" t="s">
        <v>181</v>
      </c>
      <c r="G2879" s="1" t="s">
        <v>1064</v>
      </c>
      <c r="H2879" s="1" t="s">
        <v>7696</v>
      </c>
      <c r="I2879" s="1">
        <f>+Territorio[[#This Row],[id]]</f>
        <v>2869</v>
      </c>
    </row>
    <row r="2880" spans="2:9" x14ac:dyDescent="0.25">
      <c r="B2880">
        <v>2870</v>
      </c>
      <c r="C2880" s="1" t="s">
        <v>1418</v>
      </c>
      <c r="D2880" s="1" t="s">
        <v>7697</v>
      </c>
      <c r="E2880" s="1" t="s">
        <v>1049</v>
      </c>
      <c r="F2880" s="1" t="s">
        <v>181</v>
      </c>
      <c r="G2880" s="1" t="s">
        <v>1064</v>
      </c>
      <c r="H2880" s="1" t="s">
        <v>7698</v>
      </c>
      <c r="I2880" s="1">
        <f>+Territorio[[#This Row],[id]]</f>
        <v>2870</v>
      </c>
    </row>
    <row r="2881" spans="2:9" x14ac:dyDescent="0.25">
      <c r="B2881">
        <v>2871</v>
      </c>
      <c r="C2881" s="1" t="s">
        <v>7699</v>
      </c>
      <c r="D2881" s="1" t="s">
        <v>7700</v>
      </c>
      <c r="E2881" s="1" t="s">
        <v>1049</v>
      </c>
      <c r="F2881" s="1" t="s">
        <v>181</v>
      </c>
      <c r="G2881" s="1" t="s">
        <v>1064</v>
      </c>
      <c r="H2881" s="1" t="s">
        <v>7701</v>
      </c>
      <c r="I2881" s="1">
        <f>+Territorio[[#This Row],[id]]</f>
        <v>2871</v>
      </c>
    </row>
    <row r="2882" spans="2:9" x14ac:dyDescent="0.25">
      <c r="B2882">
        <v>2872</v>
      </c>
      <c r="C2882" s="1" t="s">
        <v>7702</v>
      </c>
      <c r="D2882" s="1" t="s">
        <v>7703</v>
      </c>
      <c r="E2882" s="1" t="s">
        <v>1049</v>
      </c>
      <c r="F2882" s="1" t="s">
        <v>181</v>
      </c>
      <c r="G2882" s="1" t="s">
        <v>1064</v>
      </c>
      <c r="H2882" s="1" t="s">
        <v>7704</v>
      </c>
      <c r="I2882" s="1">
        <f>+Territorio[[#This Row],[id]]</f>
        <v>2872</v>
      </c>
    </row>
    <row r="2883" spans="2:9" x14ac:dyDescent="0.25">
      <c r="B2883">
        <v>2873</v>
      </c>
      <c r="C2883" s="1" t="s">
        <v>7705</v>
      </c>
      <c r="D2883" s="1" t="s">
        <v>7706</v>
      </c>
      <c r="E2883" s="1" t="s">
        <v>1049</v>
      </c>
      <c r="F2883" s="1" t="s">
        <v>181</v>
      </c>
      <c r="G2883" s="1" t="s">
        <v>1064</v>
      </c>
      <c r="H2883" s="1" t="s">
        <v>7707</v>
      </c>
      <c r="I2883" s="1">
        <f>+Territorio[[#This Row],[id]]</f>
        <v>2873</v>
      </c>
    </row>
    <row r="2884" spans="2:9" x14ac:dyDescent="0.25">
      <c r="B2884">
        <v>2874</v>
      </c>
      <c r="C2884" s="1" t="s">
        <v>739</v>
      </c>
      <c r="D2884" s="1" t="s">
        <v>7708</v>
      </c>
      <c r="E2884" s="1" t="s">
        <v>1049</v>
      </c>
      <c r="F2884" s="1" t="s">
        <v>181</v>
      </c>
      <c r="G2884" s="1" t="s">
        <v>1064</v>
      </c>
      <c r="H2884" s="1" t="s">
        <v>7709</v>
      </c>
      <c r="I2884" s="1">
        <f>+Territorio[[#This Row],[id]]</f>
        <v>2874</v>
      </c>
    </row>
    <row r="2885" spans="2:9" x14ac:dyDescent="0.25">
      <c r="B2885">
        <v>2875</v>
      </c>
      <c r="C2885" s="1" t="s">
        <v>2938</v>
      </c>
      <c r="D2885" s="1" t="s">
        <v>7710</v>
      </c>
      <c r="E2885" s="1" t="s">
        <v>1049</v>
      </c>
      <c r="F2885" s="1" t="s">
        <v>181</v>
      </c>
      <c r="G2885" s="1" t="s">
        <v>1064</v>
      </c>
      <c r="H2885" s="1" t="s">
        <v>7711</v>
      </c>
      <c r="I2885" s="1">
        <f>+Territorio[[#This Row],[id]]</f>
        <v>2875</v>
      </c>
    </row>
    <row r="2886" spans="2:9" x14ac:dyDescent="0.25">
      <c r="B2886">
        <v>2876</v>
      </c>
      <c r="C2886" s="1" t="s">
        <v>2229</v>
      </c>
      <c r="D2886" s="1" t="s">
        <v>7712</v>
      </c>
      <c r="E2886" s="1" t="s">
        <v>1049</v>
      </c>
      <c r="F2886" s="1" t="s">
        <v>181</v>
      </c>
      <c r="G2886" s="1" t="s">
        <v>1064</v>
      </c>
      <c r="H2886" s="1" t="s">
        <v>7713</v>
      </c>
      <c r="I2886" s="1">
        <f>+Territorio[[#This Row],[id]]</f>
        <v>2876</v>
      </c>
    </row>
    <row r="2887" spans="2:9" x14ac:dyDescent="0.25">
      <c r="B2887">
        <v>2877</v>
      </c>
      <c r="C2887" s="1" t="s">
        <v>810</v>
      </c>
      <c r="D2887" s="1" t="s">
        <v>7714</v>
      </c>
      <c r="E2887" s="1" t="s">
        <v>1049</v>
      </c>
      <c r="F2887" s="1" t="s">
        <v>181</v>
      </c>
      <c r="G2887" s="1" t="s">
        <v>1064</v>
      </c>
      <c r="H2887" s="1" t="s">
        <v>7715</v>
      </c>
      <c r="I2887" s="1">
        <f>+Territorio[[#This Row],[id]]</f>
        <v>2877</v>
      </c>
    </row>
    <row r="2888" spans="2:9" x14ac:dyDescent="0.25">
      <c r="B2888">
        <v>2878</v>
      </c>
      <c r="C2888" s="1" t="s">
        <v>4102</v>
      </c>
      <c r="D2888" s="1" t="s">
        <v>7716</v>
      </c>
      <c r="E2888" s="1" t="s">
        <v>1049</v>
      </c>
      <c r="F2888" s="1" t="s">
        <v>181</v>
      </c>
      <c r="G2888" s="1" t="s">
        <v>1064</v>
      </c>
      <c r="H2888" s="1" t="s">
        <v>7717</v>
      </c>
      <c r="I2888" s="1">
        <f>+Territorio[[#This Row],[id]]</f>
        <v>2878</v>
      </c>
    </row>
    <row r="2889" spans="2:9" x14ac:dyDescent="0.25">
      <c r="B2889">
        <v>2879</v>
      </c>
      <c r="C2889" s="1" t="s">
        <v>3520</v>
      </c>
      <c r="D2889" s="1" t="s">
        <v>7718</v>
      </c>
      <c r="E2889" s="1" t="s">
        <v>1049</v>
      </c>
      <c r="F2889" s="1" t="s">
        <v>181</v>
      </c>
      <c r="G2889" s="1" t="s">
        <v>1064</v>
      </c>
      <c r="H2889" s="1" t="s">
        <v>7719</v>
      </c>
      <c r="I2889" s="1">
        <f>+Territorio[[#This Row],[id]]</f>
        <v>2879</v>
      </c>
    </row>
    <row r="2890" spans="2:9" x14ac:dyDescent="0.25">
      <c r="B2890">
        <v>2880</v>
      </c>
      <c r="C2890" s="1" t="s">
        <v>7720</v>
      </c>
      <c r="D2890" s="1" t="s">
        <v>7721</v>
      </c>
      <c r="E2890" s="1" t="s">
        <v>1049</v>
      </c>
      <c r="F2890" s="1" t="s">
        <v>181</v>
      </c>
      <c r="G2890" s="1" t="s">
        <v>1064</v>
      </c>
      <c r="H2890" s="1" t="s">
        <v>7722</v>
      </c>
      <c r="I2890" s="1">
        <f>+Territorio[[#This Row],[id]]</f>
        <v>2880</v>
      </c>
    </row>
    <row r="2891" spans="2:9" x14ac:dyDescent="0.25">
      <c r="B2891">
        <v>2881</v>
      </c>
      <c r="C2891" s="1" t="s">
        <v>7723</v>
      </c>
      <c r="D2891" s="1" t="s">
        <v>7724</v>
      </c>
      <c r="E2891" s="1" t="s">
        <v>1049</v>
      </c>
      <c r="F2891" s="1" t="s">
        <v>181</v>
      </c>
      <c r="G2891" s="1" t="s">
        <v>1064</v>
      </c>
      <c r="H2891" s="1" t="s">
        <v>7725</v>
      </c>
      <c r="I2891" s="1">
        <f>+Territorio[[#This Row],[id]]</f>
        <v>2881</v>
      </c>
    </row>
    <row r="2892" spans="2:9" x14ac:dyDescent="0.25">
      <c r="B2892">
        <v>2882</v>
      </c>
      <c r="C2892" s="1" t="s">
        <v>2220</v>
      </c>
      <c r="D2892" s="1" t="s">
        <v>7726</v>
      </c>
      <c r="E2892" s="1" t="s">
        <v>1049</v>
      </c>
      <c r="F2892" s="1" t="s">
        <v>181</v>
      </c>
      <c r="G2892" s="1" t="s">
        <v>1064</v>
      </c>
      <c r="H2892" s="1" t="s">
        <v>7727</v>
      </c>
      <c r="I2892" s="1">
        <f>+Territorio[[#This Row],[id]]</f>
        <v>2882</v>
      </c>
    </row>
    <row r="2893" spans="2:9" x14ac:dyDescent="0.25">
      <c r="B2893">
        <v>2883</v>
      </c>
      <c r="C2893" s="1" t="s">
        <v>1962</v>
      </c>
      <c r="D2893" s="1" t="s">
        <v>7728</v>
      </c>
      <c r="E2893" s="1" t="s">
        <v>1049</v>
      </c>
      <c r="F2893" s="1" t="s">
        <v>181</v>
      </c>
      <c r="G2893" s="1" t="s">
        <v>1064</v>
      </c>
      <c r="H2893" s="1" t="s">
        <v>7729</v>
      </c>
      <c r="I2893" s="1">
        <f>+Territorio[[#This Row],[id]]</f>
        <v>2883</v>
      </c>
    </row>
    <row r="2894" spans="2:9" x14ac:dyDescent="0.25">
      <c r="B2894">
        <v>2884</v>
      </c>
      <c r="C2894" s="1" t="s">
        <v>1750</v>
      </c>
      <c r="D2894" s="1" t="s">
        <v>7730</v>
      </c>
      <c r="E2894" s="1" t="s">
        <v>1049</v>
      </c>
      <c r="F2894" s="1" t="s">
        <v>181</v>
      </c>
      <c r="G2894" s="1" t="s">
        <v>1064</v>
      </c>
      <c r="H2894" s="1" t="s">
        <v>7731</v>
      </c>
      <c r="I2894" s="1">
        <f>+Territorio[[#This Row],[id]]</f>
        <v>2884</v>
      </c>
    </row>
    <row r="2895" spans="2:9" x14ac:dyDescent="0.25">
      <c r="B2895">
        <v>2885</v>
      </c>
      <c r="C2895" s="1" t="s">
        <v>7399</v>
      </c>
      <c r="D2895" s="1" t="s">
        <v>7732</v>
      </c>
      <c r="E2895" s="1" t="s">
        <v>1049</v>
      </c>
      <c r="F2895" s="1" t="s">
        <v>181</v>
      </c>
      <c r="G2895" s="1" t="s">
        <v>1064</v>
      </c>
      <c r="H2895" s="1" t="s">
        <v>7733</v>
      </c>
      <c r="I2895" s="1">
        <f>+Territorio[[#This Row],[id]]</f>
        <v>2885</v>
      </c>
    </row>
    <row r="2896" spans="2:9" x14ac:dyDescent="0.25">
      <c r="B2896">
        <v>2886</v>
      </c>
      <c r="C2896" s="1" t="s">
        <v>7734</v>
      </c>
      <c r="D2896" s="1" t="s">
        <v>7735</v>
      </c>
      <c r="E2896" s="1" t="s">
        <v>1049</v>
      </c>
      <c r="F2896" s="1" t="s">
        <v>181</v>
      </c>
      <c r="G2896" s="1" t="s">
        <v>1064</v>
      </c>
      <c r="H2896" s="1" t="s">
        <v>7736</v>
      </c>
      <c r="I2896" s="1">
        <f>+Territorio[[#This Row],[id]]</f>
        <v>2886</v>
      </c>
    </row>
    <row r="2897" spans="2:9" x14ac:dyDescent="0.25">
      <c r="B2897">
        <v>2887</v>
      </c>
      <c r="C2897" s="1" t="s">
        <v>7438</v>
      </c>
      <c r="D2897" s="1" t="s">
        <v>7737</v>
      </c>
      <c r="E2897" s="1" t="s">
        <v>1049</v>
      </c>
      <c r="F2897" s="1" t="s">
        <v>181</v>
      </c>
      <c r="G2897" s="1" t="s">
        <v>1064</v>
      </c>
      <c r="H2897" s="1" t="s">
        <v>7738</v>
      </c>
      <c r="I2897" s="1">
        <f>+Territorio[[#This Row],[id]]</f>
        <v>2887</v>
      </c>
    </row>
    <row r="2898" spans="2:9" x14ac:dyDescent="0.25">
      <c r="B2898">
        <v>2888</v>
      </c>
      <c r="C2898" s="1" t="s">
        <v>1261</v>
      </c>
      <c r="D2898" s="1" t="s">
        <v>7739</v>
      </c>
      <c r="E2898" s="1" t="s">
        <v>1049</v>
      </c>
      <c r="F2898" s="1" t="s">
        <v>181</v>
      </c>
      <c r="G2898" s="1" t="s">
        <v>1064</v>
      </c>
      <c r="H2898" s="1" t="s">
        <v>7740</v>
      </c>
      <c r="I2898" s="1">
        <f>+Territorio[[#This Row],[id]]</f>
        <v>2888</v>
      </c>
    </row>
    <row r="2899" spans="2:9" x14ac:dyDescent="0.25">
      <c r="B2899">
        <v>2889</v>
      </c>
      <c r="C2899" s="1" t="s">
        <v>1037</v>
      </c>
      <c r="D2899" s="1" t="s">
        <v>7741</v>
      </c>
      <c r="E2899" s="1" t="s">
        <v>1049</v>
      </c>
      <c r="F2899" s="1" t="s">
        <v>181</v>
      </c>
      <c r="G2899" s="1" t="s">
        <v>1064</v>
      </c>
      <c r="H2899" s="1" t="s">
        <v>7742</v>
      </c>
      <c r="I2899" s="1">
        <f>+Territorio[[#This Row],[id]]</f>
        <v>2889</v>
      </c>
    </row>
    <row r="2900" spans="2:9" x14ac:dyDescent="0.25">
      <c r="B2900">
        <v>2890</v>
      </c>
      <c r="C2900" s="1" t="s">
        <v>1031</v>
      </c>
      <c r="D2900" s="1" t="s">
        <v>7743</v>
      </c>
      <c r="E2900" s="1" t="s">
        <v>1049</v>
      </c>
      <c r="F2900" s="1" t="s">
        <v>181</v>
      </c>
      <c r="G2900" s="1" t="s">
        <v>1064</v>
      </c>
      <c r="H2900" s="1" t="s">
        <v>7744</v>
      </c>
      <c r="I2900" s="1">
        <f>+Territorio[[#This Row],[id]]</f>
        <v>2890</v>
      </c>
    </row>
    <row r="2901" spans="2:9" x14ac:dyDescent="0.25">
      <c r="B2901">
        <v>2891</v>
      </c>
      <c r="C2901" s="1" t="s">
        <v>7745</v>
      </c>
      <c r="D2901" s="1" t="s">
        <v>7746</v>
      </c>
      <c r="E2901" s="1" t="s">
        <v>1049</v>
      </c>
      <c r="F2901" s="1" t="s">
        <v>181</v>
      </c>
      <c r="G2901" s="1" t="s">
        <v>1064</v>
      </c>
      <c r="H2901" s="1" t="s">
        <v>7747</v>
      </c>
      <c r="I2901" s="1">
        <f>+Territorio[[#This Row],[id]]</f>
        <v>2891</v>
      </c>
    </row>
    <row r="2902" spans="2:9" x14ac:dyDescent="0.25">
      <c r="B2902">
        <v>2892</v>
      </c>
      <c r="C2902" s="1" t="s">
        <v>7748</v>
      </c>
      <c r="D2902" s="1" t="s">
        <v>7749</v>
      </c>
      <c r="E2902" s="1" t="s">
        <v>1049</v>
      </c>
      <c r="F2902" s="1" t="s">
        <v>181</v>
      </c>
      <c r="G2902" s="1" t="s">
        <v>1064</v>
      </c>
      <c r="H2902" s="1" t="s">
        <v>7750</v>
      </c>
      <c r="I2902" s="1">
        <f>+Territorio[[#This Row],[id]]</f>
        <v>2892</v>
      </c>
    </row>
    <row r="2903" spans="2:9" x14ac:dyDescent="0.25">
      <c r="B2903">
        <v>2893</v>
      </c>
      <c r="C2903" s="1" t="s">
        <v>739</v>
      </c>
      <c r="D2903" s="1" t="s">
        <v>7751</v>
      </c>
      <c r="E2903" s="1" t="s">
        <v>1049</v>
      </c>
      <c r="F2903" s="1" t="s">
        <v>181</v>
      </c>
      <c r="G2903" s="1" t="s">
        <v>1064</v>
      </c>
      <c r="H2903" s="1" t="s">
        <v>7752</v>
      </c>
      <c r="I2903" s="1">
        <f>+Territorio[[#This Row],[id]]</f>
        <v>2893</v>
      </c>
    </row>
    <row r="2904" spans="2:9" x14ac:dyDescent="0.25">
      <c r="B2904">
        <v>2894</v>
      </c>
      <c r="C2904" s="1" t="s">
        <v>7753</v>
      </c>
      <c r="D2904" s="1" t="s">
        <v>7754</v>
      </c>
      <c r="E2904" s="1" t="s">
        <v>1049</v>
      </c>
      <c r="F2904" s="1" t="s">
        <v>181</v>
      </c>
      <c r="G2904" s="1" t="s">
        <v>1064</v>
      </c>
      <c r="H2904" s="1" t="s">
        <v>7755</v>
      </c>
      <c r="I2904" s="1">
        <f>+Territorio[[#This Row],[id]]</f>
        <v>2894</v>
      </c>
    </row>
    <row r="2905" spans="2:9" x14ac:dyDescent="0.25">
      <c r="B2905">
        <v>2895</v>
      </c>
      <c r="C2905" s="1" t="s">
        <v>680</v>
      </c>
      <c r="D2905" s="1" t="s">
        <v>7756</v>
      </c>
      <c r="E2905" s="1" t="s">
        <v>1049</v>
      </c>
      <c r="F2905" s="1" t="s">
        <v>181</v>
      </c>
      <c r="G2905" s="1" t="s">
        <v>1064</v>
      </c>
      <c r="H2905" s="1" t="s">
        <v>7757</v>
      </c>
      <c r="I2905" s="1">
        <f>+Territorio[[#This Row],[id]]</f>
        <v>2895</v>
      </c>
    </row>
    <row r="2906" spans="2:9" x14ac:dyDescent="0.25">
      <c r="B2906">
        <v>2896</v>
      </c>
      <c r="C2906" s="1" t="s">
        <v>885</v>
      </c>
      <c r="D2906" s="1" t="s">
        <v>7758</v>
      </c>
      <c r="E2906" s="1" t="s">
        <v>1049</v>
      </c>
      <c r="F2906" s="1" t="s">
        <v>181</v>
      </c>
      <c r="G2906" s="1" t="s">
        <v>1064</v>
      </c>
      <c r="H2906" s="1" t="s">
        <v>7759</v>
      </c>
      <c r="I2906" s="1">
        <f>+Territorio[[#This Row],[id]]</f>
        <v>2896</v>
      </c>
    </row>
    <row r="2907" spans="2:9" x14ac:dyDescent="0.25">
      <c r="B2907">
        <v>2897</v>
      </c>
      <c r="C2907" s="1" t="s">
        <v>7760</v>
      </c>
      <c r="D2907" s="1" t="s">
        <v>7761</v>
      </c>
      <c r="E2907" s="1" t="s">
        <v>1049</v>
      </c>
      <c r="F2907" s="1" t="s">
        <v>181</v>
      </c>
      <c r="G2907" s="1" t="s">
        <v>1064</v>
      </c>
      <c r="H2907" s="1" t="s">
        <v>7762</v>
      </c>
      <c r="I2907" s="1">
        <f>+Territorio[[#This Row],[id]]</f>
        <v>2897</v>
      </c>
    </row>
    <row r="2908" spans="2:9" x14ac:dyDescent="0.25">
      <c r="B2908">
        <v>2898</v>
      </c>
      <c r="C2908" s="1" t="s">
        <v>1261</v>
      </c>
      <c r="D2908" s="1" t="s">
        <v>7763</v>
      </c>
      <c r="E2908" s="1" t="s">
        <v>1049</v>
      </c>
      <c r="F2908" s="1" t="s">
        <v>181</v>
      </c>
      <c r="G2908" s="1" t="s">
        <v>1064</v>
      </c>
      <c r="H2908" s="1" t="s">
        <v>7764</v>
      </c>
      <c r="I2908" s="1">
        <f>+Territorio[[#This Row],[id]]</f>
        <v>2898</v>
      </c>
    </row>
    <row r="2909" spans="2:9" x14ac:dyDescent="0.25">
      <c r="B2909">
        <v>2899</v>
      </c>
      <c r="C2909" s="1" t="s">
        <v>7765</v>
      </c>
      <c r="D2909" s="1" t="s">
        <v>7766</v>
      </c>
      <c r="E2909" s="1" t="s">
        <v>1049</v>
      </c>
      <c r="F2909" s="1" t="s">
        <v>181</v>
      </c>
      <c r="G2909" s="1" t="s">
        <v>1064</v>
      </c>
      <c r="H2909" s="1" t="s">
        <v>7767</v>
      </c>
      <c r="I2909" s="1">
        <f>+Territorio[[#This Row],[id]]</f>
        <v>2899</v>
      </c>
    </row>
    <row r="2910" spans="2:9" x14ac:dyDescent="0.25">
      <c r="B2910">
        <v>2900</v>
      </c>
      <c r="C2910" s="1" t="s">
        <v>1418</v>
      </c>
      <c r="D2910" s="1" t="s">
        <v>4917</v>
      </c>
      <c r="E2910" s="1" t="s">
        <v>1049</v>
      </c>
      <c r="F2910" s="1" t="s">
        <v>181</v>
      </c>
      <c r="G2910" s="1" t="s">
        <v>1064</v>
      </c>
      <c r="H2910" s="1" t="s">
        <v>7768</v>
      </c>
      <c r="I2910" s="1">
        <f>+Territorio[[#This Row],[id]]</f>
        <v>2900</v>
      </c>
    </row>
    <row r="2911" spans="2:9" x14ac:dyDescent="0.25">
      <c r="B2911">
        <v>2901</v>
      </c>
      <c r="C2911" s="1" t="s">
        <v>7190</v>
      </c>
      <c r="D2911" s="1" t="s">
        <v>4920</v>
      </c>
      <c r="E2911" s="1" t="s">
        <v>1049</v>
      </c>
      <c r="F2911" s="1" t="s">
        <v>181</v>
      </c>
      <c r="G2911" s="1" t="s">
        <v>1064</v>
      </c>
      <c r="H2911" s="1" t="s">
        <v>7769</v>
      </c>
      <c r="I2911" s="1">
        <f>+Territorio[[#This Row],[id]]</f>
        <v>2901</v>
      </c>
    </row>
    <row r="2912" spans="2:9" x14ac:dyDescent="0.25">
      <c r="B2912">
        <v>2902</v>
      </c>
      <c r="C2912" s="1" t="s">
        <v>894</v>
      </c>
      <c r="D2912" s="1" t="s">
        <v>4923</v>
      </c>
      <c r="E2912" s="1" t="s">
        <v>1049</v>
      </c>
      <c r="F2912" s="1" t="s">
        <v>181</v>
      </c>
      <c r="G2912" s="1" t="s">
        <v>1064</v>
      </c>
      <c r="H2912" s="1" t="s">
        <v>7770</v>
      </c>
      <c r="I2912" s="1">
        <f>+Territorio[[#This Row],[id]]</f>
        <v>2902</v>
      </c>
    </row>
    <row r="2913" spans="2:9" x14ac:dyDescent="0.25">
      <c r="B2913">
        <v>2903</v>
      </c>
      <c r="C2913" s="1" t="s">
        <v>7373</v>
      </c>
      <c r="D2913" s="1" t="s">
        <v>4926</v>
      </c>
      <c r="E2913" s="1" t="s">
        <v>1049</v>
      </c>
      <c r="F2913" s="1" t="s">
        <v>181</v>
      </c>
      <c r="G2913" s="1" t="s">
        <v>1064</v>
      </c>
      <c r="H2913" s="1" t="s">
        <v>7771</v>
      </c>
      <c r="I2913" s="1">
        <f>+Territorio[[#This Row],[id]]</f>
        <v>2903</v>
      </c>
    </row>
    <row r="2914" spans="2:9" x14ac:dyDescent="0.25">
      <c r="B2914">
        <v>2904</v>
      </c>
      <c r="C2914" s="1" t="s">
        <v>7772</v>
      </c>
      <c r="D2914" s="1" t="s">
        <v>7773</v>
      </c>
      <c r="E2914" s="1" t="s">
        <v>1049</v>
      </c>
      <c r="F2914" s="1" t="s">
        <v>181</v>
      </c>
      <c r="G2914" s="1" t="s">
        <v>1064</v>
      </c>
      <c r="H2914" s="1" t="s">
        <v>7774</v>
      </c>
      <c r="I2914" s="1">
        <f>+Territorio[[#This Row],[id]]</f>
        <v>2904</v>
      </c>
    </row>
    <row r="2915" spans="2:9" x14ac:dyDescent="0.25">
      <c r="B2915">
        <v>2905</v>
      </c>
      <c r="C2915" s="1" t="s">
        <v>2229</v>
      </c>
      <c r="D2915" s="1" t="s">
        <v>7775</v>
      </c>
      <c r="E2915" s="1" t="s">
        <v>1049</v>
      </c>
      <c r="F2915" s="1" t="s">
        <v>181</v>
      </c>
      <c r="G2915" s="1" t="s">
        <v>1064</v>
      </c>
      <c r="H2915" s="1" t="s">
        <v>7776</v>
      </c>
      <c r="I2915" s="1">
        <f>+Territorio[[#This Row],[id]]</f>
        <v>2905</v>
      </c>
    </row>
    <row r="2916" spans="2:9" x14ac:dyDescent="0.25">
      <c r="B2916">
        <v>2906</v>
      </c>
      <c r="C2916" s="1" t="s">
        <v>7777</v>
      </c>
      <c r="D2916" s="1" t="s">
        <v>7778</v>
      </c>
      <c r="E2916" s="1" t="s">
        <v>1049</v>
      </c>
      <c r="F2916" s="1" t="s">
        <v>181</v>
      </c>
      <c r="G2916" s="1" t="s">
        <v>1064</v>
      </c>
      <c r="H2916" s="1" t="s">
        <v>7779</v>
      </c>
      <c r="I2916" s="1">
        <f>+Territorio[[#This Row],[id]]</f>
        <v>2906</v>
      </c>
    </row>
    <row r="2917" spans="2:9" x14ac:dyDescent="0.25">
      <c r="B2917">
        <v>2907</v>
      </c>
      <c r="C2917" s="1" t="s">
        <v>3520</v>
      </c>
      <c r="D2917" s="1" t="s">
        <v>7780</v>
      </c>
      <c r="E2917" s="1" t="s">
        <v>1049</v>
      </c>
      <c r="F2917" s="1" t="s">
        <v>181</v>
      </c>
      <c r="G2917" s="1" t="s">
        <v>1064</v>
      </c>
      <c r="H2917" s="1" t="s">
        <v>7781</v>
      </c>
      <c r="I2917" s="1">
        <f>+Territorio[[#This Row],[id]]</f>
        <v>2907</v>
      </c>
    </row>
    <row r="2918" spans="2:9" x14ac:dyDescent="0.25">
      <c r="B2918">
        <v>2908</v>
      </c>
      <c r="C2918" s="1" t="s">
        <v>1246</v>
      </c>
      <c r="D2918" s="1" t="s">
        <v>7782</v>
      </c>
      <c r="E2918" s="1" t="s">
        <v>1049</v>
      </c>
      <c r="F2918" s="1" t="s">
        <v>181</v>
      </c>
      <c r="G2918" s="1" t="s">
        <v>1064</v>
      </c>
      <c r="H2918" s="1" t="s">
        <v>7783</v>
      </c>
      <c r="I2918" s="1">
        <f>+Territorio[[#This Row],[id]]</f>
        <v>2908</v>
      </c>
    </row>
    <row r="2919" spans="2:9" x14ac:dyDescent="0.25">
      <c r="B2919">
        <v>2909</v>
      </c>
      <c r="C2919" s="1" t="s">
        <v>7784</v>
      </c>
      <c r="D2919" s="1" t="s">
        <v>7785</v>
      </c>
      <c r="E2919" s="1" t="s">
        <v>1049</v>
      </c>
      <c r="F2919" s="1" t="s">
        <v>181</v>
      </c>
      <c r="G2919" s="1" t="s">
        <v>1064</v>
      </c>
      <c r="H2919" s="1" t="s">
        <v>7786</v>
      </c>
      <c r="I2919" s="1">
        <f>+Territorio[[#This Row],[id]]</f>
        <v>2909</v>
      </c>
    </row>
    <row r="2920" spans="2:9" x14ac:dyDescent="0.25">
      <c r="B2920">
        <v>2910</v>
      </c>
      <c r="C2920" s="1" t="s">
        <v>7787</v>
      </c>
      <c r="D2920" s="1" t="s">
        <v>7788</v>
      </c>
      <c r="E2920" s="1" t="s">
        <v>1049</v>
      </c>
      <c r="F2920" s="1" t="s">
        <v>181</v>
      </c>
      <c r="G2920" s="1" t="s">
        <v>1064</v>
      </c>
      <c r="H2920" s="1" t="s">
        <v>7789</v>
      </c>
      <c r="I2920" s="1">
        <f>+Territorio[[#This Row],[id]]</f>
        <v>2910</v>
      </c>
    </row>
    <row r="2921" spans="2:9" x14ac:dyDescent="0.25">
      <c r="B2921">
        <v>2911</v>
      </c>
      <c r="C2921" s="1" t="s">
        <v>7790</v>
      </c>
      <c r="D2921" s="1" t="s">
        <v>7791</v>
      </c>
      <c r="E2921" s="1" t="s">
        <v>1049</v>
      </c>
      <c r="F2921" s="1" t="s">
        <v>181</v>
      </c>
      <c r="G2921" s="1" t="s">
        <v>1064</v>
      </c>
      <c r="H2921" s="1" t="s">
        <v>7792</v>
      </c>
      <c r="I2921" s="1">
        <f>+Territorio[[#This Row],[id]]</f>
        <v>2911</v>
      </c>
    </row>
    <row r="2922" spans="2:9" x14ac:dyDescent="0.25">
      <c r="B2922">
        <v>2912</v>
      </c>
      <c r="C2922" s="1" t="s">
        <v>7793</v>
      </c>
      <c r="D2922" s="1" t="s">
        <v>7794</v>
      </c>
      <c r="E2922" s="1" t="s">
        <v>1049</v>
      </c>
      <c r="F2922" s="1" t="s">
        <v>181</v>
      </c>
      <c r="G2922" s="1" t="s">
        <v>1064</v>
      </c>
      <c r="H2922" s="1" t="s">
        <v>7795</v>
      </c>
      <c r="I2922" s="1">
        <f>+Territorio[[#This Row],[id]]</f>
        <v>2912</v>
      </c>
    </row>
    <row r="2923" spans="2:9" x14ac:dyDescent="0.25">
      <c r="B2923">
        <v>2913</v>
      </c>
      <c r="C2923" s="1" t="s">
        <v>7796</v>
      </c>
      <c r="D2923" s="1" t="s">
        <v>7797</v>
      </c>
      <c r="E2923" s="1" t="s">
        <v>1049</v>
      </c>
      <c r="F2923" s="1" t="s">
        <v>181</v>
      </c>
      <c r="G2923" s="1" t="s">
        <v>1064</v>
      </c>
      <c r="H2923" s="1" t="s">
        <v>7798</v>
      </c>
      <c r="I2923" s="1">
        <f>+Territorio[[#This Row],[id]]</f>
        <v>2913</v>
      </c>
    </row>
    <row r="2924" spans="2:9" x14ac:dyDescent="0.25">
      <c r="B2924">
        <v>2914</v>
      </c>
      <c r="C2924" s="1" t="s">
        <v>1750</v>
      </c>
      <c r="D2924" s="1" t="s">
        <v>7799</v>
      </c>
      <c r="E2924" s="1" t="s">
        <v>1049</v>
      </c>
      <c r="F2924" s="1" t="s">
        <v>181</v>
      </c>
      <c r="G2924" s="1" t="s">
        <v>1064</v>
      </c>
      <c r="H2924" s="1" t="s">
        <v>7800</v>
      </c>
      <c r="I2924" s="1">
        <f>+Territorio[[#This Row],[id]]</f>
        <v>2914</v>
      </c>
    </row>
    <row r="2925" spans="2:9" x14ac:dyDescent="0.25">
      <c r="B2925">
        <v>2915</v>
      </c>
      <c r="C2925" s="1" t="s">
        <v>7801</v>
      </c>
      <c r="D2925" s="1" t="s">
        <v>7802</v>
      </c>
      <c r="E2925" s="1" t="s">
        <v>1049</v>
      </c>
      <c r="F2925" s="1" t="s">
        <v>181</v>
      </c>
      <c r="G2925" s="1" t="s">
        <v>1064</v>
      </c>
      <c r="H2925" s="1" t="s">
        <v>7803</v>
      </c>
      <c r="I2925" s="1">
        <f>+Territorio[[#This Row],[id]]</f>
        <v>2915</v>
      </c>
    </row>
    <row r="2926" spans="2:9" x14ac:dyDescent="0.25">
      <c r="B2926">
        <v>2916</v>
      </c>
      <c r="C2926" s="1" t="s">
        <v>7804</v>
      </c>
      <c r="D2926" s="1" t="s">
        <v>7805</v>
      </c>
      <c r="E2926" s="1" t="s">
        <v>1049</v>
      </c>
      <c r="F2926" s="1" t="s">
        <v>181</v>
      </c>
      <c r="G2926" s="1" t="s">
        <v>1064</v>
      </c>
      <c r="H2926" s="1" t="s">
        <v>7806</v>
      </c>
      <c r="I2926" s="1">
        <f>+Territorio[[#This Row],[id]]</f>
        <v>2916</v>
      </c>
    </row>
    <row r="2927" spans="2:9" x14ac:dyDescent="0.25">
      <c r="B2927">
        <v>2917</v>
      </c>
      <c r="C2927" s="1" t="s">
        <v>7807</v>
      </c>
      <c r="D2927" s="1" t="s">
        <v>7808</v>
      </c>
      <c r="E2927" s="1" t="s">
        <v>1049</v>
      </c>
      <c r="F2927" s="1" t="s">
        <v>181</v>
      </c>
      <c r="G2927" s="1" t="s">
        <v>1064</v>
      </c>
      <c r="H2927" s="1" t="s">
        <v>7809</v>
      </c>
      <c r="I2927" s="1">
        <f>+Territorio[[#This Row],[id]]</f>
        <v>2917</v>
      </c>
    </row>
    <row r="2928" spans="2:9" x14ac:dyDescent="0.25">
      <c r="B2928">
        <v>2918</v>
      </c>
      <c r="C2928" s="1" t="s">
        <v>7810</v>
      </c>
      <c r="D2928" s="1" t="s">
        <v>7811</v>
      </c>
      <c r="E2928" s="1" t="s">
        <v>1049</v>
      </c>
      <c r="F2928" s="1" t="s">
        <v>181</v>
      </c>
      <c r="G2928" s="1" t="s">
        <v>1064</v>
      </c>
      <c r="H2928" s="1" t="s">
        <v>7812</v>
      </c>
      <c r="I2928" s="1">
        <f>+Territorio[[#This Row],[id]]</f>
        <v>2918</v>
      </c>
    </row>
    <row r="2929" spans="2:9" x14ac:dyDescent="0.25">
      <c r="B2929">
        <v>2919</v>
      </c>
      <c r="C2929" s="1" t="s">
        <v>7813</v>
      </c>
      <c r="D2929" s="1" t="s">
        <v>7814</v>
      </c>
      <c r="E2929" s="1" t="s">
        <v>1049</v>
      </c>
      <c r="F2929" s="1" t="s">
        <v>181</v>
      </c>
      <c r="G2929" s="1" t="s">
        <v>1064</v>
      </c>
      <c r="H2929" s="1" t="s">
        <v>7815</v>
      </c>
      <c r="I2929" s="1">
        <f>+Territorio[[#This Row],[id]]</f>
        <v>2919</v>
      </c>
    </row>
    <row r="2930" spans="2:9" x14ac:dyDescent="0.25">
      <c r="B2930">
        <v>2920</v>
      </c>
      <c r="C2930" s="1" t="s">
        <v>7816</v>
      </c>
      <c r="D2930" s="1" t="s">
        <v>7817</v>
      </c>
      <c r="E2930" s="1" t="s">
        <v>1049</v>
      </c>
      <c r="F2930" s="1" t="s">
        <v>181</v>
      </c>
      <c r="G2930" s="1" t="s">
        <v>1064</v>
      </c>
      <c r="H2930" s="1" t="s">
        <v>7818</v>
      </c>
      <c r="I2930" s="1">
        <f>+Territorio[[#This Row],[id]]</f>
        <v>2920</v>
      </c>
    </row>
    <row r="2931" spans="2:9" x14ac:dyDescent="0.25">
      <c r="B2931">
        <v>2921</v>
      </c>
      <c r="C2931" s="1" t="s">
        <v>351</v>
      </c>
      <c r="D2931" s="1" t="s">
        <v>7819</v>
      </c>
      <c r="E2931" s="1" t="s">
        <v>1049</v>
      </c>
      <c r="F2931" s="1" t="s">
        <v>181</v>
      </c>
      <c r="G2931" s="1" t="s">
        <v>1064</v>
      </c>
      <c r="H2931" s="1" t="s">
        <v>7820</v>
      </c>
      <c r="I2931" s="1">
        <f>+Territorio[[#This Row],[id]]</f>
        <v>2921</v>
      </c>
    </row>
    <row r="2932" spans="2:9" x14ac:dyDescent="0.25">
      <c r="B2932">
        <v>2922</v>
      </c>
      <c r="C2932" s="1" t="s">
        <v>7821</v>
      </c>
      <c r="D2932" s="1" t="s">
        <v>7822</v>
      </c>
      <c r="E2932" s="1" t="s">
        <v>1049</v>
      </c>
      <c r="F2932" s="1" t="s">
        <v>181</v>
      </c>
      <c r="G2932" s="1" t="s">
        <v>1064</v>
      </c>
      <c r="H2932" s="1" t="s">
        <v>7823</v>
      </c>
      <c r="I2932" s="1">
        <f>+Territorio[[#This Row],[id]]</f>
        <v>2922</v>
      </c>
    </row>
    <row r="2933" spans="2:9" x14ac:dyDescent="0.25">
      <c r="B2933">
        <v>2923</v>
      </c>
      <c r="C2933" s="1" t="s">
        <v>7824</v>
      </c>
      <c r="D2933" s="1" t="s">
        <v>7825</v>
      </c>
      <c r="E2933" s="1" t="s">
        <v>1049</v>
      </c>
      <c r="F2933" s="1" t="s">
        <v>181</v>
      </c>
      <c r="G2933" s="1" t="s">
        <v>1064</v>
      </c>
      <c r="H2933" s="1" t="s">
        <v>7826</v>
      </c>
      <c r="I2933" s="1">
        <f>+Territorio[[#This Row],[id]]</f>
        <v>2923</v>
      </c>
    </row>
    <row r="2934" spans="2:9" x14ac:dyDescent="0.25">
      <c r="B2934">
        <v>2924</v>
      </c>
      <c r="C2934" s="1" t="s">
        <v>7827</v>
      </c>
      <c r="D2934" s="1" t="s">
        <v>7828</v>
      </c>
      <c r="E2934" s="1" t="s">
        <v>1049</v>
      </c>
      <c r="F2934" s="1" t="s">
        <v>181</v>
      </c>
      <c r="G2934" s="1" t="s">
        <v>1064</v>
      </c>
      <c r="H2934" s="1" t="s">
        <v>7829</v>
      </c>
      <c r="I2934" s="1">
        <f>+Territorio[[#This Row],[id]]</f>
        <v>2924</v>
      </c>
    </row>
    <row r="2935" spans="2:9" x14ac:dyDescent="0.25">
      <c r="B2935">
        <v>2925</v>
      </c>
      <c r="C2935" s="1" t="s">
        <v>7830</v>
      </c>
      <c r="D2935" s="1" t="s">
        <v>7831</v>
      </c>
      <c r="E2935" s="1" t="s">
        <v>1049</v>
      </c>
      <c r="F2935" s="1" t="s">
        <v>181</v>
      </c>
      <c r="G2935" s="1" t="s">
        <v>1064</v>
      </c>
      <c r="H2935" s="1" t="s">
        <v>7832</v>
      </c>
      <c r="I2935" s="1">
        <f>+Territorio[[#This Row],[id]]</f>
        <v>2925</v>
      </c>
    </row>
    <row r="2936" spans="2:9" x14ac:dyDescent="0.25">
      <c r="B2936">
        <v>2926</v>
      </c>
      <c r="C2936" s="1" t="s">
        <v>2245</v>
      </c>
      <c r="D2936" s="1" t="s">
        <v>4960</v>
      </c>
      <c r="E2936" s="1" t="s">
        <v>1049</v>
      </c>
      <c r="F2936" s="1" t="s">
        <v>181</v>
      </c>
      <c r="G2936" s="1" t="s">
        <v>1064</v>
      </c>
      <c r="H2936" s="1" t="s">
        <v>7833</v>
      </c>
      <c r="I2936" s="1">
        <f>+Territorio[[#This Row],[id]]</f>
        <v>2926</v>
      </c>
    </row>
    <row r="2937" spans="2:9" x14ac:dyDescent="0.25">
      <c r="B2937">
        <v>2927</v>
      </c>
      <c r="C2937" s="1" t="s">
        <v>7834</v>
      </c>
      <c r="D2937" s="1" t="s">
        <v>4963</v>
      </c>
      <c r="E2937" s="1" t="s">
        <v>1049</v>
      </c>
      <c r="F2937" s="1" t="s">
        <v>181</v>
      </c>
      <c r="G2937" s="1" t="s">
        <v>1064</v>
      </c>
      <c r="H2937" s="1" t="s">
        <v>7835</v>
      </c>
      <c r="I2937" s="1">
        <f>+Territorio[[#This Row],[id]]</f>
        <v>2927</v>
      </c>
    </row>
    <row r="2938" spans="2:9" x14ac:dyDescent="0.25">
      <c r="B2938">
        <v>2928</v>
      </c>
      <c r="C2938" s="1" t="s">
        <v>1246</v>
      </c>
      <c r="D2938" s="1" t="s">
        <v>7836</v>
      </c>
      <c r="E2938" s="1" t="s">
        <v>1049</v>
      </c>
      <c r="F2938" s="1" t="s">
        <v>181</v>
      </c>
      <c r="G2938" s="1" t="s">
        <v>1064</v>
      </c>
      <c r="H2938" s="1" t="s">
        <v>7837</v>
      </c>
      <c r="I2938" s="1">
        <f>+Territorio[[#This Row],[id]]</f>
        <v>2928</v>
      </c>
    </row>
    <row r="2939" spans="2:9" x14ac:dyDescent="0.25">
      <c r="B2939">
        <v>2929</v>
      </c>
      <c r="C2939" s="1" t="s">
        <v>7838</v>
      </c>
      <c r="D2939" s="1" t="s">
        <v>7839</v>
      </c>
      <c r="E2939" s="1" t="s">
        <v>1049</v>
      </c>
      <c r="F2939" s="1" t="s">
        <v>181</v>
      </c>
      <c r="G2939" s="1" t="s">
        <v>1064</v>
      </c>
      <c r="H2939" s="1" t="s">
        <v>7840</v>
      </c>
      <c r="I2939" s="1">
        <f>+Territorio[[#This Row],[id]]</f>
        <v>2929</v>
      </c>
    </row>
    <row r="2940" spans="2:9" x14ac:dyDescent="0.25">
      <c r="B2940">
        <v>2930</v>
      </c>
      <c r="C2940" s="1" t="s">
        <v>7841</v>
      </c>
      <c r="D2940" s="1" t="s">
        <v>4966</v>
      </c>
      <c r="E2940" s="1" t="s">
        <v>1049</v>
      </c>
      <c r="F2940" s="1" t="s">
        <v>181</v>
      </c>
      <c r="G2940" s="1" t="s">
        <v>1064</v>
      </c>
      <c r="H2940" s="1" t="s">
        <v>7842</v>
      </c>
      <c r="I2940" s="1">
        <f>+Territorio[[#This Row],[id]]</f>
        <v>2930</v>
      </c>
    </row>
    <row r="2941" spans="2:9" x14ac:dyDescent="0.25">
      <c r="B2941">
        <v>2931</v>
      </c>
      <c r="C2941" s="1" t="s">
        <v>7843</v>
      </c>
      <c r="D2941" s="1" t="s">
        <v>4969</v>
      </c>
      <c r="E2941" s="1" t="s">
        <v>1049</v>
      </c>
      <c r="F2941" s="1" t="s">
        <v>181</v>
      </c>
      <c r="G2941" s="1" t="s">
        <v>1064</v>
      </c>
      <c r="H2941" s="1" t="s">
        <v>7844</v>
      </c>
      <c r="I2941" s="1">
        <f>+Territorio[[#This Row],[id]]</f>
        <v>2931</v>
      </c>
    </row>
    <row r="2942" spans="2:9" x14ac:dyDescent="0.25">
      <c r="B2942">
        <v>2932</v>
      </c>
      <c r="C2942" s="1" t="s">
        <v>7845</v>
      </c>
      <c r="D2942" s="1" t="s">
        <v>4972</v>
      </c>
      <c r="E2942" s="1" t="s">
        <v>1049</v>
      </c>
      <c r="F2942" s="1" t="s">
        <v>181</v>
      </c>
      <c r="G2942" s="1" t="s">
        <v>1064</v>
      </c>
      <c r="H2942" s="1" t="s">
        <v>7846</v>
      </c>
      <c r="I2942" s="1">
        <f>+Territorio[[#This Row],[id]]</f>
        <v>2932</v>
      </c>
    </row>
    <row r="2943" spans="2:9" x14ac:dyDescent="0.25">
      <c r="B2943">
        <v>2933</v>
      </c>
      <c r="C2943" s="1" t="s">
        <v>1389</v>
      </c>
      <c r="D2943" s="1" t="s">
        <v>7847</v>
      </c>
      <c r="E2943" s="1" t="s">
        <v>1049</v>
      </c>
      <c r="F2943" s="1" t="s">
        <v>181</v>
      </c>
      <c r="G2943" s="1" t="s">
        <v>1064</v>
      </c>
      <c r="H2943" s="1" t="s">
        <v>7848</v>
      </c>
      <c r="I2943" s="1">
        <f>+Territorio[[#This Row],[id]]</f>
        <v>2933</v>
      </c>
    </row>
    <row r="2944" spans="2:9" x14ac:dyDescent="0.25">
      <c r="B2944">
        <v>2934</v>
      </c>
      <c r="C2944" s="1" t="s">
        <v>7849</v>
      </c>
      <c r="D2944" s="1" t="s">
        <v>7850</v>
      </c>
      <c r="E2944" s="1" t="s">
        <v>1049</v>
      </c>
      <c r="F2944" s="1" t="s">
        <v>181</v>
      </c>
      <c r="G2944" s="1" t="s">
        <v>1064</v>
      </c>
      <c r="H2944" s="1" t="s">
        <v>7851</v>
      </c>
      <c r="I2944" s="1">
        <f>+Territorio[[#This Row],[id]]</f>
        <v>2934</v>
      </c>
    </row>
    <row r="2945" spans="2:9" x14ac:dyDescent="0.25">
      <c r="B2945">
        <v>2935</v>
      </c>
      <c r="C2945" s="1" t="s">
        <v>7852</v>
      </c>
      <c r="D2945" s="1" t="s">
        <v>7853</v>
      </c>
      <c r="E2945" s="1" t="s">
        <v>1049</v>
      </c>
      <c r="F2945" s="1" t="s">
        <v>181</v>
      </c>
      <c r="G2945" s="1" t="s">
        <v>1064</v>
      </c>
      <c r="H2945" s="1" t="s">
        <v>7854</v>
      </c>
      <c r="I2945" s="1">
        <f>+Territorio[[#This Row],[id]]</f>
        <v>2935</v>
      </c>
    </row>
    <row r="2946" spans="2:9" x14ac:dyDescent="0.25">
      <c r="B2946">
        <v>2936</v>
      </c>
      <c r="C2946" s="1" t="s">
        <v>7855</v>
      </c>
      <c r="D2946" s="1" t="s">
        <v>7856</v>
      </c>
      <c r="E2946" s="1" t="s">
        <v>1049</v>
      </c>
      <c r="F2946" s="1" t="s">
        <v>181</v>
      </c>
      <c r="G2946" s="1" t="s">
        <v>1064</v>
      </c>
      <c r="H2946" s="1" t="s">
        <v>7857</v>
      </c>
      <c r="I2946" s="1">
        <f>+Territorio[[#This Row],[id]]</f>
        <v>2936</v>
      </c>
    </row>
    <row r="2947" spans="2:9" x14ac:dyDescent="0.25">
      <c r="B2947">
        <v>2937</v>
      </c>
      <c r="C2947" s="1" t="s">
        <v>1252</v>
      </c>
      <c r="D2947" s="1" t="s">
        <v>7858</v>
      </c>
      <c r="E2947" s="1" t="s">
        <v>1049</v>
      </c>
      <c r="F2947" s="1" t="s">
        <v>181</v>
      </c>
      <c r="G2947" s="1" t="s">
        <v>1064</v>
      </c>
      <c r="H2947" s="1" t="s">
        <v>7859</v>
      </c>
      <c r="I2947" s="1">
        <f>+Territorio[[#This Row],[id]]</f>
        <v>2937</v>
      </c>
    </row>
    <row r="2948" spans="2:9" x14ac:dyDescent="0.25">
      <c r="B2948">
        <v>2938</v>
      </c>
      <c r="C2948" s="1" t="s">
        <v>7860</v>
      </c>
      <c r="D2948" s="1" t="s">
        <v>7861</v>
      </c>
      <c r="E2948" s="1" t="s">
        <v>1049</v>
      </c>
      <c r="F2948" s="1" t="s">
        <v>181</v>
      </c>
      <c r="G2948" s="1" t="s">
        <v>1064</v>
      </c>
      <c r="H2948" s="1" t="s">
        <v>7862</v>
      </c>
      <c r="I2948" s="1">
        <f>+Territorio[[#This Row],[id]]</f>
        <v>2938</v>
      </c>
    </row>
    <row r="2949" spans="2:9" x14ac:dyDescent="0.25">
      <c r="B2949">
        <v>2939</v>
      </c>
      <c r="C2949" s="1" t="s">
        <v>7863</v>
      </c>
      <c r="D2949" s="1" t="s">
        <v>7864</v>
      </c>
      <c r="E2949" s="1" t="s">
        <v>1049</v>
      </c>
      <c r="F2949" s="1" t="s">
        <v>181</v>
      </c>
      <c r="G2949" s="1" t="s">
        <v>1064</v>
      </c>
      <c r="H2949" s="1" t="s">
        <v>7865</v>
      </c>
      <c r="I2949" s="1">
        <f>+Territorio[[#This Row],[id]]</f>
        <v>2939</v>
      </c>
    </row>
    <row r="2950" spans="2:9" x14ac:dyDescent="0.25">
      <c r="B2950">
        <v>2940</v>
      </c>
      <c r="C2950" s="1" t="s">
        <v>7866</v>
      </c>
      <c r="D2950" s="1" t="s">
        <v>7867</v>
      </c>
      <c r="E2950" s="1" t="s">
        <v>1049</v>
      </c>
      <c r="F2950" s="1" t="s">
        <v>181</v>
      </c>
      <c r="G2950" s="1" t="s">
        <v>1064</v>
      </c>
      <c r="H2950" s="1" t="s">
        <v>7868</v>
      </c>
      <c r="I2950" s="1">
        <f>+Territorio[[#This Row],[id]]</f>
        <v>2940</v>
      </c>
    </row>
    <row r="2951" spans="2:9" x14ac:dyDescent="0.25">
      <c r="B2951">
        <v>2941</v>
      </c>
      <c r="C2951" s="1" t="s">
        <v>7869</v>
      </c>
      <c r="D2951" s="1" t="s">
        <v>7870</v>
      </c>
      <c r="E2951" s="1" t="s">
        <v>1049</v>
      </c>
      <c r="F2951" s="1" t="s">
        <v>181</v>
      </c>
      <c r="G2951" s="1" t="s">
        <v>1064</v>
      </c>
      <c r="H2951" s="1" t="s">
        <v>7871</v>
      </c>
      <c r="I2951" s="1">
        <f>+Territorio[[#This Row],[id]]</f>
        <v>2941</v>
      </c>
    </row>
    <row r="2952" spans="2:9" x14ac:dyDescent="0.25">
      <c r="B2952">
        <v>2942</v>
      </c>
      <c r="C2952" s="1" t="s">
        <v>2250</v>
      </c>
      <c r="D2952" s="1" t="s">
        <v>7872</v>
      </c>
      <c r="E2952" s="1" t="s">
        <v>1049</v>
      </c>
      <c r="F2952" s="1" t="s">
        <v>181</v>
      </c>
      <c r="G2952" s="1" t="s">
        <v>1064</v>
      </c>
      <c r="H2952" s="1" t="s">
        <v>7873</v>
      </c>
      <c r="I2952" s="1">
        <f>+Territorio[[#This Row],[id]]</f>
        <v>2942</v>
      </c>
    </row>
    <row r="2953" spans="2:9" x14ac:dyDescent="0.25">
      <c r="B2953">
        <v>2943</v>
      </c>
      <c r="C2953" s="1" t="s">
        <v>7506</v>
      </c>
      <c r="D2953" s="1" t="s">
        <v>7874</v>
      </c>
      <c r="E2953" s="1" t="s">
        <v>1049</v>
      </c>
      <c r="F2953" s="1" t="s">
        <v>181</v>
      </c>
      <c r="G2953" s="1" t="s">
        <v>1064</v>
      </c>
      <c r="H2953" s="1" t="s">
        <v>7875</v>
      </c>
      <c r="I2953" s="1">
        <f>+Territorio[[#This Row],[id]]</f>
        <v>2943</v>
      </c>
    </row>
    <row r="2954" spans="2:9" x14ac:dyDescent="0.25">
      <c r="B2954">
        <v>2944</v>
      </c>
      <c r="C2954" s="1" t="s">
        <v>7876</v>
      </c>
      <c r="D2954" s="1" t="s">
        <v>7877</v>
      </c>
      <c r="E2954" s="1" t="s">
        <v>1049</v>
      </c>
      <c r="F2954" s="1" t="s">
        <v>181</v>
      </c>
      <c r="G2954" s="1" t="s">
        <v>1064</v>
      </c>
      <c r="H2954" s="1" t="s">
        <v>7878</v>
      </c>
      <c r="I2954" s="1">
        <f>+Territorio[[#This Row],[id]]</f>
        <v>2944</v>
      </c>
    </row>
    <row r="2955" spans="2:9" x14ac:dyDescent="0.25">
      <c r="B2955">
        <v>2945</v>
      </c>
      <c r="C2955" s="1" t="s">
        <v>7879</v>
      </c>
      <c r="D2955" s="1" t="s">
        <v>7880</v>
      </c>
      <c r="E2955" s="1" t="s">
        <v>1049</v>
      </c>
      <c r="F2955" s="1" t="s">
        <v>181</v>
      </c>
      <c r="G2955" s="1" t="s">
        <v>1064</v>
      </c>
      <c r="H2955" s="1" t="s">
        <v>7881</v>
      </c>
      <c r="I2955" s="1">
        <f>+Territorio[[#This Row],[id]]</f>
        <v>2945</v>
      </c>
    </row>
    <row r="2956" spans="2:9" x14ac:dyDescent="0.25">
      <c r="B2956">
        <v>2946</v>
      </c>
      <c r="C2956" s="1" t="s">
        <v>7882</v>
      </c>
      <c r="D2956" s="1" t="s">
        <v>7883</v>
      </c>
      <c r="E2956" s="1" t="s">
        <v>1049</v>
      </c>
      <c r="F2956" s="1" t="s">
        <v>181</v>
      </c>
      <c r="G2956" s="1" t="s">
        <v>1064</v>
      </c>
      <c r="H2956" s="1" t="s">
        <v>7884</v>
      </c>
      <c r="I2956" s="1">
        <f>+Territorio[[#This Row],[id]]</f>
        <v>2946</v>
      </c>
    </row>
    <row r="2957" spans="2:9" x14ac:dyDescent="0.25">
      <c r="B2957">
        <v>2947</v>
      </c>
      <c r="C2957" s="1" t="s">
        <v>5446</v>
      </c>
      <c r="D2957" s="1" t="s">
        <v>7885</v>
      </c>
      <c r="E2957" s="1" t="s">
        <v>1049</v>
      </c>
      <c r="F2957" s="1" t="s">
        <v>181</v>
      </c>
      <c r="G2957" s="1" t="s">
        <v>1064</v>
      </c>
      <c r="H2957" s="1" t="s">
        <v>7886</v>
      </c>
      <c r="I2957" s="1">
        <f>+Territorio[[#This Row],[id]]</f>
        <v>2947</v>
      </c>
    </row>
    <row r="2958" spans="2:9" x14ac:dyDescent="0.25">
      <c r="B2958">
        <v>2948</v>
      </c>
      <c r="C2958" s="1" t="s">
        <v>7887</v>
      </c>
      <c r="D2958" s="1" t="s">
        <v>7888</v>
      </c>
      <c r="E2958" s="1" t="s">
        <v>1049</v>
      </c>
      <c r="F2958" s="1" t="s">
        <v>181</v>
      </c>
      <c r="G2958" s="1" t="s">
        <v>1064</v>
      </c>
      <c r="H2958" s="1" t="s">
        <v>7889</v>
      </c>
      <c r="I2958" s="1">
        <f>+Territorio[[#This Row],[id]]</f>
        <v>2948</v>
      </c>
    </row>
    <row r="2959" spans="2:9" x14ac:dyDescent="0.25">
      <c r="B2959">
        <v>2949</v>
      </c>
      <c r="C2959" s="1" t="s">
        <v>7890</v>
      </c>
      <c r="D2959" s="1" t="s">
        <v>7891</v>
      </c>
      <c r="E2959" s="1" t="s">
        <v>1049</v>
      </c>
      <c r="F2959" s="1" t="s">
        <v>181</v>
      </c>
      <c r="G2959" s="1" t="s">
        <v>1064</v>
      </c>
      <c r="H2959" s="1" t="s">
        <v>7892</v>
      </c>
      <c r="I2959" s="1">
        <f>+Territorio[[#This Row],[id]]</f>
        <v>2949</v>
      </c>
    </row>
    <row r="2960" spans="2:9" x14ac:dyDescent="0.25">
      <c r="B2960">
        <v>2950</v>
      </c>
      <c r="C2960" s="1" t="s">
        <v>2256</v>
      </c>
      <c r="D2960" s="1" t="s">
        <v>7893</v>
      </c>
      <c r="E2960" s="1" t="s">
        <v>1049</v>
      </c>
      <c r="F2960" s="1" t="s">
        <v>181</v>
      </c>
      <c r="G2960" s="1" t="s">
        <v>1064</v>
      </c>
      <c r="H2960" s="1" t="s">
        <v>7894</v>
      </c>
      <c r="I2960" s="1">
        <f>+Territorio[[#This Row],[id]]</f>
        <v>2950</v>
      </c>
    </row>
    <row r="2961" spans="2:9" x14ac:dyDescent="0.25">
      <c r="B2961">
        <v>2951</v>
      </c>
      <c r="C2961" s="1" t="s">
        <v>5446</v>
      </c>
      <c r="D2961" s="1" t="s">
        <v>7895</v>
      </c>
      <c r="E2961" s="1" t="s">
        <v>1049</v>
      </c>
      <c r="F2961" s="1" t="s">
        <v>181</v>
      </c>
      <c r="G2961" s="1" t="s">
        <v>1064</v>
      </c>
      <c r="H2961" s="1" t="s">
        <v>7896</v>
      </c>
      <c r="I2961" s="1">
        <f>+Territorio[[#This Row],[id]]</f>
        <v>2951</v>
      </c>
    </row>
    <row r="2962" spans="2:9" x14ac:dyDescent="0.25">
      <c r="B2962">
        <v>2952</v>
      </c>
      <c r="C2962" s="1" t="s">
        <v>1031</v>
      </c>
      <c r="D2962" s="1" t="s">
        <v>7897</v>
      </c>
      <c r="E2962" s="1" t="s">
        <v>1049</v>
      </c>
      <c r="F2962" s="1" t="s">
        <v>181</v>
      </c>
      <c r="G2962" s="1" t="s">
        <v>1064</v>
      </c>
      <c r="H2962" s="1" t="s">
        <v>7898</v>
      </c>
      <c r="I2962" s="1">
        <f>+Territorio[[#This Row],[id]]</f>
        <v>2952</v>
      </c>
    </row>
    <row r="2963" spans="2:9" x14ac:dyDescent="0.25">
      <c r="B2963">
        <v>2953</v>
      </c>
      <c r="C2963" s="1" t="s">
        <v>7899</v>
      </c>
      <c r="D2963" s="1" t="s">
        <v>7900</v>
      </c>
      <c r="E2963" s="1" t="s">
        <v>1049</v>
      </c>
      <c r="F2963" s="1" t="s">
        <v>181</v>
      </c>
      <c r="G2963" s="1" t="s">
        <v>1064</v>
      </c>
      <c r="H2963" s="1" t="s">
        <v>7901</v>
      </c>
      <c r="I2963" s="1">
        <f>+Territorio[[#This Row],[id]]</f>
        <v>2953</v>
      </c>
    </row>
    <row r="2964" spans="2:9" x14ac:dyDescent="0.25">
      <c r="B2964">
        <v>2954</v>
      </c>
      <c r="C2964" s="1" t="s">
        <v>7902</v>
      </c>
      <c r="D2964" s="1" t="s">
        <v>7903</v>
      </c>
      <c r="E2964" s="1" t="s">
        <v>1049</v>
      </c>
      <c r="F2964" s="1" t="s">
        <v>181</v>
      </c>
      <c r="G2964" s="1" t="s">
        <v>1064</v>
      </c>
      <c r="H2964" s="1" t="s">
        <v>7904</v>
      </c>
      <c r="I2964" s="1">
        <f>+Territorio[[#This Row],[id]]</f>
        <v>2954</v>
      </c>
    </row>
    <row r="2965" spans="2:9" x14ac:dyDescent="0.25">
      <c r="B2965">
        <v>2955</v>
      </c>
      <c r="C2965" s="1" t="s">
        <v>7905</v>
      </c>
      <c r="D2965" s="1" t="s">
        <v>7906</v>
      </c>
      <c r="E2965" s="1" t="s">
        <v>1049</v>
      </c>
      <c r="F2965" s="1" t="s">
        <v>181</v>
      </c>
      <c r="G2965" s="1" t="s">
        <v>1064</v>
      </c>
      <c r="H2965" s="1" t="s">
        <v>7907</v>
      </c>
      <c r="I2965" s="1">
        <f>+Territorio[[#This Row],[id]]</f>
        <v>2955</v>
      </c>
    </row>
    <row r="2966" spans="2:9" x14ac:dyDescent="0.25">
      <c r="B2966">
        <v>2956</v>
      </c>
      <c r="C2966" s="1" t="s">
        <v>7908</v>
      </c>
      <c r="D2966" s="1" t="s">
        <v>7909</v>
      </c>
      <c r="E2966" s="1" t="s">
        <v>1049</v>
      </c>
      <c r="F2966" s="1" t="s">
        <v>181</v>
      </c>
      <c r="G2966" s="1" t="s">
        <v>1064</v>
      </c>
      <c r="H2966" s="1" t="s">
        <v>7910</v>
      </c>
      <c r="I2966" s="1">
        <f>+Territorio[[#This Row],[id]]</f>
        <v>2956</v>
      </c>
    </row>
    <row r="2967" spans="2:9" x14ac:dyDescent="0.25">
      <c r="B2967">
        <v>2957</v>
      </c>
      <c r="C2967" s="1" t="s">
        <v>885</v>
      </c>
      <c r="D2967" s="1" t="s">
        <v>7911</v>
      </c>
      <c r="E2967" s="1" t="s">
        <v>1049</v>
      </c>
      <c r="F2967" s="1" t="s">
        <v>181</v>
      </c>
      <c r="G2967" s="1" t="s">
        <v>1064</v>
      </c>
      <c r="H2967" s="1" t="s">
        <v>7912</v>
      </c>
      <c r="I2967" s="1">
        <f>+Territorio[[#This Row],[id]]</f>
        <v>2957</v>
      </c>
    </row>
    <row r="2968" spans="2:9" x14ac:dyDescent="0.25">
      <c r="B2968">
        <v>2958</v>
      </c>
      <c r="C2968" s="1" t="s">
        <v>7913</v>
      </c>
      <c r="D2968" s="1" t="s">
        <v>7914</v>
      </c>
      <c r="E2968" s="1" t="s">
        <v>1049</v>
      </c>
      <c r="F2968" s="1" t="s">
        <v>181</v>
      </c>
      <c r="G2968" s="1" t="s">
        <v>1064</v>
      </c>
      <c r="H2968" s="1" t="s">
        <v>7915</v>
      </c>
      <c r="I2968" s="1">
        <f>+Territorio[[#This Row],[id]]</f>
        <v>2958</v>
      </c>
    </row>
    <row r="2969" spans="2:9" x14ac:dyDescent="0.25">
      <c r="B2969">
        <v>2959</v>
      </c>
      <c r="C2969" s="1" t="s">
        <v>2262</v>
      </c>
      <c r="D2969" s="1" t="s">
        <v>7916</v>
      </c>
      <c r="E2969" s="1" t="s">
        <v>1049</v>
      </c>
      <c r="F2969" s="1" t="s">
        <v>181</v>
      </c>
      <c r="G2969" s="1" t="s">
        <v>1064</v>
      </c>
      <c r="H2969" s="1" t="s">
        <v>7917</v>
      </c>
      <c r="I2969" s="1">
        <f>+Territorio[[#This Row],[id]]</f>
        <v>2959</v>
      </c>
    </row>
    <row r="2970" spans="2:9" x14ac:dyDescent="0.25">
      <c r="B2970">
        <v>2960</v>
      </c>
      <c r="C2970" s="1" t="s">
        <v>7918</v>
      </c>
      <c r="D2970" s="1" t="s">
        <v>7919</v>
      </c>
      <c r="E2970" s="1" t="s">
        <v>1049</v>
      </c>
      <c r="F2970" s="1" t="s">
        <v>181</v>
      </c>
      <c r="G2970" s="1" t="s">
        <v>1064</v>
      </c>
      <c r="H2970" s="1" t="s">
        <v>7920</v>
      </c>
      <c r="I2970" s="1">
        <f>+Territorio[[#This Row],[id]]</f>
        <v>2960</v>
      </c>
    </row>
    <row r="2971" spans="2:9" x14ac:dyDescent="0.25">
      <c r="B2971">
        <v>2961</v>
      </c>
      <c r="C2971" s="1" t="s">
        <v>7921</v>
      </c>
      <c r="D2971" s="1" t="s">
        <v>7922</v>
      </c>
      <c r="E2971" s="1" t="s">
        <v>1049</v>
      </c>
      <c r="F2971" s="1" t="s">
        <v>181</v>
      </c>
      <c r="G2971" s="1" t="s">
        <v>1064</v>
      </c>
      <c r="H2971" s="1" t="s">
        <v>7923</v>
      </c>
      <c r="I2971" s="1">
        <f>+Territorio[[#This Row],[id]]</f>
        <v>2961</v>
      </c>
    </row>
    <row r="2972" spans="2:9" x14ac:dyDescent="0.25">
      <c r="B2972">
        <v>2962</v>
      </c>
      <c r="C2972" s="1" t="s">
        <v>739</v>
      </c>
      <c r="D2972" s="1" t="s">
        <v>7924</v>
      </c>
      <c r="E2972" s="1" t="s">
        <v>1049</v>
      </c>
      <c r="F2972" s="1" t="s">
        <v>181</v>
      </c>
      <c r="G2972" s="1" t="s">
        <v>1064</v>
      </c>
      <c r="H2972" s="1" t="s">
        <v>7925</v>
      </c>
      <c r="I2972" s="1">
        <f>+Territorio[[#This Row],[id]]</f>
        <v>2962</v>
      </c>
    </row>
    <row r="2973" spans="2:9" x14ac:dyDescent="0.25">
      <c r="B2973">
        <v>2963</v>
      </c>
      <c r="C2973" s="1" t="s">
        <v>7926</v>
      </c>
      <c r="D2973" s="1" t="s">
        <v>7927</v>
      </c>
      <c r="E2973" s="1" t="s">
        <v>1049</v>
      </c>
      <c r="F2973" s="1" t="s">
        <v>181</v>
      </c>
      <c r="G2973" s="1" t="s">
        <v>1064</v>
      </c>
      <c r="H2973" s="1" t="s">
        <v>7928</v>
      </c>
      <c r="I2973" s="1">
        <f>+Territorio[[#This Row],[id]]</f>
        <v>2963</v>
      </c>
    </row>
    <row r="2974" spans="2:9" x14ac:dyDescent="0.25">
      <c r="B2974">
        <v>2964</v>
      </c>
      <c r="C2974" s="1" t="s">
        <v>7929</v>
      </c>
      <c r="D2974" s="1" t="s">
        <v>7930</v>
      </c>
      <c r="E2974" s="1" t="s">
        <v>1049</v>
      </c>
      <c r="F2974" s="1" t="s">
        <v>181</v>
      </c>
      <c r="G2974" s="1" t="s">
        <v>1064</v>
      </c>
      <c r="H2974" s="1" t="s">
        <v>7931</v>
      </c>
      <c r="I2974" s="1">
        <f>+Territorio[[#This Row],[id]]</f>
        <v>2964</v>
      </c>
    </row>
    <row r="2975" spans="2:9" x14ac:dyDescent="0.25">
      <c r="B2975">
        <v>2965</v>
      </c>
      <c r="C2975" s="1" t="s">
        <v>4251</v>
      </c>
      <c r="D2975" s="1" t="s">
        <v>7932</v>
      </c>
      <c r="E2975" s="1" t="s">
        <v>1049</v>
      </c>
      <c r="F2975" s="1" t="s">
        <v>181</v>
      </c>
      <c r="G2975" s="1" t="s">
        <v>1064</v>
      </c>
      <c r="H2975" s="1" t="s">
        <v>7933</v>
      </c>
      <c r="I2975" s="1">
        <f>+Territorio[[#This Row],[id]]</f>
        <v>2965</v>
      </c>
    </row>
    <row r="2976" spans="2:9" x14ac:dyDescent="0.25">
      <c r="B2976">
        <v>2966</v>
      </c>
      <c r="C2976" s="1" t="s">
        <v>7934</v>
      </c>
      <c r="D2976" s="1" t="s">
        <v>7935</v>
      </c>
      <c r="E2976" s="1" t="s">
        <v>1049</v>
      </c>
      <c r="F2976" s="1" t="s">
        <v>181</v>
      </c>
      <c r="G2976" s="1" t="s">
        <v>1064</v>
      </c>
      <c r="H2976" s="1" t="s">
        <v>7936</v>
      </c>
      <c r="I2976" s="1">
        <f>+Territorio[[#This Row],[id]]</f>
        <v>2966</v>
      </c>
    </row>
    <row r="2977" spans="2:9" x14ac:dyDescent="0.25">
      <c r="B2977">
        <v>2967</v>
      </c>
      <c r="C2977" s="1" t="s">
        <v>2429</v>
      </c>
      <c r="D2977" s="1" t="s">
        <v>7937</v>
      </c>
      <c r="E2977" s="1" t="s">
        <v>1049</v>
      </c>
      <c r="F2977" s="1" t="s">
        <v>181</v>
      </c>
      <c r="G2977" s="1" t="s">
        <v>1064</v>
      </c>
      <c r="H2977" s="1" t="s">
        <v>7938</v>
      </c>
      <c r="I2977" s="1">
        <f>+Territorio[[#This Row],[id]]</f>
        <v>2967</v>
      </c>
    </row>
    <row r="2978" spans="2:9" x14ac:dyDescent="0.25">
      <c r="B2978">
        <v>2968</v>
      </c>
      <c r="C2978" s="1" t="s">
        <v>7385</v>
      </c>
      <c r="D2978" s="1" t="s">
        <v>7939</v>
      </c>
      <c r="E2978" s="1" t="s">
        <v>1049</v>
      </c>
      <c r="F2978" s="1" t="s">
        <v>181</v>
      </c>
      <c r="G2978" s="1" t="s">
        <v>1064</v>
      </c>
      <c r="H2978" s="1" t="s">
        <v>7940</v>
      </c>
      <c r="I2978" s="1">
        <f>+Territorio[[#This Row],[id]]</f>
        <v>2968</v>
      </c>
    </row>
    <row r="2979" spans="2:9" x14ac:dyDescent="0.25">
      <c r="B2979">
        <v>2969</v>
      </c>
      <c r="C2979" s="1" t="s">
        <v>1750</v>
      </c>
      <c r="D2979" s="1" t="s">
        <v>7941</v>
      </c>
      <c r="E2979" s="1" t="s">
        <v>1049</v>
      </c>
      <c r="F2979" s="1" t="s">
        <v>181</v>
      </c>
      <c r="G2979" s="1" t="s">
        <v>1064</v>
      </c>
      <c r="H2979" s="1" t="s">
        <v>7942</v>
      </c>
      <c r="I2979" s="1">
        <f>+Territorio[[#This Row],[id]]</f>
        <v>2969</v>
      </c>
    </row>
    <row r="2980" spans="2:9" x14ac:dyDescent="0.25">
      <c r="B2980">
        <v>2970</v>
      </c>
      <c r="C2980" s="1" t="s">
        <v>1812</v>
      </c>
      <c r="D2980" s="1" t="s">
        <v>7943</v>
      </c>
      <c r="E2980" s="1" t="s">
        <v>1049</v>
      </c>
      <c r="F2980" s="1" t="s">
        <v>181</v>
      </c>
      <c r="G2980" s="1" t="s">
        <v>1064</v>
      </c>
      <c r="H2980" s="1" t="s">
        <v>7944</v>
      </c>
      <c r="I2980" s="1">
        <f>+Territorio[[#This Row],[id]]</f>
        <v>2970</v>
      </c>
    </row>
    <row r="2981" spans="2:9" x14ac:dyDescent="0.25">
      <c r="B2981">
        <v>2971</v>
      </c>
      <c r="C2981" s="1" t="s">
        <v>6927</v>
      </c>
      <c r="D2981" s="1" t="s">
        <v>7945</v>
      </c>
      <c r="E2981" s="1" t="s">
        <v>1049</v>
      </c>
      <c r="F2981" s="1" t="s">
        <v>181</v>
      </c>
      <c r="G2981" s="1" t="s">
        <v>1064</v>
      </c>
      <c r="H2981" s="1" t="s">
        <v>7946</v>
      </c>
      <c r="I2981" s="1">
        <f>+Territorio[[#This Row],[id]]</f>
        <v>2971</v>
      </c>
    </row>
    <row r="2982" spans="2:9" x14ac:dyDescent="0.25">
      <c r="B2982">
        <v>2972</v>
      </c>
      <c r="C2982" s="1" t="s">
        <v>1240</v>
      </c>
      <c r="D2982" s="1" t="s">
        <v>7947</v>
      </c>
      <c r="E2982" s="1" t="s">
        <v>1049</v>
      </c>
      <c r="F2982" s="1" t="s">
        <v>181</v>
      </c>
      <c r="G2982" s="1" t="s">
        <v>1064</v>
      </c>
      <c r="H2982" s="1" t="s">
        <v>7948</v>
      </c>
      <c r="I2982" s="1">
        <f>+Territorio[[#This Row],[id]]</f>
        <v>2972</v>
      </c>
    </row>
    <row r="2983" spans="2:9" x14ac:dyDescent="0.25">
      <c r="B2983">
        <v>2973</v>
      </c>
      <c r="C2983" s="1" t="s">
        <v>7949</v>
      </c>
      <c r="D2983" s="1" t="s">
        <v>7950</v>
      </c>
      <c r="E2983" s="1" t="s">
        <v>1049</v>
      </c>
      <c r="F2983" s="1" t="s">
        <v>181</v>
      </c>
      <c r="G2983" s="1" t="s">
        <v>1064</v>
      </c>
      <c r="H2983" s="1" t="s">
        <v>7951</v>
      </c>
      <c r="I2983" s="1">
        <f>+Territorio[[#This Row],[id]]</f>
        <v>2973</v>
      </c>
    </row>
    <row r="2984" spans="2:9" x14ac:dyDescent="0.25">
      <c r="B2984">
        <v>2974</v>
      </c>
      <c r="C2984" s="1" t="s">
        <v>7952</v>
      </c>
      <c r="D2984" s="1" t="s">
        <v>7953</v>
      </c>
      <c r="E2984" s="1" t="s">
        <v>1049</v>
      </c>
      <c r="F2984" s="1" t="s">
        <v>181</v>
      </c>
      <c r="G2984" s="1" t="s">
        <v>1064</v>
      </c>
      <c r="H2984" s="1" t="s">
        <v>7954</v>
      </c>
      <c r="I2984" s="1">
        <f>+Territorio[[#This Row],[id]]</f>
        <v>2974</v>
      </c>
    </row>
    <row r="2985" spans="2:9" x14ac:dyDescent="0.25">
      <c r="B2985">
        <v>2975</v>
      </c>
      <c r="C2985" s="1" t="s">
        <v>2606</v>
      </c>
      <c r="D2985" s="1" t="s">
        <v>7955</v>
      </c>
      <c r="E2985" s="1" t="s">
        <v>1049</v>
      </c>
      <c r="F2985" s="1" t="s">
        <v>181</v>
      </c>
      <c r="G2985" s="1" t="s">
        <v>1064</v>
      </c>
      <c r="H2985" s="1" t="s">
        <v>7956</v>
      </c>
      <c r="I2985" s="1">
        <f>+Territorio[[#This Row],[id]]</f>
        <v>2975</v>
      </c>
    </row>
    <row r="2986" spans="2:9" x14ac:dyDescent="0.25">
      <c r="B2986">
        <v>2976</v>
      </c>
      <c r="C2986" s="1" t="s">
        <v>2270</v>
      </c>
      <c r="D2986" s="1" t="s">
        <v>7957</v>
      </c>
      <c r="E2986" s="1" t="s">
        <v>1049</v>
      </c>
      <c r="F2986" s="1" t="s">
        <v>181</v>
      </c>
      <c r="G2986" s="1" t="s">
        <v>1064</v>
      </c>
      <c r="H2986" s="1" t="s">
        <v>7958</v>
      </c>
      <c r="I2986" s="1">
        <f>+Territorio[[#This Row],[id]]</f>
        <v>2976</v>
      </c>
    </row>
    <row r="2987" spans="2:9" x14ac:dyDescent="0.25">
      <c r="B2987">
        <v>2977</v>
      </c>
      <c r="C2987" s="1" t="s">
        <v>7959</v>
      </c>
      <c r="D2987" s="1" t="s">
        <v>7960</v>
      </c>
      <c r="E2987" s="1" t="s">
        <v>1049</v>
      </c>
      <c r="F2987" s="1" t="s">
        <v>181</v>
      </c>
      <c r="G2987" s="1" t="s">
        <v>1064</v>
      </c>
      <c r="H2987" s="1" t="s">
        <v>7961</v>
      </c>
      <c r="I2987" s="1">
        <f>+Territorio[[#This Row],[id]]</f>
        <v>2977</v>
      </c>
    </row>
    <row r="2988" spans="2:9" x14ac:dyDescent="0.25">
      <c r="B2988">
        <v>2978</v>
      </c>
      <c r="C2988" s="1" t="s">
        <v>7962</v>
      </c>
      <c r="D2988" s="1" t="s">
        <v>7963</v>
      </c>
      <c r="E2988" s="1" t="s">
        <v>1049</v>
      </c>
      <c r="F2988" s="1" t="s">
        <v>181</v>
      </c>
      <c r="G2988" s="1" t="s">
        <v>1064</v>
      </c>
      <c r="H2988" s="1" t="s">
        <v>7964</v>
      </c>
      <c r="I2988" s="1">
        <f>+Territorio[[#This Row],[id]]</f>
        <v>2978</v>
      </c>
    </row>
    <row r="2989" spans="2:9" x14ac:dyDescent="0.25">
      <c r="B2989">
        <v>2979</v>
      </c>
      <c r="C2989" s="1" t="s">
        <v>7965</v>
      </c>
      <c r="D2989" s="1" t="s">
        <v>7966</v>
      </c>
      <c r="E2989" s="1" t="s">
        <v>1049</v>
      </c>
      <c r="F2989" s="1" t="s">
        <v>181</v>
      </c>
      <c r="G2989" s="1" t="s">
        <v>1064</v>
      </c>
      <c r="H2989" s="1" t="s">
        <v>7967</v>
      </c>
      <c r="I2989" s="1">
        <f>+Territorio[[#This Row],[id]]</f>
        <v>2979</v>
      </c>
    </row>
    <row r="2990" spans="2:9" x14ac:dyDescent="0.25">
      <c r="B2990">
        <v>2980</v>
      </c>
      <c r="C2990" s="1" t="s">
        <v>816</v>
      </c>
      <c r="D2990" s="1" t="s">
        <v>7968</v>
      </c>
      <c r="E2990" s="1" t="s">
        <v>1049</v>
      </c>
      <c r="F2990" s="1" t="s">
        <v>181</v>
      </c>
      <c r="G2990" s="1" t="s">
        <v>1064</v>
      </c>
      <c r="H2990" s="1" t="s">
        <v>7969</v>
      </c>
      <c r="I2990" s="1">
        <f>+Territorio[[#This Row],[id]]</f>
        <v>2980</v>
      </c>
    </row>
    <row r="2991" spans="2:9" x14ac:dyDescent="0.25">
      <c r="B2991">
        <v>2981</v>
      </c>
      <c r="C2991" s="1" t="s">
        <v>7970</v>
      </c>
      <c r="D2991" s="1" t="s">
        <v>7971</v>
      </c>
      <c r="E2991" s="1" t="s">
        <v>1049</v>
      </c>
      <c r="F2991" s="1" t="s">
        <v>181</v>
      </c>
      <c r="G2991" s="1" t="s">
        <v>1064</v>
      </c>
      <c r="H2991" s="1" t="s">
        <v>7972</v>
      </c>
      <c r="I2991" s="1">
        <f>+Territorio[[#This Row],[id]]</f>
        <v>2981</v>
      </c>
    </row>
    <row r="2992" spans="2:9" x14ac:dyDescent="0.25">
      <c r="B2992">
        <v>2982</v>
      </c>
      <c r="C2992" s="1" t="s">
        <v>7973</v>
      </c>
      <c r="D2992" s="1" t="s">
        <v>7974</v>
      </c>
      <c r="E2992" s="1" t="s">
        <v>1049</v>
      </c>
      <c r="F2992" s="1" t="s">
        <v>181</v>
      </c>
      <c r="G2992" s="1" t="s">
        <v>1064</v>
      </c>
      <c r="H2992" s="1" t="s">
        <v>7975</v>
      </c>
      <c r="I2992" s="1">
        <f>+Territorio[[#This Row],[id]]</f>
        <v>2982</v>
      </c>
    </row>
    <row r="2993" spans="2:9" x14ac:dyDescent="0.25">
      <c r="B2993">
        <v>2983</v>
      </c>
      <c r="C2993" s="1" t="s">
        <v>7976</v>
      </c>
      <c r="D2993" s="1" t="s">
        <v>7977</v>
      </c>
      <c r="E2993" s="1" t="s">
        <v>1049</v>
      </c>
      <c r="F2993" s="1" t="s">
        <v>181</v>
      </c>
      <c r="G2993" s="1" t="s">
        <v>1064</v>
      </c>
      <c r="H2993" s="1" t="s">
        <v>7978</v>
      </c>
      <c r="I2993" s="1">
        <f>+Territorio[[#This Row],[id]]</f>
        <v>2983</v>
      </c>
    </row>
    <row r="2994" spans="2:9" x14ac:dyDescent="0.25">
      <c r="B2994">
        <v>2984</v>
      </c>
      <c r="C2994" s="1" t="s">
        <v>7979</v>
      </c>
      <c r="D2994" s="1" t="s">
        <v>7980</v>
      </c>
      <c r="E2994" s="1" t="s">
        <v>1049</v>
      </c>
      <c r="F2994" s="1" t="s">
        <v>181</v>
      </c>
      <c r="G2994" s="1" t="s">
        <v>1064</v>
      </c>
      <c r="H2994" s="1" t="s">
        <v>7981</v>
      </c>
      <c r="I2994" s="1">
        <f>+Territorio[[#This Row],[id]]</f>
        <v>2984</v>
      </c>
    </row>
    <row r="2995" spans="2:9" x14ac:dyDescent="0.25">
      <c r="B2995">
        <v>2985</v>
      </c>
      <c r="C2995" s="1" t="s">
        <v>7982</v>
      </c>
      <c r="D2995" s="1" t="s">
        <v>7983</v>
      </c>
      <c r="E2995" s="1" t="s">
        <v>1049</v>
      </c>
      <c r="F2995" s="1" t="s">
        <v>181</v>
      </c>
      <c r="G2995" s="1" t="s">
        <v>1064</v>
      </c>
      <c r="H2995" s="1" t="s">
        <v>7984</v>
      </c>
      <c r="I2995" s="1">
        <f>+Territorio[[#This Row],[id]]</f>
        <v>2985</v>
      </c>
    </row>
    <row r="2996" spans="2:9" x14ac:dyDescent="0.25">
      <c r="B2996">
        <v>2986</v>
      </c>
      <c r="C2996" s="1" t="s">
        <v>7985</v>
      </c>
      <c r="D2996" s="1" t="s">
        <v>7986</v>
      </c>
      <c r="E2996" s="1" t="s">
        <v>1049</v>
      </c>
      <c r="F2996" s="1" t="s">
        <v>181</v>
      </c>
      <c r="G2996" s="1" t="s">
        <v>1064</v>
      </c>
      <c r="H2996" s="1" t="s">
        <v>7987</v>
      </c>
      <c r="I2996" s="1">
        <f>+Territorio[[#This Row],[id]]</f>
        <v>2986</v>
      </c>
    </row>
    <row r="2997" spans="2:9" x14ac:dyDescent="0.25">
      <c r="B2997">
        <v>2987</v>
      </c>
      <c r="C2997" s="1" t="s">
        <v>7988</v>
      </c>
      <c r="D2997" s="1" t="s">
        <v>7989</v>
      </c>
      <c r="E2997" s="1" t="s">
        <v>1049</v>
      </c>
      <c r="F2997" s="1" t="s">
        <v>181</v>
      </c>
      <c r="G2997" s="1" t="s">
        <v>1064</v>
      </c>
      <c r="H2997" s="1" t="s">
        <v>7990</v>
      </c>
      <c r="I2997" s="1">
        <f>+Territorio[[#This Row],[id]]</f>
        <v>2987</v>
      </c>
    </row>
    <row r="2998" spans="2:9" x14ac:dyDescent="0.25">
      <c r="B2998">
        <v>2988</v>
      </c>
      <c r="C2998" s="1" t="s">
        <v>7991</v>
      </c>
      <c r="D2998" s="1" t="s">
        <v>7992</v>
      </c>
      <c r="E2998" s="1" t="s">
        <v>1049</v>
      </c>
      <c r="F2998" s="1" t="s">
        <v>181</v>
      </c>
      <c r="G2998" s="1" t="s">
        <v>1064</v>
      </c>
      <c r="H2998" s="1" t="s">
        <v>7993</v>
      </c>
      <c r="I2998" s="1">
        <f>+Territorio[[#This Row],[id]]</f>
        <v>2988</v>
      </c>
    </row>
    <row r="2999" spans="2:9" x14ac:dyDescent="0.25">
      <c r="B2999">
        <v>2989</v>
      </c>
      <c r="C2999" s="1" t="s">
        <v>7994</v>
      </c>
      <c r="D2999" s="1" t="s">
        <v>7995</v>
      </c>
      <c r="E2999" s="1" t="s">
        <v>1049</v>
      </c>
      <c r="F2999" s="1" t="s">
        <v>181</v>
      </c>
      <c r="G2999" s="1" t="s">
        <v>1064</v>
      </c>
      <c r="H2999" s="1" t="s">
        <v>7996</v>
      </c>
      <c r="I2999" s="1">
        <f>+Territorio[[#This Row],[id]]</f>
        <v>2989</v>
      </c>
    </row>
    <row r="3000" spans="2:9" x14ac:dyDescent="0.25">
      <c r="B3000">
        <v>2990</v>
      </c>
      <c r="C3000" s="1" t="s">
        <v>7997</v>
      </c>
      <c r="D3000" s="1" t="s">
        <v>7998</v>
      </c>
      <c r="E3000" s="1" t="s">
        <v>1049</v>
      </c>
      <c r="F3000" s="1" t="s">
        <v>181</v>
      </c>
      <c r="G3000" s="1" t="s">
        <v>1064</v>
      </c>
      <c r="H3000" s="1" t="s">
        <v>7999</v>
      </c>
      <c r="I3000" s="1">
        <f>+Territorio[[#This Row],[id]]</f>
        <v>2990</v>
      </c>
    </row>
    <row r="3001" spans="2:9" x14ac:dyDescent="0.25">
      <c r="B3001">
        <v>2991</v>
      </c>
      <c r="C3001" s="1" t="s">
        <v>8000</v>
      </c>
      <c r="D3001" s="1" t="s">
        <v>8001</v>
      </c>
      <c r="E3001" s="1" t="s">
        <v>1049</v>
      </c>
      <c r="F3001" s="1" t="s">
        <v>181</v>
      </c>
      <c r="G3001" s="1" t="s">
        <v>1064</v>
      </c>
      <c r="H3001" s="1" t="s">
        <v>8002</v>
      </c>
      <c r="I3001" s="1">
        <f>+Territorio[[#This Row],[id]]</f>
        <v>2991</v>
      </c>
    </row>
    <row r="3002" spans="2:9" x14ac:dyDescent="0.25">
      <c r="B3002">
        <v>2992</v>
      </c>
      <c r="C3002" s="1" t="s">
        <v>8003</v>
      </c>
      <c r="D3002" s="1" t="s">
        <v>8004</v>
      </c>
      <c r="E3002" s="1" t="s">
        <v>1049</v>
      </c>
      <c r="F3002" s="1" t="s">
        <v>181</v>
      </c>
      <c r="G3002" s="1" t="s">
        <v>1064</v>
      </c>
      <c r="H3002" s="1" t="s">
        <v>8005</v>
      </c>
      <c r="I3002" s="1">
        <f>+Territorio[[#This Row],[id]]</f>
        <v>2992</v>
      </c>
    </row>
    <row r="3003" spans="2:9" x14ac:dyDescent="0.25">
      <c r="B3003">
        <v>2993</v>
      </c>
      <c r="C3003" s="1" t="s">
        <v>5217</v>
      </c>
      <c r="D3003" s="1" t="s">
        <v>8006</v>
      </c>
      <c r="E3003" s="1" t="s">
        <v>1049</v>
      </c>
      <c r="F3003" s="1" t="s">
        <v>181</v>
      </c>
      <c r="G3003" s="1" t="s">
        <v>1064</v>
      </c>
      <c r="H3003" s="1" t="s">
        <v>8007</v>
      </c>
      <c r="I3003" s="1">
        <f>+Territorio[[#This Row],[id]]</f>
        <v>2993</v>
      </c>
    </row>
    <row r="3004" spans="2:9" x14ac:dyDescent="0.25">
      <c r="B3004">
        <v>2994</v>
      </c>
      <c r="C3004" s="1" t="s">
        <v>8008</v>
      </c>
      <c r="D3004" s="1" t="s">
        <v>8009</v>
      </c>
      <c r="E3004" s="1" t="s">
        <v>1049</v>
      </c>
      <c r="F3004" s="1" t="s">
        <v>181</v>
      </c>
      <c r="G3004" s="1" t="s">
        <v>1064</v>
      </c>
      <c r="H3004" s="1" t="s">
        <v>8010</v>
      </c>
      <c r="I3004" s="1">
        <f>+Territorio[[#This Row],[id]]</f>
        <v>2994</v>
      </c>
    </row>
    <row r="3005" spans="2:9" x14ac:dyDescent="0.25">
      <c r="B3005">
        <v>2995</v>
      </c>
      <c r="C3005" s="1" t="s">
        <v>8011</v>
      </c>
      <c r="D3005" s="1" t="s">
        <v>8012</v>
      </c>
      <c r="E3005" s="1" t="s">
        <v>1049</v>
      </c>
      <c r="F3005" s="1" t="s">
        <v>181</v>
      </c>
      <c r="G3005" s="1" t="s">
        <v>1064</v>
      </c>
      <c r="H3005" s="1" t="s">
        <v>8013</v>
      </c>
      <c r="I3005" s="1">
        <f>+Territorio[[#This Row],[id]]</f>
        <v>2995</v>
      </c>
    </row>
    <row r="3006" spans="2:9" x14ac:dyDescent="0.25">
      <c r="B3006">
        <v>2996</v>
      </c>
      <c r="C3006" s="1" t="s">
        <v>8014</v>
      </c>
      <c r="D3006" s="1" t="s">
        <v>8015</v>
      </c>
      <c r="E3006" s="1" t="s">
        <v>1049</v>
      </c>
      <c r="F3006" s="1" t="s">
        <v>181</v>
      </c>
      <c r="G3006" s="1" t="s">
        <v>1064</v>
      </c>
      <c r="H3006" s="1" t="s">
        <v>8016</v>
      </c>
      <c r="I3006" s="1">
        <f>+Territorio[[#This Row],[id]]</f>
        <v>2996</v>
      </c>
    </row>
    <row r="3007" spans="2:9" x14ac:dyDescent="0.25">
      <c r="B3007">
        <v>2997</v>
      </c>
      <c r="C3007" s="1" t="s">
        <v>8017</v>
      </c>
      <c r="D3007" s="1" t="s">
        <v>8018</v>
      </c>
      <c r="E3007" s="1" t="s">
        <v>1049</v>
      </c>
      <c r="F3007" s="1" t="s">
        <v>181</v>
      </c>
      <c r="G3007" s="1" t="s">
        <v>1064</v>
      </c>
      <c r="H3007" s="1" t="s">
        <v>8019</v>
      </c>
      <c r="I3007" s="1">
        <f>+Territorio[[#This Row],[id]]</f>
        <v>2997</v>
      </c>
    </row>
    <row r="3008" spans="2:9" x14ac:dyDescent="0.25">
      <c r="B3008">
        <v>2998</v>
      </c>
      <c r="C3008" s="1" t="s">
        <v>1418</v>
      </c>
      <c r="D3008" s="1" t="s">
        <v>8020</v>
      </c>
      <c r="E3008" s="1" t="s">
        <v>1049</v>
      </c>
      <c r="F3008" s="1" t="s">
        <v>181</v>
      </c>
      <c r="G3008" s="1" t="s">
        <v>1064</v>
      </c>
      <c r="H3008" s="1" t="s">
        <v>8021</v>
      </c>
      <c r="I3008" s="1">
        <f>+Territorio[[#This Row],[id]]</f>
        <v>2998</v>
      </c>
    </row>
    <row r="3009" spans="2:9" x14ac:dyDescent="0.25">
      <c r="B3009">
        <v>2999</v>
      </c>
      <c r="C3009" s="1" t="s">
        <v>7243</v>
      </c>
      <c r="D3009" s="1" t="s">
        <v>8022</v>
      </c>
      <c r="E3009" s="1" t="s">
        <v>1049</v>
      </c>
      <c r="F3009" s="1" t="s">
        <v>181</v>
      </c>
      <c r="G3009" s="1" t="s">
        <v>1064</v>
      </c>
      <c r="H3009" s="1" t="s">
        <v>8023</v>
      </c>
      <c r="I3009" s="1">
        <f>+Territorio[[#This Row],[id]]</f>
        <v>2999</v>
      </c>
    </row>
    <row r="3010" spans="2:9" x14ac:dyDescent="0.25">
      <c r="B3010">
        <v>3000</v>
      </c>
      <c r="C3010" s="1" t="s">
        <v>1113</v>
      </c>
      <c r="D3010" s="1" t="s">
        <v>8024</v>
      </c>
      <c r="E3010" s="1" t="s">
        <v>1049</v>
      </c>
      <c r="F3010" s="1" t="s">
        <v>181</v>
      </c>
      <c r="G3010" s="1" t="s">
        <v>1064</v>
      </c>
      <c r="H3010" s="1" t="s">
        <v>8025</v>
      </c>
      <c r="I3010" s="1">
        <f>+Territorio[[#This Row],[id]]</f>
        <v>3000</v>
      </c>
    </row>
    <row r="3011" spans="2:9" x14ac:dyDescent="0.25">
      <c r="B3011">
        <v>3001</v>
      </c>
      <c r="C3011" s="1" t="s">
        <v>2278</v>
      </c>
      <c r="D3011" s="1" t="s">
        <v>8026</v>
      </c>
      <c r="E3011" s="1" t="s">
        <v>1049</v>
      </c>
      <c r="F3011" s="1" t="s">
        <v>181</v>
      </c>
      <c r="G3011" s="1" t="s">
        <v>1064</v>
      </c>
      <c r="H3011" s="1" t="s">
        <v>8027</v>
      </c>
      <c r="I3011" s="1">
        <f>+Territorio[[#This Row],[id]]</f>
        <v>3001</v>
      </c>
    </row>
    <row r="3012" spans="2:9" x14ac:dyDescent="0.25">
      <c r="B3012">
        <v>3002</v>
      </c>
      <c r="C3012" s="1" t="s">
        <v>8028</v>
      </c>
      <c r="D3012" s="1" t="s">
        <v>5007</v>
      </c>
      <c r="E3012" s="1" t="s">
        <v>1049</v>
      </c>
      <c r="F3012" s="1" t="s">
        <v>181</v>
      </c>
      <c r="G3012" s="1" t="s">
        <v>1064</v>
      </c>
      <c r="H3012" s="1" t="s">
        <v>8029</v>
      </c>
      <c r="I3012" s="1">
        <f>+Territorio[[#This Row],[id]]</f>
        <v>3002</v>
      </c>
    </row>
    <row r="3013" spans="2:9" x14ac:dyDescent="0.25">
      <c r="B3013">
        <v>3003</v>
      </c>
      <c r="C3013" s="1" t="s">
        <v>8030</v>
      </c>
      <c r="D3013" s="1" t="s">
        <v>8031</v>
      </c>
      <c r="E3013" s="1" t="s">
        <v>1049</v>
      </c>
      <c r="F3013" s="1" t="s">
        <v>181</v>
      </c>
      <c r="G3013" s="1" t="s">
        <v>1064</v>
      </c>
      <c r="H3013" s="1" t="s">
        <v>8032</v>
      </c>
      <c r="I3013" s="1">
        <f>+Territorio[[#This Row],[id]]</f>
        <v>3003</v>
      </c>
    </row>
    <row r="3014" spans="2:9" x14ac:dyDescent="0.25">
      <c r="B3014">
        <v>3004</v>
      </c>
      <c r="C3014" s="1" t="s">
        <v>8033</v>
      </c>
      <c r="D3014" s="1" t="s">
        <v>8034</v>
      </c>
      <c r="E3014" s="1" t="s">
        <v>1049</v>
      </c>
      <c r="F3014" s="1" t="s">
        <v>181</v>
      </c>
      <c r="G3014" s="1" t="s">
        <v>1064</v>
      </c>
      <c r="H3014" s="1" t="s">
        <v>8035</v>
      </c>
      <c r="I3014" s="1">
        <f>+Territorio[[#This Row],[id]]</f>
        <v>3004</v>
      </c>
    </row>
    <row r="3015" spans="2:9" x14ac:dyDescent="0.25">
      <c r="B3015">
        <v>3005</v>
      </c>
      <c r="C3015" s="1" t="s">
        <v>8036</v>
      </c>
      <c r="D3015" s="1" t="s">
        <v>8037</v>
      </c>
      <c r="E3015" s="1" t="s">
        <v>1049</v>
      </c>
      <c r="F3015" s="1" t="s">
        <v>181</v>
      </c>
      <c r="G3015" s="1" t="s">
        <v>1064</v>
      </c>
      <c r="H3015" s="1" t="s">
        <v>8038</v>
      </c>
      <c r="I3015" s="1">
        <f>+Territorio[[#This Row],[id]]</f>
        <v>3005</v>
      </c>
    </row>
    <row r="3016" spans="2:9" x14ac:dyDescent="0.25">
      <c r="B3016">
        <v>3006</v>
      </c>
      <c r="C3016" s="1" t="s">
        <v>8039</v>
      </c>
      <c r="D3016" s="1" t="s">
        <v>8040</v>
      </c>
      <c r="E3016" s="1" t="s">
        <v>1049</v>
      </c>
      <c r="F3016" s="1" t="s">
        <v>181</v>
      </c>
      <c r="G3016" s="1" t="s">
        <v>1064</v>
      </c>
      <c r="H3016" s="1" t="s">
        <v>8041</v>
      </c>
      <c r="I3016" s="1">
        <f>+Territorio[[#This Row],[id]]</f>
        <v>3006</v>
      </c>
    </row>
    <row r="3017" spans="2:9" x14ac:dyDescent="0.25">
      <c r="B3017">
        <v>3007</v>
      </c>
      <c r="C3017" s="1" t="s">
        <v>8042</v>
      </c>
      <c r="D3017" s="1" t="s">
        <v>8043</v>
      </c>
      <c r="E3017" s="1" t="s">
        <v>1049</v>
      </c>
      <c r="F3017" s="1" t="s">
        <v>181</v>
      </c>
      <c r="G3017" s="1" t="s">
        <v>1064</v>
      </c>
      <c r="H3017" s="1" t="s">
        <v>8044</v>
      </c>
      <c r="I3017" s="1">
        <f>+Territorio[[#This Row],[id]]</f>
        <v>3007</v>
      </c>
    </row>
    <row r="3018" spans="2:9" x14ac:dyDescent="0.25">
      <c r="B3018">
        <v>3008</v>
      </c>
      <c r="C3018" s="1" t="s">
        <v>8045</v>
      </c>
      <c r="D3018" s="1" t="s">
        <v>8046</v>
      </c>
      <c r="E3018" s="1" t="s">
        <v>1049</v>
      </c>
      <c r="F3018" s="1" t="s">
        <v>181</v>
      </c>
      <c r="G3018" s="1" t="s">
        <v>1064</v>
      </c>
      <c r="H3018" s="1" t="s">
        <v>8047</v>
      </c>
      <c r="I3018" s="1">
        <f>+Territorio[[#This Row],[id]]</f>
        <v>3008</v>
      </c>
    </row>
    <row r="3019" spans="2:9" x14ac:dyDescent="0.25">
      <c r="B3019">
        <v>3009</v>
      </c>
      <c r="C3019" s="1" t="s">
        <v>5187</v>
      </c>
      <c r="D3019" s="1" t="s">
        <v>5009</v>
      </c>
      <c r="E3019" s="1" t="s">
        <v>1049</v>
      </c>
      <c r="F3019" s="1" t="s">
        <v>181</v>
      </c>
      <c r="G3019" s="1" t="s">
        <v>1064</v>
      </c>
      <c r="H3019" s="1" t="s">
        <v>8048</v>
      </c>
      <c r="I3019" s="1">
        <f>+Territorio[[#This Row],[id]]</f>
        <v>3009</v>
      </c>
    </row>
    <row r="3020" spans="2:9" x14ac:dyDescent="0.25">
      <c r="B3020">
        <v>3010</v>
      </c>
      <c r="C3020" s="1" t="s">
        <v>8049</v>
      </c>
      <c r="D3020" s="1" t="s">
        <v>5012</v>
      </c>
      <c r="E3020" s="1" t="s">
        <v>1049</v>
      </c>
      <c r="F3020" s="1" t="s">
        <v>181</v>
      </c>
      <c r="G3020" s="1" t="s">
        <v>1064</v>
      </c>
      <c r="H3020" s="1" t="s">
        <v>8050</v>
      </c>
      <c r="I3020" s="1">
        <f>+Territorio[[#This Row],[id]]</f>
        <v>3010</v>
      </c>
    </row>
    <row r="3021" spans="2:9" x14ac:dyDescent="0.25">
      <c r="B3021">
        <v>3011</v>
      </c>
      <c r="C3021" s="1" t="s">
        <v>2229</v>
      </c>
      <c r="D3021" s="1" t="s">
        <v>5015</v>
      </c>
      <c r="E3021" s="1" t="s">
        <v>1049</v>
      </c>
      <c r="F3021" s="1" t="s">
        <v>181</v>
      </c>
      <c r="G3021" s="1" t="s">
        <v>1064</v>
      </c>
      <c r="H3021" s="1" t="s">
        <v>8051</v>
      </c>
      <c r="I3021" s="1">
        <f>+Territorio[[#This Row],[id]]</f>
        <v>3011</v>
      </c>
    </row>
    <row r="3022" spans="2:9" x14ac:dyDescent="0.25">
      <c r="B3022">
        <v>3012</v>
      </c>
      <c r="C3022" s="1" t="s">
        <v>8052</v>
      </c>
      <c r="D3022" s="1" t="s">
        <v>8053</v>
      </c>
      <c r="E3022" s="1" t="s">
        <v>1049</v>
      </c>
      <c r="F3022" s="1" t="s">
        <v>181</v>
      </c>
      <c r="G3022" s="1" t="s">
        <v>1064</v>
      </c>
      <c r="H3022" s="1" t="s">
        <v>8054</v>
      </c>
      <c r="I3022" s="1">
        <f>+Territorio[[#This Row],[id]]</f>
        <v>3012</v>
      </c>
    </row>
    <row r="3023" spans="2:9" x14ac:dyDescent="0.25">
      <c r="B3023">
        <v>3013</v>
      </c>
      <c r="C3023" s="1" t="s">
        <v>8055</v>
      </c>
      <c r="D3023" s="1" t="s">
        <v>8056</v>
      </c>
      <c r="E3023" s="1" t="s">
        <v>1049</v>
      </c>
      <c r="F3023" s="1" t="s">
        <v>181</v>
      </c>
      <c r="G3023" s="1" t="s">
        <v>1064</v>
      </c>
      <c r="H3023" s="1" t="s">
        <v>8057</v>
      </c>
      <c r="I3023" s="1">
        <f>+Territorio[[#This Row],[id]]</f>
        <v>3013</v>
      </c>
    </row>
    <row r="3024" spans="2:9" x14ac:dyDescent="0.25">
      <c r="B3024">
        <v>3014</v>
      </c>
      <c r="C3024" s="1" t="s">
        <v>8058</v>
      </c>
      <c r="D3024" s="1" t="s">
        <v>8059</v>
      </c>
      <c r="E3024" s="1" t="s">
        <v>1049</v>
      </c>
      <c r="F3024" s="1" t="s">
        <v>181</v>
      </c>
      <c r="G3024" s="1" t="s">
        <v>1064</v>
      </c>
      <c r="H3024" s="1" t="s">
        <v>8060</v>
      </c>
      <c r="I3024" s="1">
        <f>+Territorio[[#This Row],[id]]</f>
        <v>3014</v>
      </c>
    </row>
    <row r="3025" spans="2:9" x14ac:dyDescent="0.25">
      <c r="B3025">
        <v>3015</v>
      </c>
      <c r="C3025" s="1" t="s">
        <v>8061</v>
      </c>
      <c r="D3025" s="1" t="s">
        <v>8062</v>
      </c>
      <c r="E3025" s="1" t="s">
        <v>1049</v>
      </c>
      <c r="F3025" s="1" t="s">
        <v>181</v>
      </c>
      <c r="G3025" s="1" t="s">
        <v>1064</v>
      </c>
      <c r="H3025" s="1" t="s">
        <v>8063</v>
      </c>
      <c r="I3025" s="1">
        <f>+Territorio[[#This Row],[id]]</f>
        <v>3015</v>
      </c>
    </row>
    <row r="3026" spans="2:9" x14ac:dyDescent="0.25">
      <c r="B3026">
        <v>3016</v>
      </c>
      <c r="C3026" s="1" t="s">
        <v>8064</v>
      </c>
      <c r="D3026" s="1" t="s">
        <v>8065</v>
      </c>
      <c r="E3026" s="1" t="s">
        <v>1049</v>
      </c>
      <c r="F3026" s="1" t="s">
        <v>181</v>
      </c>
      <c r="G3026" s="1" t="s">
        <v>1064</v>
      </c>
      <c r="H3026" s="1" t="s">
        <v>8066</v>
      </c>
      <c r="I3026" s="1">
        <f>+Territorio[[#This Row],[id]]</f>
        <v>3016</v>
      </c>
    </row>
    <row r="3027" spans="2:9" x14ac:dyDescent="0.25">
      <c r="B3027">
        <v>3017</v>
      </c>
      <c r="C3027" s="1" t="s">
        <v>8061</v>
      </c>
      <c r="D3027" s="1" t="s">
        <v>8067</v>
      </c>
      <c r="E3027" s="1" t="s">
        <v>1049</v>
      </c>
      <c r="F3027" s="1" t="s">
        <v>181</v>
      </c>
      <c r="G3027" s="1" t="s">
        <v>1064</v>
      </c>
      <c r="H3027" s="1" t="s">
        <v>8068</v>
      </c>
      <c r="I3027" s="1">
        <f>+Territorio[[#This Row],[id]]</f>
        <v>3017</v>
      </c>
    </row>
    <row r="3028" spans="2:9" x14ac:dyDescent="0.25">
      <c r="B3028">
        <v>3018</v>
      </c>
      <c r="C3028" s="1" t="s">
        <v>2287</v>
      </c>
      <c r="D3028" s="1" t="s">
        <v>8069</v>
      </c>
      <c r="E3028" s="1" t="s">
        <v>1049</v>
      </c>
      <c r="F3028" s="1" t="s">
        <v>181</v>
      </c>
      <c r="G3028" s="1" t="s">
        <v>1064</v>
      </c>
      <c r="H3028" s="1" t="s">
        <v>8070</v>
      </c>
      <c r="I3028" s="1">
        <f>+Territorio[[#This Row],[id]]</f>
        <v>3018</v>
      </c>
    </row>
    <row r="3029" spans="2:9" x14ac:dyDescent="0.25">
      <c r="B3029">
        <v>3019</v>
      </c>
      <c r="C3029" s="1" t="s">
        <v>8071</v>
      </c>
      <c r="D3029" s="1" t="s">
        <v>8072</v>
      </c>
      <c r="E3029" s="1" t="s">
        <v>1049</v>
      </c>
      <c r="F3029" s="1" t="s">
        <v>181</v>
      </c>
      <c r="G3029" s="1" t="s">
        <v>1064</v>
      </c>
      <c r="H3029" s="1" t="s">
        <v>8073</v>
      </c>
      <c r="I3029" s="1">
        <f>+Territorio[[#This Row],[id]]</f>
        <v>3019</v>
      </c>
    </row>
    <row r="3030" spans="2:9" x14ac:dyDescent="0.25">
      <c r="B3030">
        <v>3020</v>
      </c>
      <c r="C3030" s="1" t="s">
        <v>4194</v>
      </c>
      <c r="D3030" s="1" t="s">
        <v>8074</v>
      </c>
      <c r="E3030" s="1" t="s">
        <v>1049</v>
      </c>
      <c r="F3030" s="1" t="s">
        <v>181</v>
      </c>
      <c r="G3030" s="1" t="s">
        <v>1064</v>
      </c>
      <c r="H3030" s="1" t="s">
        <v>8075</v>
      </c>
      <c r="I3030" s="1">
        <f>+Territorio[[#This Row],[id]]</f>
        <v>3020</v>
      </c>
    </row>
    <row r="3031" spans="2:9" x14ac:dyDescent="0.25">
      <c r="B3031">
        <v>3021</v>
      </c>
      <c r="C3031" s="1" t="s">
        <v>2290</v>
      </c>
      <c r="D3031" s="1" t="s">
        <v>8076</v>
      </c>
      <c r="E3031" s="1" t="s">
        <v>1049</v>
      </c>
      <c r="F3031" s="1" t="s">
        <v>181</v>
      </c>
      <c r="G3031" s="1" t="s">
        <v>1064</v>
      </c>
      <c r="H3031" s="1" t="s">
        <v>8077</v>
      </c>
      <c r="I3031" s="1">
        <f>+Territorio[[#This Row],[id]]</f>
        <v>3021</v>
      </c>
    </row>
    <row r="3032" spans="2:9" x14ac:dyDescent="0.25">
      <c r="B3032">
        <v>3022</v>
      </c>
      <c r="C3032" s="1" t="s">
        <v>8078</v>
      </c>
      <c r="D3032" s="1" t="s">
        <v>8079</v>
      </c>
      <c r="E3032" s="1" t="s">
        <v>1049</v>
      </c>
      <c r="F3032" s="1" t="s">
        <v>181</v>
      </c>
      <c r="G3032" s="1" t="s">
        <v>1064</v>
      </c>
      <c r="H3032" s="1" t="s">
        <v>8080</v>
      </c>
      <c r="I3032" s="1">
        <f>+Territorio[[#This Row],[id]]</f>
        <v>3022</v>
      </c>
    </row>
    <row r="3033" spans="2:9" x14ac:dyDescent="0.25">
      <c r="B3033">
        <v>3023</v>
      </c>
      <c r="C3033" s="1" t="s">
        <v>8081</v>
      </c>
      <c r="D3033" s="1" t="s">
        <v>8082</v>
      </c>
      <c r="E3033" s="1" t="s">
        <v>1049</v>
      </c>
      <c r="F3033" s="1" t="s">
        <v>181</v>
      </c>
      <c r="G3033" s="1" t="s">
        <v>1064</v>
      </c>
      <c r="H3033" s="1" t="s">
        <v>8083</v>
      </c>
      <c r="I3033" s="1">
        <f>+Territorio[[#This Row],[id]]</f>
        <v>3023</v>
      </c>
    </row>
    <row r="3034" spans="2:9" x14ac:dyDescent="0.25">
      <c r="B3034">
        <v>3024</v>
      </c>
      <c r="C3034" s="1" t="s">
        <v>8084</v>
      </c>
      <c r="D3034" s="1" t="s">
        <v>8085</v>
      </c>
      <c r="E3034" s="1" t="s">
        <v>1049</v>
      </c>
      <c r="F3034" s="1" t="s">
        <v>181</v>
      </c>
      <c r="G3034" s="1" t="s">
        <v>1064</v>
      </c>
      <c r="H3034" s="1" t="s">
        <v>8086</v>
      </c>
      <c r="I3034" s="1">
        <f>+Territorio[[#This Row],[id]]</f>
        <v>3024</v>
      </c>
    </row>
    <row r="3035" spans="2:9" x14ac:dyDescent="0.25">
      <c r="B3035">
        <v>3025</v>
      </c>
      <c r="C3035" s="1" t="s">
        <v>8087</v>
      </c>
      <c r="D3035" s="1" t="s">
        <v>8088</v>
      </c>
      <c r="E3035" s="1" t="s">
        <v>1049</v>
      </c>
      <c r="F3035" s="1" t="s">
        <v>181</v>
      </c>
      <c r="G3035" s="1" t="s">
        <v>1064</v>
      </c>
      <c r="H3035" s="1" t="s">
        <v>8089</v>
      </c>
      <c r="I3035" s="1">
        <f>+Territorio[[#This Row],[id]]</f>
        <v>3025</v>
      </c>
    </row>
    <row r="3036" spans="2:9" x14ac:dyDescent="0.25">
      <c r="B3036">
        <v>3026</v>
      </c>
      <c r="C3036" s="1" t="s">
        <v>8090</v>
      </c>
      <c r="D3036" s="1" t="s">
        <v>8091</v>
      </c>
      <c r="E3036" s="1" t="s">
        <v>1049</v>
      </c>
      <c r="F3036" s="1" t="s">
        <v>181</v>
      </c>
      <c r="G3036" s="1" t="s">
        <v>1064</v>
      </c>
      <c r="H3036" s="1" t="s">
        <v>8092</v>
      </c>
      <c r="I3036" s="1">
        <f>+Territorio[[#This Row],[id]]</f>
        <v>3026</v>
      </c>
    </row>
    <row r="3037" spans="2:9" x14ac:dyDescent="0.25">
      <c r="B3037">
        <v>3027</v>
      </c>
      <c r="C3037" s="1" t="s">
        <v>8093</v>
      </c>
      <c r="D3037" s="1" t="s">
        <v>8094</v>
      </c>
      <c r="E3037" s="1" t="s">
        <v>1049</v>
      </c>
      <c r="F3037" s="1" t="s">
        <v>181</v>
      </c>
      <c r="G3037" s="1" t="s">
        <v>1064</v>
      </c>
      <c r="H3037" s="1" t="s">
        <v>8095</v>
      </c>
      <c r="I3037" s="1">
        <f>+Territorio[[#This Row],[id]]</f>
        <v>3027</v>
      </c>
    </row>
    <row r="3038" spans="2:9" x14ac:dyDescent="0.25">
      <c r="B3038">
        <v>3028</v>
      </c>
      <c r="C3038" s="1" t="s">
        <v>8096</v>
      </c>
      <c r="D3038" s="1" t="s">
        <v>8097</v>
      </c>
      <c r="E3038" s="1" t="s">
        <v>1049</v>
      </c>
      <c r="F3038" s="1" t="s">
        <v>181</v>
      </c>
      <c r="G3038" s="1" t="s">
        <v>1064</v>
      </c>
      <c r="H3038" s="1" t="s">
        <v>8098</v>
      </c>
      <c r="I3038" s="1">
        <f>+Territorio[[#This Row],[id]]</f>
        <v>3028</v>
      </c>
    </row>
    <row r="3039" spans="2:9" x14ac:dyDescent="0.25">
      <c r="B3039">
        <v>3029</v>
      </c>
      <c r="C3039" s="1" t="s">
        <v>2296</v>
      </c>
      <c r="D3039" s="1" t="s">
        <v>8099</v>
      </c>
      <c r="E3039" s="1" t="s">
        <v>1049</v>
      </c>
      <c r="F3039" s="1" t="s">
        <v>181</v>
      </c>
      <c r="G3039" s="1" t="s">
        <v>1064</v>
      </c>
      <c r="H3039" s="1" t="s">
        <v>8100</v>
      </c>
      <c r="I3039" s="1">
        <f>+Territorio[[#This Row],[id]]</f>
        <v>3029</v>
      </c>
    </row>
    <row r="3040" spans="2:9" x14ac:dyDescent="0.25">
      <c r="B3040">
        <v>3030</v>
      </c>
      <c r="C3040" s="1" t="s">
        <v>8101</v>
      </c>
      <c r="D3040" s="1" t="s">
        <v>5027</v>
      </c>
      <c r="E3040" s="1" t="s">
        <v>1049</v>
      </c>
      <c r="F3040" s="1" t="s">
        <v>181</v>
      </c>
      <c r="G3040" s="1" t="s">
        <v>1064</v>
      </c>
      <c r="H3040" s="1" t="s">
        <v>8102</v>
      </c>
      <c r="I3040" s="1">
        <f>+Territorio[[#This Row],[id]]</f>
        <v>3030</v>
      </c>
    </row>
    <row r="3041" spans="2:9" x14ac:dyDescent="0.25">
      <c r="B3041">
        <v>3031</v>
      </c>
      <c r="C3041" s="1" t="s">
        <v>8103</v>
      </c>
      <c r="D3041" s="1" t="s">
        <v>5030</v>
      </c>
      <c r="E3041" s="1" t="s">
        <v>1049</v>
      </c>
      <c r="F3041" s="1" t="s">
        <v>181</v>
      </c>
      <c r="G3041" s="1" t="s">
        <v>1064</v>
      </c>
      <c r="H3041" s="1" t="s">
        <v>8104</v>
      </c>
      <c r="I3041" s="1">
        <f>+Territorio[[#This Row],[id]]</f>
        <v>3031</v>
      </c>
    </row>
    <row r="3042" spans="2:9" x14ac:dyDescent="0.25">
      <c r="B3042">
        <v>3032</v>
      </c>
      <c r="C3042" s="1" t="s">
        <v>8105</v>
      </c>
      <c r="D3042" s="1" t="s">
        <v>8106</v>
      </c>
      <c r="E3042" s="1" t="s">
        <v>1049</v>
      </c>
      <c r="F3042" s="1" t="s">
        <v>181</v>
      </c>
      <c r="G3042" s="1" t="s">
        <v>1064</v>
      </c>
      <c r="H3042" s="1" t="s">
        <v>8107</v>
      </c>
      <c r="I3042" s="1">
        <f>+Territorio[[#This Row],[id]]</f>
        <v>3032</v>
      </c>
    </row>
    <row r="3043" spans="2:9" x14ac:dyDescent="0.25">
      <c r="B3043">
        <v>3033</v>
      </c>
      <c r="C3043" s="1" t="s">
        <v>8108</v>
      </c>
      <c r="D3043" s="1" t="s">
        <v>5033</v>
      </c>
      <c r="E3043" s="1" t="s">
        <v>1049</v>
      </c>
      <c r="F3043" s="1" t="s">
        <v>181</v>
      </c>
      <c r="G3043" s="1" t="s">
        <v>1064</v>
      </c>
      <c r="H3043" s="1" t="s">
        <v>8109</v>
      </c>
      <c r="I3043" s="1">
        <f>+Territorio[[#This Row],[id]]</f>
        <v>3033</v>
      </c>
    </row>
    <row r="3044" spans="2:9" x14ac:dyDescent="0.25">
      <c r="B3044">
        <v>3034</v>
      </c>
      <c r="C3044" s="1" t="s">
        <v>8110</v>
      </c>
      <c r="D3044" s="1" t="s">
        <v>8111</v>
      </c>
      <c r="E3044" s="1" t="s">
        <v>1049</v>
      </c>
      <c r="F3044" s="1" t="s">
        <v>181</v>
      </c>
      <c r="G3044" s="1" t="s">
        <v>1064</v>
      </c>
      <c r="H3044" s="1" t="s">
        <v>8112</v>
      </c>
      <c r="I3044" s="1">
        <f>+Territorio[[#This Row],[id]]</f>
        <v>3034</v>
      </c>
    </row>
    <row r="3045" spans="2:9" x14ac:dyDescent="0.25">
      <c r="B3045">
        <v>3035</v>
      </c>
      <c r="C3045" s="1" t="s">
        <v>8113</v>
      </c>
      <c r="D3045" s="1" t="s">
        <v>8114</v>
      </c>
      <c r="E3045" s="1" t="s">
        <v>1049</v>
      </c>
      <c r="F3045" s="1" t="s">
        <v>181</v>
      </c>
      <c r="G3045" s="1" t="s">
        <v>1064</v>
      </c>
      <c r="H3045" s="1" t="s">
        <v>8115</v>
      </c>
      <c r="I3045" s="1">
        <f>+Territorio[[#This Row],[id]]</f>
        <v>3035</v>
      </c>
    </row>
    <row r="3046" spans="2:9" x14ac:dyDescent="0.25">
      <c r="B3046">
        <v>3036</v>
      </c>
      <c r="C3046" s="1" t="s">
        <v>8116</v>
      </c>
      <c r="D3046" s="1" t="s">
        <v>8117</v>
      </c>
      <c r="E3046" s="1" t="s">
        <v>1049</v>
      </c>
      <c r="F3046" s="1" t="s">
        <v>181</v>
      </c>
      <c r="G3046" s="1" t="s">
        <v>1064</v>
      </c>
      <c r="H3046" s="1" t="s">
        <v>8118</v>
      </c>
      <c r="I3046" s="1">
        <f>+Territorio[[#This Row],[id]]</f>
        <v>3036</v>
      </c>
    </row>
    <row r="3047" spans="2:9" x14ac:dyDescent="0.25">
      <c r="B3047">
        <v>3037</v>
      </c>
      <c r="C3047" s="1" t="s">
        <v>8119</v>
      </c>
      <c r="D3047" s="1" t="s">
        <v>8120</v>
      </c>
      <c r="E3047" s="1" t="s">
        <v>1049</v>
      </c>
      <c r="F3047" s="1" t="s">
        <v>181</v>
      </c>
      <c r="G3047" s="1" t="s">
        <v>1064</v>
      </c>
      <c r="H3047" s="1" t="s">
        <v>8121</v>
      </c>
      <c r="I3047" s="1">
        <f>+Territorio[[#This Row],[id]]</f>
        <v>3037</v>
      </c>
    </row>
    <row r="3048" spans="2:9" x14ac:dyDescent="0.25">
      <c r="B3048">
        <v>3038</v>
      </c>
      <c r="C3048" s="1" t="s">
        <v>8122</v>
      </c>
      <c r="D3048" s="1" t="s">
        <v>8123</v>
      </c>
      <c r="E3048" s="1" t="s">
        <v>1049</v>
      </c>
      <c r="F3048" s="1" t="s">
        <v>181</v>
      </c>
      <c r="G3048" s="1" t="s">
        <v>1064</v>
      </c>
      <c r="H3048" s="1" t="s">
        <v>8124</v>
      </c>
      <c r="I3048" s="1">
        <f>+Territorio[[#This Row],[id]]</f>
        <v>3038</v>
      </c>
    </row>
    <row r="3049" spans="2:9" x14ac:dyDescent="0.25">
      <c r="B3049">
        <v>3039</v>
      </c>
      <c r="C3049" s="1" t="s">
        <v>8125</v>
      </c>
      <c r="D3049" s="1" t="s">
        <v>8126</v>
      </c>
      <c r="E3049" s="1" t="s">
        <v>1049</v>
      </c>
      <c r="F3049" s="1" t="s">
        <v>181</v>
      </c>
      <c r="G3049" s="1" t="s">
        <v>1064</v>
      </c>
      <c r="H3049" s="1" t="s">
        <v>8127</v>
      </c>
      <c r="I3049" s="1">
        <f>+Territorio[[#This Row],[id]]</f>
        <v>3039</v>
      </c>
    </row>
    <row r="3050" spans="2:9" x14ac:dyDescent="0.25">
      <c r="B3050">
        <v>3040</v>
      </c>
      <c r="C3050" s="1" t="s">
        <v>8128</v>
      </c>
      <c r="D3050" s="1" t="s">
        <v>8129</v>
      </c>
      <c r="E3050" s="1" t="s">
        <v>1049</v>
      </c>
      <c r="F3050" s="1" t="s">
        <v>181</v>
      </c>
      <c r="G3050" s="1" t="s">
        <v>1064</v>
      </c>
      <c r="H3050" s="1" t="s">
        <v>8130</v>
      </c>
      <c r="I3050" s="1">
        <f>+Territorio[[#This Row],[id]]</f>
        <v>3040</v>
      </c>
    </row>
    <row r="3051" spans="2:9" x14ac:dyDescent="0.25">
      <c r="B3051">
        <v>3041</v>
      </c>
      <c r="C3051" s="1" t="s">
        <v>7913</v>
      </c>
      <c r="D3051" s="1" t="s">
        <v>8131</v>
      </c>
      <c r="E3051" s="1" t="s">
        <v>1049</v>
      </c>
      <c r="F3051" s="1" t="s">
        <v>181</v>
      </c>
      <c r="G3051" s="1" t="s">
        <v>1064</v>
      </c>
      <c r="H3051" s="1" t="s">
        <v>8132</v>
      </c>
      <c r="I3051" s="1">
        <f>+Territorio[[#This Row],[id]]</f>
        <v>3041</v>
      </c>
    </row>
    <row r="3052" spans="2:9" x14ac:dyDescent="0.25">
      <c r="B3052">
        <v>3042</v>
      </c>
      <c r="C3052" s="1" t="s">
        <v>8133</v>
      </c>
      <c r="D3052" s="1" t="s">
        <v>8134</v>
      </c>
      <c r="E3052" s="1" t="s">
        <v>1049</v>
      </c>
      <c r="F3052" s="1" t="s">
        <v>181</v>
      </c>
      <c r="G3052" s="1" t="s">
        <v>1064</v>
      </c>
      <c r="H3052" s="1" t="s">
        <v>8135</v>
      </c>
      <c r="I3052" s="1">
        <f>+Territorio[[#This Row],[id]]</f>
        <v>3042</v>
      </c>
    </row>
    <row r="3053" spans="2:9" x14ac:dyDescent="0.25">
      <c r="B3053">
        <v>3043</v>
      </c>
      <c r="C3053" s="1" t="s">
        <v>2308</v>
      </c>
      <c r="D3053" s="1" t="s">
        <v>8136</v>
      </c>
      <c r="E3053" s="1" t="s">
        <v>1049</v>
      </c>
      <c r="F3053" s="1" t="s">
        <v>181</v>
      </c>
      <c r="G3053" s="1" t="s">
        <v>1064</v>
      </c>
      <c r="H3053" s="1" t="s">
        <v>8137</v>
      </c>
      <c r="I3053" s="1">
        <f>+Territorio[[#This Row],[id]]</f>
        <v>3043</v>
      </c>
    </row>
    <row r="3054" spans="2:9" x14ac:dyDescent="0.25">
      <c r="B3054">
        <v>3044</v>
      </c>
      <c r="C3054" s="1" t="s">
        <v>8138</v>
      </c>
      <c r="D3054" s="1" t="s">
        <v>8139</v>
      </c>
      <c r="E3054" s="1" t="s">
        <v>1049</v>
      </c>
      <c r="F3054" s="1" t="s">
        <v>181</v>
      </c>
      <c r="G3054" s="1" t="s">
        <v>1064</v>
      </c>
      <c r="H3054" s="1" t="s">
        <v>8140</v>
      </c>
      <c r="I3054" s="1">
        <f>+Territorio[[#This Row],[id]]</f>
        <v>3044</v>
      </c>
    </row>
    <row r="3055" spans="2:9" x14ac:dyDescent="0.25">
      <c r="B3055">
        <v>3045</v>
      </c>
      <c r="C3055" s="1" t="s">
        <v>1490</v>
      </c>
      <c r="D3055" s="1" t="s">
        <v>8141</v>
      </c>
      <c r="E3055" s="1" t="s">
        <v>1049</v>
      </c>
      <c r="F3055" s="1" t="s">
        <v>181</v>
      </c>
      <c r="G3055" s="1" t="s">
        <v>1064</v>
      </c>
      <c r="H3055" s="1" t="s">
        <v>8142</v>
      </c>
      <c r="I3055" s="1">
        <f>+Territorio[[#This Row],[id]]</f>
        <v>3045</v>
      </c>
    </row>
    <row r="3056" spans="2:9" x14ac:dyDescent="0.25">
      <c r="B3056">
        <v>3046</v>
      </c>
      <c r="C3056" s="1" t="s">
        <v>8143</v>
      </c>
      <c r="D3056" s="1" t="s">
        <v>8144</v>
      </c>
      <c r="E3056" s="1" t="s">
        <v>1049</v>
      </c>
      <c r="F3056" s="1" t="s">
        <v>181</v>
      </c>
      <c r="G3056" s="1" t="s">
        <v>1064</v>
      </c>
      <c r="H3056" s="1" t="s">
        <v>8145</v>
      </c>
      <c r="I3056" s="1">
        <f>+Territorio[[#This Row],[id]]</f>
        <v>3046</v>
      </c>
    </row>
    <row r="3057" spans="2:9" x14ac:dyDescent="0.25">
      <c r="B3057">
        <v>3047</v>
      </c>
      <c r="C3057" s="1" t="s">
        <v>8146</v>
      </c>
      <c r="D3057" s="1" t="s">
        <v>8147</v>
      </c>
      <c r="E3057" s="1" t="s">
        <v>1049</v>
      </c>
      <c r="F3057" s="1" t="s">
        <v>181</v>
      </c>
      <c r="G3057" s="1" t="s">
        <v>1064</v>
      </c>
      <c r="H3057" s="1" t="s">
        <v>8148</v>
      </c>
      <c r="I3057" s="1">
        <f>+Territorio[[#This Row],[id]]</f>
        <v>3047</v>
      </c>
    </row>
    <row r="3058" spans="2:9" x14ac:dyDescent="0.25">
      <c r="B3058">
        <v>3048</v>
      </c>
      <c r="C3058" s="1" t="s">
        <v>8149</v>
      </c>
      <c r="D3058" s="1" t="s">
        <v>8150</v>
      </c>
      <c r="E3058" s="1" t="s">
        <v>1049</v>
      </c>
      <c r="F3058" s="1" t="s">
        <v>181</v>
      </c>
      <c r="G3058" s="1" t="s">
        <v>1064</v>
      </c>
      <c r="H3058" s="1" t="s">
        <v>8151</v>
      </c>
      <c r="I3058" s="1">
        <f>+Territorio[[#This Row],[id]]</f>
        <v>3048</v>
      </c>
    </row>
    <row r="3059" spans="2:9" x14ac:dyDescent="0.25">
      <c r="B3059">
        <v>3049</v>
      </c>
      <c r="C3059" s="1" t="s">
        <v>8152</v>
      </c>
      <c r="D3059" s="1" t="s">
        <v>8153</v>
      </c>
      <c r="E3059" s="1" t="s">
        <v>1049</v>
      </c>
      <c r="F3059" s="1" t="s">
        <v>181</v>
      </c>
      <c r="G3059" s="1" t="s">
        <v>1064</v>
      </c>
      <c r="H3059" s="1" t="s">
        <v>8154</v>
      </c>
      <c r="I3059" s="1">
        <f>+Territorio[[#This Row],[id]]</f>
        <v>3049</v>
      </c>
    </row>
    <row r="3060" spans="2:9" x14ac:dyDescent="0.25">
      <c r="B3060">
        <v>3050</v>
      </c>
      <c r="C3060" s="1" t="s">
        <v>8155</v>
      </c>
      <c r="D3060" s="1" t="s">
        <v>8156</v>
      </c>
      <c r="E3060" s="1" t="s">
        <v>1049</v>
      </c>
      <c r="F3060" s="1" t="s">
        <v>181</v>
      </c>
      <c r="G3060" s="1" t="s">
        <v>1064</v>
      </c>
      <c r="H3060" s="1" t="s">
        <v>8157</v>
      </c>
      <c r="I3060" s="1">
        <f>+Territorio[[#This Row],[id]]</f>
        <v>3050</v>
      </c>
    </row>
    <row r="3061" spans="2:9" x14ac:dyDescent="0.25">
      <c r="B3061">
        <v>3051</v>
      </c>
      <c r="C3061" s="1" t="s">
        <v>8158</v>
      </c>
      <c r="D3061" s="1" t="s">
        <v>8159</v>
      </c>
      <c r="E3061" s="1" t="s">
        <v>1049</v>
      </c>
      <c r="F3061" s="1" t="s">
        <v>181</v>
      </c>
      <c r="G3061" s="1" t="s">
        <v>1064</v>
      </c>
      <c r="H3061" s="1" t="s">
        <v>8160</v>
      </c>
      <c r="I3061" s="1">
        <f>+Territorio[[#This Row],[id]]</f>
        <v>3051</v>
      </c>
    </row>
    <row r="3062" spans="2:9" x14ac:dyDescent="0.25">
      <c r="B3062">
        <v>3052</v>
      </c>
      <c r="C3062" s="1" t="s">
        <v>8161</v>
      </c>
      <c r="D3062" s="1" t="s">
        <v>8162</v>
      </c>
      <c r="E3062" s="1" t="s">
        <v>1049</v>
      </c>
      <c r="F3062" s="1" t="s">
        <v>181</v>
      </c>
      <c r="G3062" s="1" t="s">
        <v>1064</v>
      </c>
      <c r="H3062" s="1" t="s">
        <v>8163</v>
      </c>
      <c r="I3062" s="1">
        <f>+Territorio[[#This Row],[id]]</f>
        <v>3052</v>
      </c>
    </row>
    <row r="3063" spans="2:9" x14ac:dyDescent="0.25">
      <c r="B3063">
        <v>3053</v>
      </c>
      <c r="C3063" s="1" t="s">
        <v>2314</v>
      </c>
      <c r="D3063" s="1" t="s">
        <v>8164</v>
      </c>
      <c r="E3063" s="1" t="s">
        <v>1049</v>
      </c>
      <c r="F3063" s="1" t="s">
        <v>181</v>
      </c>
      <c r="G3063" s="1" t="s">
        <v>1064</v>
      </c>
      <c r="H3063" s="1" t="s">
        <v>8165</v>
      </c>
      <c r="I3063" s="1">
        <f>+Territorio[[#This Row],[id]]</f>
        <v>3053</v>
      </c>
    </row>
    <row r="3064" spans="2:9" x14ac:dyDescent="0.25">
      <c r="B3064">
        <v>3054</v>
      </c>
      <c r="C3064" s="1" t="s">
        <v>8166</v>
      </c>
      <c r="D3064" s="1" t="s">
        <v>8167</v>
      </c>
      <c r="E3064" s="1" t="s">
        <v>1049</v>
      </c>
      <c r="F3064" s="1" t="s">
        <v>181</v>
      </c>
      <c r="G3064" s="1" t="s">
        <v>1064</v>
      </c>
      <c r="H3064" s="1" t="s">
        <v>8168</v>
      </c>
      <c r="I3064" s="1">
        <f>+Territorio[[#This Row],[id]]</f>
        <v>3054</v>
      </c>
    </row>
    <row r="3065" spans="2:9" x14ac:dyDescent="0.25">
      <c r="B3065">
        <v>3055</v>
      </c>
      <c r="C3065" s="1" t="s">
        <v>8169</v>
      </c>
      <c r="D3065" s="1" t="s">
        <v>8170</v>
      </c>
      <c r="E3065" s="1" t="s">
        <v>1049</v>
      </c>
      <c r="F3065" s="1" t="s">
        <v>181</v>
      </c>
      <c r="G3065" s="1" t="s">
        <v>1064</v>
      </c>
      <c r="H3065" s="1" t="s">
        <v>8171</v>
      </c>
      <c r="I3065" s="1">
        <f>+Territorio[[#This Row],[id]]</f>
        <v>3055</v>
      </c>
    </row>
    <row r="3066" spans="2:9" x14ac:dyDescent="0.25">
      <c r="B3066">
        <v>3056</v>
      </c>
      <c r="C3066" s="1" t="s">
        <v>2317</v>
      </c>
      <c r="D3066" s="1" t="s">
        <v>8172</v>
      </c>
      <c r="E3066" s="1" t="s">
        <v>1049</v>
      </c>
      <c r="F3066" s="1" t="s">
        <v>181</v>
      </c>
      <c r="G3066" s="1" t="s">
        <v>1064</v>
      </c>
      <c r="H3066" s="1" t="s">
        <v>8173</v>
      </c>
      <c r="I3066" s="1">
        <f>+Territorio[[#This Row],[id]]</f>
        <v>3056</v>
      </c>
    </row>
    <row r="3067" spans="2:9" x14ac:dyDescent="0.25">
      <c r="B3067">
        <v>3057</v>
      </c>
      <c r="C3067" s="1" t="s">
        <v>4102</v>
      </c>
      <c r="D3067" s="1" t="s">
        <v>8174</v>
      </c>
      <c r="E3067" s="1" t="s">
        <v>1049</v>
      </c>
      <c r="F3067" s="1" t="s">
        <v>181</v>
      </c>
      <c r="G3067" s="1" t="s">
        <v>1064</v>
      </c>
      <c r="H3067" s="1" t="s">
        <v>8175</v>
      </c>
      <c r="I3067" s="1">
        <f>+Territorio[[#This Row],[id]]</f>
        <v>3057</v>
      </c>
    </row>
    <row r="3068" spans="2:9" x14ac:dyDescent="0.25">
      <c r="B3068">
        <v>3058</v>
      </c>
      <c r="C3068" s="1" t="s">
        <v>8176</v>
      </c>
      <c r="D3068" s="1" t="s">
        <v>8177</v>
      </c>
      <c r="E3068" s="1" t="s">
        <v>1049</v>
      </c>
      <c r="F3068" s="1" t="s">
        <v>181</v>
      </c>
      <c r="G3068" s="1" t="s">
        <v>1064</v>
      </c>
      <c r="H3068" s="1" t="s">
        <v>8178</v>
      </c>
      <c r="I3068" s="1">
        <f>+Territorio[[#This Row],[id]]</f>
        <v>3058</v>
      </c>
    </row>
    <row r="3069" spans="2:9" x14ac:dyDescent="0.25">
      <c r="B3069">
        <v>3059</v>
      </c>
      <c r="C3069" s="1" t="s">
        <v>8179</v>
      </c>
      <c r="D3069" s="1" t="s">
        <v>8180</v>
      </c>
      <c r="E3069" s="1" t="s">
        <v>1049</v>
      </c>
      <c r="F3069" s="1" t="s">
        <v>181</v>
      </c>
      <c r="G3069" s="1" t="s">
        <v>1064</v>
      </c>
      <c r="H3069" s="1" t="s">
        <v>8181</v>
      </c>
      <c r="I3069" s="1">
        <f>+Territorio[[#This Row],[id]]</f>
        <v>3059</v>
      </c>
    </row>
    <row r="3070" spans="2:9" x14ac:dyDescent="0.25">
      <c r="B3070">
        <v>3060</v>
      </c>
      <c r="C3070" s="1" t="s">
        <v>8182</v>
      </c>
      <c r="D3070" s="1" t="s">
        <v>8183</v>
      </c>
      <c r="E3070" s="1" t="s">
        <v>1049</v>
      </c>
      <c r="F3070" s="1" t="s">
        <v>181</v>
      </c>
      <c r="G3070" s="1" t="s">
        <v>1064</v>
      </c>
      <c r="H3070" s="1" t="s">
        <v>8184</v>
      </c>
      <c r="I3070" s="1">
        <f>+Territorio[[#This Row],[id]]</f>
        <v>3060</v>
      </c>
    </row>
    <row r="3071" spans="2:9" x14ac:dyDescent="0.25">
      <c r="B3071">
        <v>3061</v>
      </c>
      <c r="C3071" s="1" t="s">
        <v>819</v>
      </c>
      <c r="D3071" s="1" t="s">
        <v>8185</v>
      </c>
      <c r="E3071" s="1" t="s">
        <v>1049</v>
      </c>
      <c r="F3071" s="1" t="s">
        <v>181</v>
      </c>
      <c r="G3071" s="1" t="s">
        <v>1064</v>
      </c>
      <c r="H3071" s="1" t="s">
        <v>8186</v>
      </c>
      <c r="I3071" s="1">
        <f>+Territorio[[#This Row],[id]]</f>
        <v>3061</v>
      </c>
    </row>
    <row r="3072" spans="2:9" x14ac:dyDescent="0.25">
      <c r="B3072">
        <v>3062</v>
      </c>
      <c r="C3072" s="1" t="s">
        <v>8187</v>
      </c>
      <c r="D3072" s="1" t="s">
        <v>8188</v>
      </c>
      <c r="E3072" s="1" t="s">
        <v>1049</v>
      </c>
      <c r="F3072" s="1" t="s">
        <v>181</v>
      </c>
      <c r="G3072" s="1" t="s">
        <v>1064</v>
      </c>
      <c r="H3072" s="1" t="s">
        <v>8189</v>
      </c>
      <c r="I3072" s="1">
        <f>+Territorio[[#This Row],[id]]</f>
        <v>3062</v>
      </c>
    </row>
    <row r="3073" spans="2:9" x14ac:dyDescent="0.25">
      <c r="B3073">
        <v>3063</v>
      </c>
      <c r="C3073" s="1" t="s">
        <v>8190</v>
      </c>
      <c r="D3073" s="1" t="s">
        <v>8191</v>
      </c>
      <c r="E3073" s="1" t="s">
        <v>1049</v>
      </c>
      <c r="F3073" s="1" t="s">
        <v>181</v>
      </c>
      <c r="G3073" s="1" t="s">
        <v>1064</v>
      </c>
      <c r="H3073" s="1" t="s">
        <v>8192</v>
      </c>
      <c r="I3073" s="1">
        <f>+Territorio[[#This Row],[id]]</f>
        <v>3063</v>
      </c>
    </row>
    <row r="3074" spans="2:9" x14ac:dyDescent="0.25">
      <c r="B3074">
        <v>3064</v>
      </c>
      <c r="C3074" s="1" t="s">
        <v>8193</v>
      </c>
      <c r="D3074" s="1" t="s">
        <v>8194</v>
      </c>
      <c r="E3074" s="1" t="s">
        <v>1049</v>
      </c>
      <c r="F3074" s="1" t="s">
        <v>181</v>
      </c>
      <c r="G3074" s="1" t="s">
        <v>1064</v>
      </c>
      <c r="H3074" s="1" t="s">
        <v>8195</v>
      </c>
      <c r="I3074" s="1">
        <f>+Territorio[[#This Row],[id]]</f>
        <v>3064</v>
      </c>
    </row>
    <row r="3075" spans="2:9" x14ac:dyDescent="0.25">
      <c r="B3075">
        <v>3065</v>
      </c>
      <c r="C3075" s="1" t="s">
        <v>8196</v>
      </c>
      <c r="D3075" s="1"/>
      <c r="E3075" s="1" t="s">
        <v>8197</v>
      </c>
      <c r="F3075" s="1" t="s">
        <v>8198</v>
      </c>
      <c r="G3075" s="1" t="s">
        <v>24</v>
      </c>
      <c r="H3075" s="1" t="s">
        <v>8199</v>
      </c>
      <c r="I3075" s="1">
        <f>+Territorio[[#This Row],[id]]</f>
        <v>3065</v>
      </c>
    </row>
    <row r="3076" spans="2:9" x14ac:dyDescent="0.25">
      <c r="B3076">
        <v>3066</v>
      </c>
      <c r="C3076" s="1" t="s">
        <v>8200</v>
      </c>
      <c r="D3076" s="1"/>
      <c r="E3076" s="1" t="s">
        <v>8197</v>
      </c>
      <c r="F3076" s="1" t="s">
        <v>8201</v>
      </c>
      <c r="G3076" s="1" t="s">
        <v>24</v>
      </c>
      <c r="H3076" s="1" t="s">
        <v>8202</v>
      </c>
      <c r="I3076" s="1">
        <f>+Territorio[[#This Row],[id]]</f>
        <v>3066</v>
      </c>
    </row>
    <row r="3077" spans="2:9" x14ac:dyDescent="0.25">
      <c r="B3077">
        <v>3067</v>
      </c>
      <c r="C3077" s="1" t="s">
        <v>8203</v>
      </c>
      <c r="D3077" s="1"/>
      <c r="E3077" s="1" t="s">
        <v>8197</v>
      </c>
      <c r="F3077" s="1" t="s">
        <v>8204</v>
      </c>
      <c r="G3077" s="1" t="s">
        <v>24</v>
      </c>
      <c r="H3077" s="1" t="s">
        <v>8205</v>
      </c>
      <c r="I3077" s="1">
        <f>+Territorio[[#This Row],[id]]</f>
        <v>3067</v>
      </c>
    </row>
    <row r="3078" spans="2:9" x14ac:dyDescent="0.25">
      <c r="B3078">
        <v>3068</v>
      </c>
      <c r="C3078" s="1" t="s">
        <v>8206</v>
      </c>
      <c r="D3078" s="1"/>
      <c r="E3078" s="1" t="s">
        <v>8197</v>
      </c>
      <c r="F3078" s="1" t="s">
        <v>8207</v>
      </c>
      <c r="G3078" s="1" t="s">
        <v>24</v>
      </c>
      <c r="H3078" s="1" t="s">
        <v>8208</v>
      </c>
      <c r="I3078" s="1">
        <f>+Territorio[[#This Row],[id]]</f>
        <v>3068</v>
      </c>
    </row>
    <row r="3079" spans="2:9" x14ac:dyDescent="0.25">
      <c r="B3079">
        <v>3069</v>
      </c>
      <c r="C3079" s="1" t="s">
        <v>8209</v>
      </c>
      <c r="D3079" s="1"/>
      <c r="E3079" s="1" t="s">
        <v>8197</v>
      </c>
      <c r="F3079" s="1" t="s">
        <v>8210</v>
      </c>
      <c r="G3079" s="1" t="s">
        <v>24</v>
      </c>
      <c r="H3079" s="1" t="s">
        <v>8211</v>
      </c>
      <c r="I3079" s="1">
        <f>+Territorio[[#This Row],[id]]</f>
        <v>3069</v>
      </c>
    </row>
    <row r="3080" spans="2:9" x14ac:dyDescent="0.25">
      <c r="B3080">
        <v>3070</v>
      </c>
      <c r="C3080" s="1" t="s">
        <v>8212</v>
      </c>
      <c r="D3080" s="1"/>
      <c r="E3080" s="1" t="s">
        <v>8197</v>
      </c>
      <c r="F3080" s="1" t="s">
        <v>24</v>
      </c>
      <c r="G3080" s="1" t="s">
        <v>24</v>
      </c>
      <c r="H3080" s="1" t="s">
        <v>8213</v>
      </c>
      <c r="I3080" s="1">
        <f>+Territorio[[#This Row],[id]]</f>
        <v>3070</v>
      </c>
    </row>
    <row r="3081" spans="2:9" x14ac:dyDescent="0.25">
      <c r="B3081">
        <v>3071</v>
      </c>
      <c r="C3081" s="1" t="s">
        <v>8214</v>
      </c>
      <c r="D3081" s="1"/>
      <c r="E3081" s="1" t="s">
        <v>8197</v>
      </c>
      <c r="F3081" s="1" t="s">
        <v>8215</v>
      </c>
      <c r="G3081" s="1" t="s">
        <v>24</v>
      </c>
      <c r="H3081" s="1" t="s">
        <v>8216</v>
      </c>
      <c r="I3081" s="1">
        <f>+Territorio[[#This Row],[id]]</f>
        <v>3071</v>
      </c>
    </row>
    <row r="3082" spans="2:9" x14ac:dyDescent="0.25">
      <c r="B3082">
        <v>3072</v>
      </c>
      <c r="C3082" s="1" t="s">
        <v>8217</v>
      </c>
      <c r="D3082" s="1"/>
      <c r="E3082" s="1" t="s">
        <v>8197</v>
      </c>
      <c r="F3082" s="1" t="s">
        <v>8218</v>
      </c>
      <c r="G3082" s="1" t="s">
        <v>24</v>
      </c>
      <c r="H3082" s="1" t="s">
        <v>8219</v>
      </c>
      <c r="I3082" s="1">
        <f>+Territorio[[#This Row],[id]]</f>
        <v>3072</v>
      </c>
    </row>
    <row r="3083" spans="2:9" x14ac:dyDescent="0.25">
      <c r="B3083">
        <v>3073</v>
      </c>
      <c r="C3083" s="1" t="s">
        <v>8220</v>
      </c>
      <c r="D3083" s="1" t="s">
        <v>8221</v>
      </c>
      <c r="E3083" s="1" t="s">
        <v>8222</v>
      </c>
      <c r="F3083" s="1" t="s">
        <v>97</v>
      </c>
      <c r="G3083" s="1" t="s">
        <v>8223</v>
      </c>
      <c r="H3083" s="1" t="s">
        <v>8224</v>
      </c>
      <c r="I3083" s="1">
        <f>+Territorio[[#This Row],[id]]</f>
        <v>3073</v>
      </c>
    </row>
    <row r="3084" spans="2:9" x14ac:dyDescent="0.25">
      <c r="B3084">
        <v>3074</v>
      </c>
      <c r="C3084" s="1" t="s">
        <v>1095</v>
      </c>
      <c r="D3084" s="1" t="s">
        <v>8225</v>
      </c>
      <c r="E3084" s="1" t="s">
        <v>8222</v>
      </c>
      <c r="F3084" s="1" t="s">
        <v>154</v>
      </c>
      <c r="G3084" s="1" t="s">
        <v>8223</v>
      </c>
      <c r="H3084" s="1" t="s">
        <v>8226</v>
      </c>
      <c r="I3084" s="1">
        <f>+Territorio[[#This Row],[id]]</f>
        <v>3074</v>
      </c>
    </row>
    <row r="3085" spans="2:9" x14ac:dyDescent="0.25">
      <c r="B3085">
        <v>3075</v>
      </c>
      <c r="C3085" s="1" t="s">
        <v>1201</v>
      </c>
      <c r="D3085" s="1" t="s">
        <v>8227</v>
      </c>
      <c r="E3085" s="1" t="s">
        <v>8222</v>
      </c>
      <c r="F3085" s="1" t="s">
        <v>154</v>
      </c>
      <c r="G3085" s="1" t="s">
        <v>8223</v>
      </c>
      <c r="H3085" s="1" t="s">
        <v>8228</v>
      </c>
      <c r="I3085" s="1">
        <f>+Territorio[[#This Row],[id]]</f>
        <v>3075</v>
      </c>
    </row>
    <row r="3086" spans="2:9" x14ac:dyDescent="0.25">
      <c r="B3086">
        <v>3076</v>
      </c>
      <c r="C3086" s="1" t="s">
        <v>1795</v>
      </c>
      <c r="D3086" s="1" t="s">
        <v>8229</v>
      </c>
      <c r="E3086" s="1" t="s">
        <v>8222</v>
      </c>
      <c r="F3086" s="1" t="s">
        <v>154</v>
      </c>
      <c r="G3086" s="1" t="s">
        <v>8223</v>
      </c>
      <c r="H3086" s="1" t="s">
        <v>8230</v>
      </c>
      <c r="I3086" s="1">
        <f>+Territorio[[#This Row],[id]]</f>
        <v>3076</v>
      </c>
    </row>
    <row r="3087" spans="2:9" x14ac:dyDescent="0.25">
      <c r="B3087">
        <v>3077</v>
      </c>
      <c r="C3087" s="1" t="s">
        <v>894</v>
      </c>
      <c r="D3087" s="1" t="s">
        <v>8231</v>
      </c>
      <c r="E3087" s="1" t="s">
        <v>8222</v>
      </c>
      <c r="F3087" s="1" t="s">
        <v>154</v>
      </c>
      <c r="G3087" s="1" t="s">
        <v>8223</v>
      </c>
      <c r="H3087" s="1" t="s">
        <v>8232</v>
      </c>
      <c r="I3087" s="1">
        <f>+Territorio[[#This Row],[id]]</f>
        <v>3077</v>
      </c>
    </row>
    <row r="3088" spans="2:9" x14ac:dyDescent="0.25">
      <c r="B3088">
        <v>3078</v>
      </c>
      <c r="C3088" s="1" t="s">
        <v>800</v>
      </c>
      <c r="D3088" s="1" t="s">
        <v>8233</v>
      </c>
      <c r="E3088" s="1" t="s">
        <v>8222</v>
      </c>
      <c r="F3088" s="1" t="s">
        <v>154</v>
      </c>
      <c r="G3088" s="1" t="s">
        <v>8223</v>
      </c>
      <c r="H3088" s="1" t="s">
        <v>8234</v>
      </c>
      <c r="I3088" s="1">
        <f>+Territorio[[#This Row],[id]]</f>
        <v>3078</v>
      </c>
    </row>
    <row r="3089" spans="2:9" x14ac:dyDescent="0.25">
      <c r="B3089">
        <v>3079</v>
      </c>
      <c r="C3089" s="1" t="s">
        <v>2089</v>
      </c>
      <c r="D3089" s="1" t="s">
        <v>8235</v>
      </c>
      <c r="E3089" s="1" t="s">
        <v>8222</v>
      </c>
      <c r="F3089" s="1" t="s">
        <v>181</v>
      </c>
      <c r="G3089" s="1" t="s">
        <v>8223</v>
      </c>
      <c r="H3089" s="1" t="s">
        <v>8236</v>
      </c>
      <c r="I3089" s="1">
        <f>+Territorio[[#This Row],[id]]</f>
        <v>3079</v>
      </c>
    </row>
    <row r="3090" spans="2:9" x14ac:dyDescent="0.25">
      <c r="B3090">
        <v>3080</v>
      </c>
      <c r="C3090" s="1" t="s">
        <v>2183</v>
      </c>
      <c r="D3090" s="1" t="s">
        <v>8237</v>
      </c>
      <c r="E3090" s="1" t="s">
        <v>8222</v>
      </c>
      <c r="F3090" s="1" t="s">
        <v>181</v>
      </c>
      <c r="G3090" s="1" t="s">
        <v>8223</v>
      </c>
      <c r="H3090" s="1" t="s">
        <v>8238</v>
      </c>
      <c r="I3090" s="1">
        <f>+Territorio[[#This Row],[id]]</f>
        <v>3080</v>
      </c>
    </row>
    <row r="3091" spans="2:9" x14ac:dyDescent="0.25">
      <c r="B3091">
        <v>3081</v>
      </c>
      <c r="C3091" s="1" t="s">
        <v>8239</v>
      </c>
      <c r="D3091" s="1" t="s">
        <v>8240</v>
      </c>
      <c r="E3091" s="1" t="s">
        <v>8222</v>
      </c>
      <c r="F3091" s="1" t="s">
        <v>487</v>
      </c>
      <c r="G3091" s="1" t="s">
        <v>8223</v>
      </c>
      <c r="H3091" s="1" t="s">
        <v>8241</v>
      </c>
      <c r="I3091" s="1">
        <f>+Territorio[[#This Row],[id]]</f>
        <v>3081</v>
      </c>
    </row>
    <row r="3092" spans="2:9" x14ac:dyDescent="0.25">
      <c r="B3092">
        <v>3082</v>
      </c>
      <c r="C3092" s="1" t="s">
        <v>873</v>
      </c>
      <c r="D3092" s="1" t="s">
        <v>8242</v>
      </c>
      <c r="E3092" s="1" t="s">
        <v>8222</v>
      </c>
      <c r="F3092" s="1" t="s">
        <v>487</v>
      </c>
      <c r="G3092" s="1" t="s">
        <v>8223</v>
      </c>
      <c r="H3092" s="1" t="s">
        <v>8243</v>
      </c>
      <c r="I3092" s="1">
        <f>+Territorio[[#This Row],[id]]</f>
        <v>3082</v>
      </c>
    </row>
    <row r="3093" spans="2:9" x14ac:dyDescent="0.25">
      <c r="B3093">
        <v>3083</v>
      </c>
      <c r="C3093" s="1" t="s">
        <v>8244</v>
      </c>
      <c r="D3093" s="1" t="s">
        <v>8245</v>
      </c>
      <c r="E3093" s="1" t="s">
        <v>8222</v>
      </c>
      <c r="F3093" s="1" t="s">
        <v>487</v>
      </c>
      <c r="G3093" s="1" t="s">
        <v>8223</v>
      </c>
      <c r="H3093" s="1" t="s">
        <v>8246</v>
      </c>
      <c r="I3093" s="1">
        <f>+Territorio[[#This Row],[id]]</f>
        <v>3083</v>
      </c>
    </row>
    <row r="3094" spans="2:9" x14ac:dyDescent="0.25">
      <c r="B3094">
        <v>3084</v>
      </c>
      <c r="C3094" s="1" t="s">
        <v>1261</v>
      </c>
      <c r="D3094" s="1" t="s">
        <v>8247</v>
      </c>
      <c r="E3094" s="1" t="s">
        <v>8222</v>
      </c>
      <c r="F3094" s="1" t="s">
        <v>487</v>
      </c>
      <c r="G3094" s="1" t="s">
        <v>8223</v>
      </c>
      <c r="H3094" s="1" t="s">
        <v>8248</v>
      </c>
      <c r="I3094" s="1">
        <f>+Territorio[[#This Row],[id]]</f>
        <v>3084</v>
      </c>
    </row>
    <row r="3095" spans="2:9" x14ac:dyDescent="0.25">
      <c r="B3095">
        <v>3085</v>
      </c>
      <c r="C3095" s="1" t="s">
        <v>1034</v>
      </c>
      <c r="D3095" s="1" t="s">
        <v>8249</v>
      </c>
      <c r="E3095" s="1" t="s">
        <v>8222</v>
      </c>
      <c r="F3095" s="1" t="s">
        <v>202</v>
      </c>
      <c r="G3095" s="1" t="s">
        <v>8223</v>
      </c>
      <c r="H3095" s="1" t="s">
        <v>8250</v>
      </c>
      <c r="I3095" s="1">
        <f>+Territorio[[#This Row],[id]]</f>
        <v>3085</v>
      </c>
    </row>
    <row r="3096" spans="2:9" x14ac:dyDescent="0.25">
      <c r="B3096">
        <v>3086</v>
      </c>
      <c r="C3096" s="1" t="s">
        <v>8251</v>
      </c>
      <c r="D3096" s="1" t="s">
        <v>8252</v>
      </c>
      <c r="E3096" s="1" t="s">
        <v>8222</v>
      </c>
      <c r="F3096" s="1" t="s">
        <v>259</v>
      </c>
      <c r="G3096" s="1" t="s">
        <v>8223</v>
      </c>
      <c r="H3096" s="1" t="s">
        <v>8253</v>
      </c>
      <c r="I3096" s="1">
        <f>+Territorio[[#This Row],[id]]</f>
        <v>3086</v>
      </c>
    </row>
    <row r="3097" spans="2:9" x14ac:dyDescent="0.25">
      <c r="B3097">
        <v>3087</v>
      </c>
      <c r="C3097" s="1" t="s">
        <v>4114</v>
      </c>
      <c r="D3097" s="1" t="s">
        <v>8254</v>
      </c>
      <c r="E3097" s="1" t="s">
        <v>8222</v>
      </c>
      <c r="F3097" s="1" t="s">
        <v>277</v>
      </c>
      <c r="G3097" s="1" t="s">
        <v>8223</v>
      </c>
      <c r="H3097" s="1" t="s">
        <v>8255</v>
      </c>
      <c r="I3097" s="1">
        <f>+Territorio[[#This Row],[id]]</f>
        <v>3087</v>
      </c>
    </row>
    <row r="3098" spans="2:9" x14ac:dyDescent="0.25">
      <c r="B3098">
        <v>3088</v>
      </c>
      <c r="C3098" s="1" t="s">
        <v>3999</v>
      </c>
      <c r="D3098" s="1" t="s">
        <v>8256</v>
      </c>
      <c r="E3098" s="1" t="s">
        <v>8222</v>
      </c>
      <c r="F3098" s="1" t="s">
        <v>277</v>
      </c>
      <c r="G3098" s="1" t="s">
        <v>8223</v>
      </c>
      <c r="H3098" s="1" t="s">
        <v>8257</v>
      </c>
      <c r="I3098" s="1">
        <f>+Territorio[[#This Row],[id]]</f>
        <v>3088</v>
      </c>
    </row>
    <row r="3099" spans="2:9" x14ac:dyDescent="0.25">
      <c r="B3099">
        <v>3089</v>
      </c>
      <c r="C3099" s="1" t="s">
        <v>3801</v>
      </c>
      <c r="D3099" s="1" t="s">
        <v>8258</v>
      </c>
      <c r="E3099" s="1" t="s">
        <v>8222</v>
      </c>
      <c r="F3099" s="1" t="s">
        <v>277</v>
      </c>
      <c r="G3099" s="1" t="s">
        <v>8223</v>
      </c>
      <c r="H3099" s="1" t="s">
        <v>8259</v>
      </c>
      <c r="I3099" s="1">
        <f>+Territorio[[#This Row],[id]]</f>
        <v>3089</v>
      </c>
    </row>
    <row r="3100" spans="2:9" x14ac:dyDescent="0.25">
      <c r="B3100">
        <v>3090</v>
      </c>
      <c r="C3100" s="1" t="s">
        <v>739</v>
      </c>
      <c r="D3100" s="1" t="s">
        <v>8260</v>
      </c>
      <c r="E3100" s="1" t="s">
        <v>8222</v>
      </c>
      <c r="F3100" s="1" t="s">
        <v>277</v>
      </c>
      <c r="G3100" s="1" t="s">
        <v>8223</v>
      </c>
      <c r="H3100" s="1" t="s">
        <v>8261</v>
      </c>
      <c r="I3100" s="1">
        <f>+Territorio[[#This Row],[id]]</f>
        <v>3090</v>
      </c>
    </row>
    <row r="3101" spans="2:9" x14ac:dyDescent="0.25">
      <c r="B3101">
        <v>3091</v>
      </c>
      <c r="C3101" s="1" t="s">
        <v>8262</v>
      </c>
      <c r="D3101" s="1" t="s">
        <v>8263</v>
      </c>
      <c r="E3101" s="1" t="s">
        <v>8222</v>
      </c>
      <c r="F3101" s="1" t="s">
        <v>277</v>
      </c>
      <c r="G3101" s="1" t="s">
        <v>8223</v>
      </c>
      <c r="H3101" s="1" t="s">
        <v>8264</v>
      </c>
      <c r="I3101" s="1">
        <f>+Territorio[[#This Row],[id]]</f>
        <v>3091</v>
      </c>
    </row>
    <row r="3102" spans="2:9" x14ac:dyDescent="0.25">
      <c r="B3102">
        <v>3092</v>
      </c>
      <c r="C3102" s="1" t="s">
        <v>4005</v>
      </c>
      <c r="D3102" s="1" t="s">
        <v>8265</v>
      </c>
      <c r="E3102" s="1" t="s">
        <v>8222</v>
      </c>
      <c r="F3102" s="1" t="s">
        <v>277</v>
      </c>
      <c r="G3102" s="1" t="s">
        <v>8223</v>
      </c>
      <c r="H3102" s="1" t="s">
        <v>8266</v>
      </c>
      <c r="I3102" s="1">
        <f>+Territorio[[#This Row],[id]]</f>
        <v>3092</v>
      </c>
    </row>
    <row r="3103" spans="2:9" x14ac:dyDescent="0.25">
      <c r="B3103">
        <v>3093</v>
      </c>
      <c r="C3103" s="1" t="s">
        <v>950</v>
      </c>
      <c r="D3103" s="1" t="s">
        <v>8267</v>
      </c>
      <c r="E3103" s="1" t="s">
        <v>8222</v>
      </c>
      <c r="F3103" s="1" t="s">
        <v>427</v>
      </c>
      <c r="G3103" s="1" t="s">
        <v>8223</v>
      </c>
      <c r="H3103" s="1" t="s">
        <v>8268</v>
      </c>
      <c r="I3103" s="1">
        <f>+Territorio[[#This Row],[id]]</f>
        <v>3093</v>
      </c>
    </row>
    <row r="3104" spans="2:9" x14ac:dyDescent="0.25">
      <c r="B3104">
        <v>3094</v>
      </c>
      <c r="C3104" s="1" t="s">
        <v>8269</v>
      </c>
      <c r="D3104" s="1" t="s">
        <v>8270</v>
      </c>
      <c r="E3104" s="1" t="s">
        <v>8222</v>
      </c>
      <c r="F3104" s="1" t="s">
        <v>457</v>
      </c>
      <c r="G3104" s="1" t="s">
        <v>8223</v>
      </c>
      <c r="H3104" s="1" t="s">
        <v>8271</v>
      </c>
      <c r="I3104" s="1">
        <f>+Territorio[[#This Row],[id]]</f>
        <v>3094</v>
      </c>
    </row>
    <row r="3105" spans="2:9" x14ac:dyDescent="0.25">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5" x14ac:dyDescent="0.25"/>
  <cols>
    <col min="1" max="2" width="6" bestFit="1" customWidth="1"/>
    <col min="3" max="3" width="5" bestFit="1" customWidth="1"/>
    <col min="4" max="4" width="18.42578125" bestFit="1" customWidth="1"/>
  </cols>
  <sheetData>
    <row r="1" spans="1:4" x14ac:dyDescent="0.25">
      <c r="A1" t="s">
        <v>28</v>
      </c>
      <c r="B1" t="s">
        <v>25658</v>
      </c>
      <c r="C1" t="s">
        <v>0</v>
      </c>
      <c r="D1" t="s">
        <v>29</v>
      </c>
    </row>
    <row r="2" spans="1:4" x14ac:dyDescent="0.25">
      <c r="A2">
        <v>0</v>
      </c>
      <c r="B2">
        <v>0</v>
      </c>
      <c r="C2">
        <v>0</v>
      </c>
      <c r="D2" s="1" t="s">
        <v>30</v>
      </c>
    </row>
    <row r="3" spans="1:4" x14ac:dyDescent="0.25">
      <c r="A3" t="s">
        <v>31</v>
      </c>
      <c r="B3" t="s">
        <v>25659</v>
      </c>
      <c r="C3">
        <v>1</v>
      </c>
      <c r="D3" s="1" t="s">
        <v>32</v>
      </c>
    </row>
    <row r="4" spans="1:4" x14ac:dyDescent="0.25">
      <c r="A4" t="s">
        <v>33</v>
      </c>
      <c r="B4" t="s">
        <v>25660</v>
      </c>
      <c r="C4">
        <v>3</v>
      </c>
      <c r="D4" s="1" t="s">
        <v>34</v>
      </c>
    </row>
    <row r="5" spans="1:4" x14ac:dyDescent="0.25">
      <c r="A5" t="s">
        <v>35</v>
      </c>
      <c r="B5" t="s">
        <v>25661</v>
      </c>
      <c r="C5">
        <v>4</v>
      </c>
      <c r="D5" s="1" t="s">
        <v>36</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5" x14ac:dyDescent="0.25"/>
  <cols>
    <col min="1" max="1" width="5" bestFit="1" customWidth="1"/>
    <col min="2" max="2" width="27" bestFit="1" customWidth="1"/>
    <col min="3" max="3" width="15" bestFit="1" customWidth="1"/>
    <col min="4" max="4" width="12.42578125" bestFit="1" customWidth="1"/>
    <col min="5" max="5" width="68.42578125" bestFit="1" customWidth="1"/>
    <col min="6" max="6" width="12.140625" bestFit="1" customWidth="1"/>
  </cols>
  <sheetData>
    <row r="9" spans="1:6" ht="20.45" customHeight="1" x14ac:dyDescent="0.25"/>
    <row r="10" spans="1:6" x14ac:dyDescent="0.25">
      <c r="A10" t="s">
        <v>0</v>
      </c>
      <c r="B10" t="s">
        <v>1</v>
      </c>
      <c r="C10" t="s">
        <v>2</v>
      </c>
      <c r="D10" t="s">
        <v>3</v>
      </c>
      <c r="E10" t="s">
        <v>4</v>
      </c>
      <c r="F10" t="s">
        <v>25431</v>
      </c>
    </row>
    <row r="11" spans="1:6" x14ac:dyDescent="0.25">
      <c r="A11">
        <v>1</v>
      </c>
      <c r="B11" s="1" t="s">
        <v>25475</v>
      </c>
      <c r="C11" s="1" t="s">
        <v>25476</v>
      </c>
      <c r="D11" s="1" t="s">
        <v>25477</v>
      </c>
      <c r="E11" s="1" t="s">
        <v>25478</v>
      </c>
      <c r="F11" s="1">
        <f>+unidad_medida[[#This Row],[id]]</f>
        <v>1</v>
      </c>
    </row>
    <row r="12" spans="1:6" x14ac:dyDescent="0.25">
      <c r="A12">
        <v>2</v>
      </c>
      <c r="B12" s="1" t="s">
        <v>25479</v>
      </c>
      <c r="C12" s="1" t="s">
        <v>25480</v>
      </c>
      <c r="D12" s="1" t="s">
        <v>25477</v>
      </c>
      <c r="E12" s="1" t="s">
        <v>25481</v>
      </c>
      <c r="F12" s="1">
        <f>+unidad_medida[[#This Row],[id]]</f>
        <v>2</v>
      </c>
    </row>
    <row r="13" spans="1:6" x14ac:dyDescent="0.25">
      <c r="A13">
        <v>3</v>
      </c>
      <c r="B13" s="1" t="s">
        <v>25482</v>
      </c>
      <c r="C13" s="1" t="s">
        <v>25483</v>
      </c>
      <c r="D13" s="1" t="s">
        <v>25477</v>
      </c>
      <c r="E13" s="1" t="s">
        <v>25484</v>
      </c>
      <c r="F13" s="1">
        <f>+unidad_medida[[#This Row],[id]]</f>
        <v>3</v>
      </c>
    </row>
    <row r="14" spans="1:6" x14ac:dyDescent="0.25">
      <c r="A14">
        <v>4</v>
      </c>
      <c r="B14" s="1" t="s">
        <v>25485</v>
      </c>
      <c r="C14" s="1" t="s">
        <v>10</v>
      </c>
      <c r="D14" s="1" t="s">
        <v>25477</v>
      </c>
      <c r="E14" s="1" t="s">
        <v>25486</v>
      </c>
      <c r="F14" s="1">
        <f>+unidad_medida[[#This Row],[id]]</f>
        <v>4</v>
      </c>
    </row>
    <row r="15" spans="1:6" x14ac:dyDescent="0.25">
      <c r="A15">
        <v>5</v>
      </c>
      <c r="B15" s="1" t="s">
        <v>25487</v>
      </c>
      <c r="C15" s="1" t="s">
        <v>25488</v>
      </c>
      <c r="D15" s="1" t="s">
        <v>9</v>
      </c>
      <c r="E15" s="1" t="s">
        <v>25489</v>
      </c>
      <c r="F15" s="1">
        <f>+unidad_medida[[#This Row],[id]]</f>
        <v>5</v>
      </c>
    </row>
    <row r="16" spans="1:6" x14ac:dyDescent="0.25">
      <c r="A16">
        <v>6</v>
      </c>
      <c r="B16" s="1" t="s">
        <v>25490</v>
      </c>
      <c r="C16" s="1" t="s">
        <v>25491</v>
      </c>
      <c r="D16" s="1" t="s">
        <v>9</v>
      </c>
      <c r="E16" s="1" t="s">
        <v>25492</v>
      </c>
      <c r="F16" s="1">
        <f>+unidad_medida[[#This Row],[id]]</f>
        <v>6</v>
      </c>
    </row>
    <row r="17" spans="1:6" x14ac:dyDescent="0.25">
      <c r="A17">
        <v>7</v>
      </c>
      <c r="B17" s="1" t="s">
        <v>25493</v>
      </c>
      <c r="C17" s="1" t="s">
        <v>25494</v>
      </c>
      <c r="D17" s="1" t="s">
        <v>9</v>
      </c>
      <c r="E17" s="1" t="s">
        <v>25495</v>
      </c>
      <c r="F17" s="1">
        <f>+unidad_medida[[#This Row],[id]]</f>
        <v>7</v>
      </c>
    </row>
    <row r="18" spans="1:6" x14ac:dyDescent="0.25">
      <c r="A18">
        <v>8</v>
      </c>
      <c r="B18" s="1" t="s">
        <v>6</v>
      </c>
      <c r="C18" s="1" t="s">
        <v>8</v>
      </c>
      <c r="D18" s="1" t="s">
        <v>9</v>
      </c>
      <c r="E18" s="1" t="s">
        <v>25496</v>
      </c>
      <c r="F18" s="1">
        <f>+unidad_medida[[#This Row],[id]]</f>
        <v>8</v>
      </c>
    </row>
    <row r="19" spans="1:6" x14ac:dyDescent="0.25">
      <c r="A19">
        <v>9</v>
      </c>
      <c r="B19" s="1" t="s">
        <v>25497</v>
      </c>
      <c r="C19" s="1" t="s">
        <v>25498</v>
      </c>
      <c r="D19" s="1" t="s">
        <v>9</v>
      </c>
      <c r="E19" s="1" t="s">
        <v>25499</v>
      </c>
      <c r="F19" s="1">
        <f>+unidad_medida[[#This Row],[id]]</f>
        <v>9</v>
      </c>
    </row>
    <row r="20" spans="1:6" x14ac:dyDescent="0.25">
      <c r="A20">
        <v>10</v>
      </c>
      <c r="B20" s="1" t="s">
        <v>25500</v>
      </c>
      <c r="C20" s="1" t="s">
        <v>25501</v>
      </c>
      <c r="D20" s="1" t="s">
        <v>9343</v>
      </c>
      <c r="E20" s="1" t="s">
        <v>25502</v>
      </c>
      <c r="F20" s="1">
        <f>+unidad_medida[[#This Row],[id]]</f>
        <v>10</v>
      </c>
    </row>
    <row r="21" spans="1:6" x14ac:dyDescent="0.25">
      <c r="A21">
        <v>11</v>
      </c>
      <c r="B21" s="1" t="s">
        <v>25503</v>
      </c>
      <c r="C21" s="1" t="s">
        <v>25504</v>
      </c>
      <c r="D21" s="1" t="s">
        <v>9343</v>
      </c>
      <c r="E21" s="1" t="s">
        <v>25505</v>
      </c>
      <c r="F21" s="1">
        <f>+unidad_medida[[#This Row],[id]]</f>
        <v>11</v>
      </c>
    </row>
    <row r="22" spans="1:6" x14ac:dyDescent="0.25">
      <c r="A22">
        <v>12</v>
      </c>
      <c r="B22" s="1" t="s">
        <v>25506</v>
      </c>
      <c r="C22" s="1" t="s">
        <v>25507</v>
      </c>
      <c r="D22" s="1" t="s">
        <v>9343</v>
      </c>
      <c r="E22" s="1" t="s">
        <v>25508</v>
      </c>
      <c r="F22" s="1">
        <f>+unidad_medida[[#This Row],[id]]</f>
        <v>12</v>
      </c>
    </row>
    <row r="23" spans="1:6" x14ac:dyDescent="0.25">
      <c r="A23">
        <v>13</v>
      </c>
      <c r="B23" s="1" t="s">
        <v>25509</v>
      </c>
      <c r="C23" s="1" t="s">
        <v>25510</v>
      </c>
      <c r="D23" s="1" t="s">
        <v>9343</v>
      </c>
      <c r="E23" s="1" t="s">
        <v>25511</v>
      </c>
      <c r="F23" s="1">
        <f>+unidad_medida[[#This Row],[id]]</f>
        <v>13</v>
      </c>
    </row>
    <row r="24" spans="1:6" x14ac:dyDescent="0.25">
      <c r="A24">
        <v>14</v>
      </c>
      <c r="B24" s="1" t="s">
        <v>25512</v>
      </c>
      <c r="C24" s="1" t="s">
        <v>25513</v>
      </c>
      <c r="D24" s="1" t="s">
        <v>12619</v>
      </c>
      <c r="E24" s="1" t="s">
        <v>25514</v>
      </c>
      <c r="F24" s="1">
        <f>+unidad_medida[[#This Row],[id]]</f>
        <v>14</v>
      </c>
    </row>
    <row r="25" spans="1:6" x14ac:dyDescent="0.25">
      <c r="A25">
        <v>15</v>
      </c>
      <c r="B25" s="1" t="s">
        <v>25515</v>
      </c>
      <c r="C25" s="1" t="s">
        <v>25516</v>
      </c>
      <c r="D25" s="1" t="s">
        <v>12619</v>
      </c>
      <c r="E25" s="1" t="s">
        <v>25517</v>
      </c>
      <c r="F25" s="1">
        <f>+unidad_medida[[#This Row],[id]]</f>
        <v>15</v>
      </c>
    </row>
    <row r="26" spans="1:6" x14ac:dyDescent="0.25">
      <c r="A26">
        <v>16</v>
      </c>
      <c r="B26" s="1" t="s">
        <v>25518</v>
      </c>
      <c r="C26" s="1" t="s">
        <v>25519</v>
      </c>
      <c r="D26" s="1" t="s">
        <v>12619</v>
      </c>
      <c r="E26" s="1" t="s">
        <v>25520</v>
      </c>
      <c r="F26" s="1">
        <f>+unidad_medida[[#This Row],[id]]</f>
        <v>16</v>
      </c>
    </row>
    <row r="27" spans="1:6" x14ac:dyDescent="0.25">
      <c r="A27">
        <v>17</v>
      </c>
      <c r="B27" s="1" t="s">
        <v>25521</v>
      </c>
      <c r="C27" s="1" t="s">
        <v>25522</v>
      </c>
      <c r="D27" s="1" t="s">
        <v>25523</v>
      </c>
      <c r="E27" s="1" t="s">
        <v>25524</v>
      </c>
      <c r="F27" s="1">
        <f>+unidad_medida[[#This Row],[id]]</f>
        <v>17</v>
      </c>
    </row>
    <row r="28" spans="1:6" x14ac:dyDescent="0.25">
      <c r="A28">
        <v>18</v>
      </c>
      <c r="B28" s="1" t="s">
        <v>25525</v>
      </c>
      <c r="C28" s="1" t="s">
        <v>25526</v>
      </c>
      <c r="D28" s="1" t="s">
        <v>25523</v>
      </c>
      <c r="E28" s="1" t="s">
        <v>25527</v>
      </c>
      <c r="F28" s="1">
        <f>+unidad_medida[[#This Row],[id]]</f>
        <v>18</v>
      </c>
    </row>
    <row r="29" spans="1:6" x14ac:dyDescent="0.25">
      <c r="A29">
        <v>19</v>
      </c>
      <c r="B29" s="1" t="s">
        <v>25528</v>
      </c>
      <c r="C29" s="1" t="s">
        <v>25529</v>
      </c>
      <c r="D29" s="1" t="s">
        <v>25523</v>
      </c>
      <c r="E29" s="1" t="s">
        <v>25530</v>
      </c>
      <c r="F29" s="1">
        <f>+unidad_medida[[#This Row],[id]]</f>
        <v>19</v>
      </c>
    </row>
    <row r="30" spans="1:6" x14ac:dyDescent="0.25">
      <c r="A30">
        <v>20</v>
      </c>
      <c r="B30" s="1" t="s">
        <v>13962</v>
      </c>
      <c r="C30" s="1" t="s">
        <v>11</v>
      </c>
      <c r="D30" s="1" t="s">
        <v>25523</v>
      </c>
      <c r="E30" s="1" t="s">
        <v>25531</v>
      </c>
      <c r="F30" s="1">
        <f>+unidad_medida[[#This Row],[id]]</f>
        <v>20</v>
      </c>
    </row>
    <row r="31" spans="1:6" x14ac:dyDescent="0.25">
      <c r="A31">
        <v>21</v>
      </c>
      <c r="B31" s="1" t="s">
        <v>25532</v>
      </c>
      <c r="C31" s="1" t="s">
        <v>25533</v>
      </c>
      <c r="D31" s="1" t="s">
        <v>25523</v>
      </c>
      <c r="E31" s="1" t="s">
        <v>25534</v>
      </c>
      <c r="F31" s="1">
        <f>+unidad_medida[[#This Row],[id]]</f>
        <v>21</v>
      </c>
    </row>
    <row r="32" spans="1:6" x14ac:dyDescent="0.25">
      <c r="A32">
        <v>22</v>
      </c>
      <c r="B32" s="1" t="s">
        <v>25535</v>
      </c>
      <c r="C32" s="1" t="s">
        <v>25473</v>
      </c>
      <c r="D32" s="1" t="s">
        <v>25536</v>
      </c>
      <c r="E32" s="1" t="s">
        <v>25537</v>
      </c>
      <c r="F32" s="1">
        <f>+unidad_medida[[#This Row],[id]]</f>
        <v>22</v>
      </c>
    </row>
    <row r="33" spans="1:6" x14ac:dyDescent="0.25">
      <c r="A33">
        <v>23</v>
      </c>
      <c r="B33" s="1" t="s">
        <v>25538</v>
      </c>
      <c r="C33" s="1" t="s">
        <v>25539</v>
      </c>
      <c r="D33" s="1" t="s">
        <v>25536</v>
      </c>
      <c r="E33" s="1" t="s">
        <v>25540</v>
      </c>
      <c r="F33" s="1">
        <f>+unidad_medida[[#This Row],[id]]</f>
        <v>23</v>
      </c>
    </row>
    <row r="34" spans="1:6" x14ac:dyDescent="0.25">
      <c r="A34">
        <v>24</v>
      </c>
      <c r="B34" s="1" t="s">
        <v>25541</v>
      </c>
      <c r="C34" s="1" t="s">
        <v>25542</v>
      </c>
      <c r="D34" s="1" t="s">
        <v>25536</v>
      </c>
      <c r="E34" s="1" t="s">
        <v>25543</v>
      </c>
      <c r="F34" s="1">
        <f>+unidad_medida[[#This Row],[id]]</f>
        <v>24</v>
      </c>
    </row>
    <row r="35" spans="1:6" x14ac:dyDescent="0.25">
      <c r="A35">
        <v>25</v>
      </c>
      <c r="B35" s="1" t="s">
        <v>25544</v>
      </c>
      <c r="C35" s="1" t="s">
        <v>25545</v>
      </c>
      <c r="D35" s="1" t="s">
        <v>25536</v>
      </c>
      <c r="E35" s="1" t="s">
        <v>25546</v>
      </c>
      <c r="F35" s="1">
        <f>+unidad_medida[[#This Row],[id]]</f>
        <v>25</v>
      </c>
    </row>
    <row r="36" spans="1:6" x14ac:dyDescent="0.25">
      <c r="A36">
        <v>26</v>
      </c>
      <c r="B36" s="1" t="s">
        <v>25547</v>
      </c>
      <c r="C36" s="1" t="s">
        <v>25548</v>
      </c>
      <c r="D36" s="1" t="s">
        <v>25536</v>
      </c>
      <c r="E36" s="1" t="s">
        <v>25549</v>
      </c>
      <c r="F36" s="1">
        <f>+unidad_medida[[#This Row],[id]]</f>
        <v>26</v>
      </c>
    </row>
    <row r="37" spans="1:6" x14ac:dyDescent="0.25">
      <c r="A37">
        <v>27</v>
      </c>
      <c r="B37" s="1" t="s">
        <v>25550</v>
      </c>
      <c r="C37" s="1" t="s">
        <v>25551</v>
      </c>
      <c r="D37" s="1" t="s">
        <v>9462</v>
      </c>
      <c r="E37" s="1" t="s">
        <v>25552</v>
      </c>
      <c r="F37" s="1">
        <f>+unidad_medida[[#This Row],[id]]</f>
        <v>27</v>
      </c>
    </row>
    <row r="38" spans="1:6" x14ac:dyDescent="0.25">
      <c r="A38">
        <v>28</v>
      </c>
      <c r="B38" s="1" t="s">
        <v>25553</v>
      </c>
      <c r="C38" s="1" t="s">
        <v>12</v>
      </c>
      <c r="D38" s="1" t="s">
        <v>9462</v>
      </c>
      <c r="E38" s="1" t="s">
        <v>25554</v>
      </c>
      <c r="F38" s="1">
        <f>+unidad_medida[[#This Row],[id]]</f>
        <v>28</v>
      </c>
    </row>
    <row r="39" spans="1:6" x14ac:dyDescent="0.25">
      <c r="A39">
        <v>29</v>
      </c>
      <c r="B39" s="1" t="s">
        <v>25555</v>
      </c>
      <c r="C39" s="1" t="s">
        <v>25556</v>
      </c>
      <c r="D39" s="1" t="s">
        <v>9462</v>
      </c>
      <c r="E39" s="1" t="s">
        <v>25557</v>
      </c>
      <c r="F39" s="1">
        <f>+unidad_medida[[#This Row],[id]]</f>
        <v>29</v>
      </c>
    </row>
    <row r="40" spans="1:6" x14ac:dyDescent="0.25">
      <c r="A40">
        <v>30</v>
      </c>
      <c r="B40" s="1" t="s">
        <v>26</v>
      </c>
      <c r="C40" s="1" t="s">
        <v>27</v>
      </c>
      <c r="D40" s="1" t="s">
        <v>9462</v>
      </c>
      <c r="E40" s="1" t="s">
        <v>25558</v>
      </c>
      <c r="F40" s="1">
        <f>+unidad_medida[[#This Row],[id]]</f>
        <v>30</v>
      </c>
    </row>
    <row r="41" spans="1:6" x14ac:dyDescent="0.25">
      <c r="A41">
        <v>31</v>
      </c>
      <c r="B41" s="1" t="s">
        <v>25559</v>
      </c>
      <c r="C41" s="1" t="s">
        <v>25560</v>
      </c>
      <c r="D41" s="1" t="s">
        <v>14</v>
      </c>
      <c r="E41" s="1" t="s">
        <v>25561</v>
      </c>
      <c r="F41" s="1">
        <f>+unidad_medida[[#This Row],[id]]</f>
        <v>31</v>
      </c>
    </row>
    <row r="42" spans="1:6" x14ac:dyDescent="0.25">
      <c r="A42">
        <v>32</v>
      </c>
      <c r="B42" s="1" t="s">
        <v>25562</v>
      </c>
      <c r="C42" s="1" t="s">
        <v>25563</v>
      </c>
      <c r="D42" s="1" t="s">
        <v>14</v>
      </c>
      <c r="E42" s="1" t="s">
        <v>25564</v>
      </c>
      <c r="F42" s="1">
        <f>+unidad_medida[[#This Row],[id]]</f>
        <v>32</v>
      </c>
    </row>
    <row r="43" spans="1:6" x14ac:dyDescent="0.25">
      <c r="A43">
        <v>33</v>
      </c>
      <c r="B43" s="1" t="s">
        <v>25565</v>
      </c>
      <c r="C43" s="1" t="s">
        <v>13</v>
      </c>
      <c r="D43" s="1" t="s">
        <v>14</v>
      </c>
      <c r="E43" s="1" t="s">
        <v>25566</v>
      </c>
      <c r="F43" s="1">
        <f>+unidad_medida[[#This Row],[id]]</f>
        <v>33</v>
      </c>
    </row>
    <row r="44" spans="1:6" x14ac:dyDescent="0.25">
      <c r="A44">
        <v>34</v>
      </c>
      <c r="B44" s="1" t="s">
        <v>25567</v>
      </c>
      <c r="C44" s="1" t="s">
        <v>25568</v>
      </c>
      <c r="D44" s="1" t="s">
        <v>9514</v>
      </c>
      <c r="E44" s="1" t="s">
        <v>25569</v>
      </c>
      <c r="F44" s="1">
        <f>+unidad_medida[[#This Row],[id]]</f>
        <v>34</v>
      </c>
    </row>
    <row r="45" spans="1:6" x14ac:dyDescent="0.25">
      <c r="A45">
        <v>35</v>
      </c>
      <c r="B45" s="1" t="s">
        <v>25570</v>
      </c>
      <c r="C45" s="1" t="s">
        <v>25571</v>
      </c>
      <c r="D45" s="1" t="s">
        <v>9514</v>
      </c>
      <c r="E45" s="1" t="s">
        <v>25572</v>
      </c>
      <c r="F45" s="1">
        <f>+unidad_medida[[#This Row],[id]]</f>
        <v>35</v>
      </c>
    </row>
    <row r="46" spans="1:6" x14ac:dyDescent="0.25">
      <c r="A46">
        <v>36</v>
      </c>
      <c r="B46" s="1" t="s">
        <v>25573</v>
      </c>
      <c r="C46" s="1" t="s">
        <v>25574</v>
      </c>
      <c r="D46" s="1" t="s">
        <v>9514</v>
      </c>
      <c r="E46" s="1" t="s">
        <v>25575</v>
      </c>
      <c r="F46" s="1">
        <f>+unidad_medida[[#This Row],[id]]</f>
        <v>36</v>
      </c>
    </row>
    <row r="47" spans="1:6" x14ac:dyDescent="0.25">
      <c r="A47">
        <v>37</v>
      </c>
      <c r="B47" s="1" t="s">
        <v>25576</v>
      </c>
      <c r="C47" s="1" t="s">
        <v>5</v>
      </c>
      <c r="D47" s="1" t="s">
        <v>9514</v>
      </c>
      <c r="E47" s="1" t="s">
        <v>25577</v>
      </c>
      <c r="F47" s="1">
        <f>+unidad_medida[[#This Row],[id]]</f>
        <v>37</v>
      </c>
    </row>
    <row r="48" spans="1:6" x14ac:dyDescent="0.25">
      <c r="A48">
        <v>38</v>
      </c>
      <c r="B48" s="1" t="s">
        <v>25578</v>
      </c>
      <c r="C48" s="1" t="s">
        <v>25579</v>
      </c>
      <c r="D48" s="1" t="s">
        <v>9514</v>
      </c>
      <c r="E48" s="1" t="s">
        <v>25580</v>
      </c>
      <c r="F48" s="1">
        <f>+unidad_medida[[#This Row],[id]]</f>
        <v>38</v>
      </c>
    </row>
    <row r="49" spans="1:6" x14ac:dyDescent="0.25">
      <c r="A49">
        <v>39</v>
      </c>
      <c r="B49" s="1" t="s">
        <v>25581</v>
      </c>
      <c r="C49" s="1" t="s">
        <v>25582</v>
      </c>
      <c r="D49" s="1" t="s">
        <v>18610</v>
      </c>
      <c r="E49" s="1" t="s">
        <v>25583</v>
      </c>
      <c r="F49" s="1">
        <f>+unidad_medida[[#This Row],[id]]</f>
        <v>39</v>
      </c>
    </row>
    <row r="50" spans="1:6" x14ac:dyDescent="0.25">
      <c r="A50">
        <v>40</v>
      </c>
      <c r="B50" s="1" t="s">
        <v>25584</v>
      </c>
      <c r="C50" s="1" t="s">
        <v>25585</v>
      </c>
      <c r="D50" s="1" t="s">
        <v>18610</v>
      </c>
      <c r="E50" s="1" t="s">
        <v>25586</v>
      </c>
      <c r="F50" s="1">
        <f>+unidad_medida[[#This Row],[id]]</f>
        <v>40</v>
      </c>
    </row>
    <row r="51" spans="1:6" x14ac:dyDescent="0.25">
      <c r="A51">
        <v>41</v>
      </c>
      <c r="B51" s="1" t="s">
        <v>8280</v>
      </c>
      <c r="C51" s="1" t="s">
        <v>8280</v>
      </c>
      <c r="D51" s="1" t="s">
        <v>25587</v>
      </c>
      <c r="E51" s="1" t="s">
        <v>25588</v>
      </c>
      <c r="F51" s="1">
        <f>+unidad_medida[[#This Row],[id]]</f>
        <v>41</v>
      </c>
    </row>
    <row r="52" spans="1:6" x14ac:dyDescent="0.25">
      <c r="A52">
        <v>42</v>
      </c>
      <c r="B52" s="1" t="s">
        <v>8923</v>
      </c>
      <c r="C52" s="1" t="s">
        <v>8923</v>
      </c>
      <c r="D52" s="1" t="s">
        <v>25587</v>
      </c>
      <c r="E52" s="1" t="s">
        <v>25589</v>
      </c>
      <c r="F52" s="1">
        <f>+unidad_medida[[#This Row],[id]]</f>
        <v>42</v>
      </c>
    </row>
    <row r="53" spans="1:6" x14ac:dyDescent="0.25">
      <c r="A53">
        <v>43</v>
      </c>
      <c r="B53" s="1" t="s">
        <v>8902</v>
      </c>
      <c r="C53" s="1" t="s">
        <v>8902</v>
      </c>
      <c r="D53" s="1" t="s">
        <v>25587</v>
      </c>
      <c r="E53" s="1" t="s">
        <v>25590</v>
      </c>
      <c r="F53" s="1">
        <f>+unidad_medida[[#This Row],[id]]</f>
        <v>43</v>
      </c>
    </row>
    <row r="54" spans="1:6" x14ac:dyDescent="0.25">
      <c r="A54">
        <v>44</v>
      </c>
      <c r="B54" s="1" t="s">
        <v>25591</v>
      </c>
      <c r="C54" s="1" t="s">
        <v>25591</v>
      </c>
      <c r="D54" s="1" t="s">
        <v>25587</v>
      </c>
      <c r="E54" s="1" t="s">
        <v>25592</v>
      </c>
      <c r="F54" s="1">
        <f>+unidad_medida[[#This Row],[id]]</f>
        <v>44</v>
      </c>
    </row>
    <row r="55" spans="1:6" x14ac:dyDescent="0.25">
      <c r="A55">
        <v>45</v>
      </c>
      <c r="B55" s="1" t="s">
        <v>25593</v>
      </c>
      <c r="C55" s="1" t="s">
        <v>25594</v>
      </c>
      <c r="D55" s="1" t="s">
        <v>25587</v>
      </c>
      <c r="E55" s="1" t="s">
        <v>25595</v>
      </c>
      <c r="F55" s="1">
        <f>+unidad_medida[[#This Row],[id]]</f>
        <v>45</v>
      </c>
    </row>
    <row r="56" spans="1:6" x14ac:dyDescent="0.25">
      <c r="A56">
        <v>46</v>
      </c>
      <c r="B56" s="1" t="s">
        <v>25596</v>
      </c>
      <c r="C56" s="1" t="s">
        <v>25596</v>
      </c>
      <c r="D56" s="1" t="s">
        <v>25587</v>
      </c>
      <c r="E56" s="1" t="s">
        <v>25597</v>
      </c>
      <c r="F56" s="1">
        <f>+unidad_medida[[#This Row],[id]]</f>
        <v>46</v>
      </c>
    </row>
    <row r="57" spans="1:6" x14ac:dyDescent="0.25">
      <c r="A57">
        <v>47</v>
      </c>
      <c r="B57" s="1" t="s">
        <v>8344</v>
      </c>
      <c r="C57" s="1" t="s">
        <v>8344</v>
      </c>
      <c r="D57" s="1" t="s">
        <v>25587</v>
      </c>
      <c r="E57" s="1" t="s">
        <v>25598</v>
      </c>
      <c r="F57" s="1">
        <f>+unidad_medida[[#This Row],[id]]</f>
        <v>47</v>
      </c>
    </row>
    <row r="58" spans="1:6" x14ac:dyDescent="0.25">
      <c r="A58">
        <v>48</v>
      </c>
      <c r="B58" s="1" t="s">
        <v>25599</v>
      </c>
      <c r="C58" s="1" t="s">
        <v>25600</v>
      </c>
      <c r="D58" s="1" t="s">
        <v>25587</v>
      </c>
      <c r="E58" s="1" t="s">
        <v>25601</v>
      </c>
      <c r="F58" s="1">
        <f>+unidad_medida[[#This Row],[id]]</f>
        <v>48</v>
      </c>
    </row>
    <row r="59" spans="1:6" x14ac:dyDescent="0.25">
      <c r="A59">
        <v>49</v>
      </c>
      <c r="B59" s="1" t="s">
        <v>25602</v>
      </c>
      <c r="C59" s="1" t="s">
        <v>25602</v>
      </c>
      <c r="D59" s="1" t="s">
        <v>25587</v>
      </c>
      <c r="E59" s="1" t="s">
        <v>25603</v>
      </c>
      <c r="F59" s="1">
        <f>+unidad_medida[[#This Row],[id]]</f>
        <v>49</v>
      </c>
    </row>
    <row r="60" spans="1:6" x14ac:dyDescent="0.25">
      <c r="A60">
        <v>50</v>
      </c>
      <c r="B60" s="1" t="s">
        <v>25604</v>
      </c>
      <c r="C60" s="1" t="s">
        <v>15</v>
      </c>
      <c r="D60" s="1" t="s">
        <v>25587</v>
      </c>
      <c r="E60" s="1" t="s">
        <v>25605</v>
      </c>
      <c r="F60" s="1">
        <f>+unidad_medida[[#This Row],[id]]</f>
        <v>50</v>
      </c>
    </row>
    <row r="61" spans="1:6" x14ac:dyDescent="0.25">
      <c r="A61">
        <v>51</v>
      </c>
      <c r="B61" s="1" t="s">
        <v>25606</v>
      </c>
      <c r="C61" s="1" t="s">
        <v>25606</v>
      </c>
      <c r="D61" s="1" t="s">
        <v>25587</v>
      </c>
      <c r="E61" s="1" t="s">
        <v>25607</v>
      </c>
      <c r="F61" s="1">
        <f>+unidad_medida[[#This Row],[id]]</f>
        <v>51</v>
      </c>
    </row>
    <row r="62" spans="1:6" x14ac:dyDescent="0.25">
      <c r="A62">
        <v>52</v>
      </c>
      <c r="B62" s="1" t="s">
        <v>8348</v>
      </c>
      <c r="C62" s="1" t="s">
        <v>8348</v>
      </c>
      <c r="D62" s="1" t="s">
        <v>25587</v>
      </c>
      <c r="E62" s="1" t="s">
        <v>25608</v>
      </c>
      <c r="F62" s="1">
        <f>+unidad_medida[[#This Row],[id]]</f>
        <v>52</v>
      </c>
    </row>
    <row r="63" spans="1:6" x14ac:dyDescent="0.25">
      <c r="A63">
        <v>53</v>
      </c>
      <c r="B63" s="1" t="s">
        <v>25609</v>
      </c>
      <c r="C63" s="1" t="s">
        <v>25609</v>
      </c>
      <c r="D63" s="1" t="s">
        <v>25587</v>
      </c>
      <c r="E63" s="1" t="s">
        <v>25610</v>
      </c>
      <c r="F63" s="1">
        <f>+unidad_medida[[#This Row],[id]]</f>
        <v>53</v>
      </c>
    </row>
    <row r="64" spans="1:6" x14ac:dyDescent="0.25">
      <c r="A64">
        <v>54</v>
      </c>
      <c r="B64" s="1" t="s">
        <v>8472</v>
      </c>
      <c r="C64" s="1" t="s">
        <v>8472</v>
      </c>
      <c r="D64" s="1" t="s">
        <v>25587</v>
      </c>
      <c r="E64" s="1" t="s">
        <v>25611</v>
      </c>
      <c r="F64" s="1">
        <f>+unidad_medida[[#This Row],[id]]</f>
        <v>54</v>
      </c>
    </row>
    <row r="65" spans="1:6" x14ac:dyDescent="0.25">
      <c r="A65">
        <v>55</v>
      </c>
      <c r="B65" s="1" t="s">
        <v>25612</v>
      </c>
      <c r="C65" s="1" t="s">
        <v>25613</v>
      </c>
      <c r="D65" s="1" t="s">
        <v>18</v>
      </c>
      <c r="E65" s="1" t="s">
        <v>25614</v>
      </c>
      <c r="F65" s="1">
        <f>+unidad_medida[[#This Row],[id]]</f>
        <v>55</v>
      </c>
    </row>
    <row r="66" spans="1:6" x14ac:dyDescent="0.25">
      <c r="A66">
        <v>56</v>
      </c>
      <c r="B66" s="1" t="s">
        <v>25615</v>
      </c>
      <c r="C66" s="1" t="s">
        <v>25616</v>
      </c>
      <c r="D66" s="1" t="s">
        <v>18</v>
      </c>
      <c r="E66" s="1" t="s">
        <v>25617</v>
      </c>
      <c r="F66" s="1">
        <f>+unidad_medida[[#This Row],[id]]</f>
        <v>56</v>
      </c>
    </row>
    <row r="67" spans="1:6" x14ac:dyDescent="0.25">
      <c r="A67">
        <v>57</v>
      </c>
      <c r="B67" s="1" t="s">
        <v>16</v>
      </c>
      <c r="C67" s="1" t="s">
        <v>17</v>
      </c>
      <c r="D67" s="1" t="s">
        <v>18</v>
      </c>
      <c r="E67" s="1" t="s">
        <v>25618</v>
      </c>
      <c r="F67" s="1">
        <f>+unidad_medida[[#This Row],[id]]</f>
        <v>57</v>
      </c>
    </row>
    <row r="68" spans="1:6" x14ac:dyDescent="0.25">
      <c r="A68">
        <v>58</v>
      </c>
      <c r="B68" s="1" t="s">
        <v>25619</v>
      </c>
      <c r="C68" s="1" t="s">
        <v>25620</v>
      </c>
      <c r="D68" s="1" t="s">
        <v>21</v>
      </c>
      <c r="E68" s="1" t="s">
        <v>25621</v>
      </c>
      <c r="F68" s="1">
        <f>+unidad_medida[[#This Row],[id]]</f>
        <v>58</v>
      </c>
    </row>
    <row r="69" spans="1:6" x14ac:dyDescent="0.25">
      <c r="A69">
        <v>59</v>
      </c>
      <c r="B69" s="1" t="s">
        <v>25622</v>
      </c>
      <c r="C69" s="1" t="s">
        <v>25623</v>
      </c>
      <c r="D69" s="1" t="s">
        <v>21</v>
      </c>
      <c r="E69" s="1" t="s">
        <v>25624</v>
      </c>
      <c r="F69" s="1">
        <f>+unidad_medida[[#This Row],[id]]</f>
        <v>59</v>
      </c>
    </row>
    <row r="70" spans="1:6" x14ac:dyDescent="0.25">
      <c r="A70">
        <v>60</v>
      </c>
      <c r="B70" s="1" t="s">
        <v>19</v>
      </c>
      <c r="C70" s="1" t="s">
        <v>20</v>
      </c>
      <c r="D70" s="1" t="s">
        <v>21</v>
      </c>
      <c r="E70" s="1" t="s">
        <v>25625</v>
      </c>
      <c r="F70" s="1">
        <f>+unidad_medida[[#This Row],[id]]</f>
        <v>60</v>
      </c>
    </row>
    <row r="71" spans="1:6" x14ac:dyDescent="0.25">
      <c r="A71">
        <v>61</v>
      </c>
      <c r="B71" s="1" t="s">
        <v>25626</v>
      </c>
      <c r="C71" s="1" t="s">
        <v>25627</v>
      </c>
      <c r="D71" s="1" t="s">
        <v>21</v>
      </c>
      <c r="E71" s="1" t="s">
        <v>25628</v>
      </c>
      <c r="F71" s="1">
        <f>+unidad_medida[[#This Row],[id]]</f>
        <v>61</v>
      </c>
    </row>
    <row r="72" spans="1:6" x14ac:dyDescent="0.25">
      <c r="A72">
        <v>62</v>
      </c>
      <c r="B72" s="1" t="s">
        <v>25629</v>
      </c>
      <c r="C72" s="1" t="s">
        <v>25629</v>
      </c>
      <c r="D72" s="1" t="s">
        <v>25472</v>
      </c>
      <c r="E72" s="1" t="s">
        <v>25630</v>
      </c>
      <c r="F72" s="1">
        <f>+unidad_medida[[#This Row],[id]]</f>
        <v>62</v>
      </c>
    </row>
    <row r="73" spans="1:6" x14ac:dyDescent="0.25">
      <c r="A73">
        <v>63</v>
      </c>
      <c r="B73" s="1" t="s">
        <v>25631</v>
      </c>
      <c r="C73" s="1" t="s">
        <v>25631</v>
      </c>
      <c r="D73" s="1" t="s">
        <v>25472</v>
      </c>
      <c r="E73" s="1" t="s">
        <v>25632</v>
      </c>
      <c r="F73" s="1">
        <f>+unidad_medida[[#This Row],[id]]</f>
        <v>63</v>
      </c>
    </row>
    <row r="74" spans="1:6" x14ac:dyDescent="0.25">
      <c r="A74">
        <v>64</v>
      </c>
      <c r="B74" s="1" t="s">
        <v>25633</v>
      </c>
      <c r="C74" s="1" t="s">
        <v>25633</v>
      </c>
      <c r="D74" s="1" t="s">
        <v>25472</v>
      </c>
      <c r="E74" s="1" t="s">
        <v>25634</v>
      </c>
      <c r="F74" s="1">
        <f>+unidad_medida[[#This Row],[id]]</f>
        <v>64</v>
      </c>
    </row>
    <row r="75" spans="1:6" x14ac:dyDescent="0.25">
      <c r="A75">
        <v>65</v>
      </c>
      <c r="B75" s="1" t="s">
        <v>25635</v>
      </c>
      <c r="C75" s="1" t="s">
        <v>25635</v>
      </c>
      <c r="D75" s="1" t="s">
        <v>25472</v>
      </c>
      <c r="E75" s="1" t="s">
        <v>25636</v>
      </c>
      <c r="F75" s="1">
        <f>+unidad_medida[[#This Row],[id]]</f>
        <v>65</v>
      </c>
    </row>
    <row r="76" spans="1:6" x14ac:dyDescent="0.25">
      <c r="A76">
        <v>66</v>
      </c>
      <c r="B76" s="1" t="s">
        <v>25637</v>
      </c>
      <c r="C76" s="1" t="s">
        <v>25637</v>
      </c>
      <c r="D76" s="1" t="s">
        <v>25472</v>
      </c>
      <c r="E76" s="1" t="s">
        <v>25638</v>
      </c>
      <c r="F76" s="1">
        <f>+unidad_medida[[#This Row],[id]]</f>
        <v>66</v>
      </c>
    </row>
    <row r="77" spans="1:6" x14ac:dyDescent="0.25">
      <c r="A77">
        <v>67</v>
      </c>
      <c r="B77" s="1" t="s">
        <v>25639</v>
      </c>
      <c r="C77" s="1" t="s">
        <v>25639</v>
      </c>
      <c r="D77" s="1" t="s">
        <v>25472</v>
      </c>
      <c r="E77" s="1" t="s">
        <v>25640</v>
      </c>
      <c r="F77" s="1">
        <f>+unidad_medida[[#This Row],[id]]</f>
        <v>67</v>
      </c>
    </row>
    <row r="78" spans="1:6" x14ac:dyDescent="0.25">
      <c r="A78">
        <v>68</v>
      </c>
      <c r="B78" s="1" t="s">
        <v>28002</v>
      </c>
      <c r="C78" s="1" t="s">
        <v>28003</v>
      </c>
      <c r="D78" s="1" t="s">
        <v>25472</v>
      </c>
      <c r="E78" s="1" t="s">
        <v>28004</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D3244" sqref="D3244"/>
    </sheetView>
  </sheetViews>
  <sheetFormatPr baseColWidth="10" defaultRowHeight="15" x14ac:dyDescent="0.25"/>
  <cols>
    <col min="1" max="1" width="13.85546875" bestFit="1" customWidth="1"/>
    <col min="2" max="2" width="28.42578125" bestFit="1" customWidth="1"/>
    <col min="3" max="3" width="11.42578125" bestFit="1" customWidth="1"/>
    <col min="4" max="4" width="46.140625" bestFit="1" customWidth="1"/>
    <col min="5" max="5" width="14" bestFit="1" customWidth="1"/>
    <col min="6" max="6" width="61.140625" bestFit="1" customWidth="1"/>
    <col min="7" max="7" width="14.140625" bestFit="1" customWidth="1"/>
    <col min="8" max="8" width="7" bestFit="1" customWidth="1"/>
    <col min="9" max="13" width="81.140625" bestFit="1" customWidth="1"/>
    <col min="14" max="15" width="12.140625" bestFit="1" customWidth="1"/>
  </cols>
  <sheetData>
    <row r="10" spans="1:15" x14ac:dyDescent="0.25">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25">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25">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25">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25">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25">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25">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25">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25">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25">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25">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25">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25">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25">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25">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25">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25">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25">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25">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25">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25">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25">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25">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25">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25">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25">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25">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25">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25">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25">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25">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25">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25">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25">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25">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25">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25">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25">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25">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25">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25">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25">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25">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25">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25">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25">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25">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25">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25">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25">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25">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25">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25">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25">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25">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25">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25">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25">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25">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25">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25">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25">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25">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25">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25">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25">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25">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25">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25">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25">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25">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25">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25">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25">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25">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25">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25">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25">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25">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25">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25">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25">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25">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25">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25">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25">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25">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25">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25">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25">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25">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25">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25">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25">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25">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25">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25">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25">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25">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25">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25">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25">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25">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25">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25">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25">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25">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25">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25">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25">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25">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25">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25">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25">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25">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25">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25">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25">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25">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25">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25">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25">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25">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25">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25">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25">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25">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25">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25">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25">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25">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25">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25">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25">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25">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25">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25">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25">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25">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25">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25">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25">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25">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25">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25">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25">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25">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25">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25">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25">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25">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25">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25">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25">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25">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25">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25">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25">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25">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25">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25">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25">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25">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25">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25">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25">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25">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25">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25">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25">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25">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25">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25">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25">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25">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25">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25">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25">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25">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25">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25">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25">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25">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25">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25">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25">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25">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25">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25">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25">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25">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25">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25">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25">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25">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25">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25">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25">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25">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25">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25">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25">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25">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25">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25">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25">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25">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25">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25">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25">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25">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25">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25">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25">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25">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25">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25">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25">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25">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25">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25">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25">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25">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25">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25">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25">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25">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25">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25">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25">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25">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25">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25">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25">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25">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25">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25">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25">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25">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25">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25">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25">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25">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25">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25">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25">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25">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25">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25">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25">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25">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25">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25">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25">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25">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25">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25">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25">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25">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25">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25">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25">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25">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25">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25">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25">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25">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25">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25">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25">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25">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25">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25">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25">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25">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25">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25">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25">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25">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25">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25">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25">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25">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25">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25">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25">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25">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25">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25">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25">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25">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25">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25">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25">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25">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25">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25">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25">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25">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25">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25">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25">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25">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25">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25">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25">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25">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25">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25">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25">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25">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25">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25">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25">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25">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25">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25">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25">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25">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25">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25">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25">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25">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25">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25">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25">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25">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25">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25">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25">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25">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25">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25">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25">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25">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25">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25">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25">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25">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25">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25">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25">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25">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25">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25">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25">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25">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25">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25">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25">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25">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25">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25">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25">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25">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25">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25">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25">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25">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25">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25">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25">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25">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25">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25">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25">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25">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25">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25">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25">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25">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25">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25">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25">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25">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25">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25">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25">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25">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25">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25">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25">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25">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25">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25">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25">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25">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25">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25">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25">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25">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25">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25">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25">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25">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25">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25">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25">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25">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25">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25">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25">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25">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25">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25">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25">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25">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25">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25">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25">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25">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25">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25">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25">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25">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25">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25">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25">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25">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25">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25">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25">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25">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25">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25">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25">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25">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25">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25">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25">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25">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25">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25">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25">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25">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25">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25">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25">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25">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25">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25">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25">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25">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25">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25">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25">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25">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25">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25">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25">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25">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25">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25">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25">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25">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25">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25">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25">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25">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25">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25">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25">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25">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25">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25">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25">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25">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25">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25">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25">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25">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25">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25">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25">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25">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25">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25">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25">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25">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25">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25">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25">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25">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25">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25">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25">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25">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25">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25">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25">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25">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25">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25">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25">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25">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25">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25">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25">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25">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25">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25">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25">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25">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25">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25">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25">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25">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25">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25">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25">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25">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25">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25">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25">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25">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25">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25">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25">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25">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25">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25">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25">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25">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25">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25">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25">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25">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25">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25">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25">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25">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25">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25">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25">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25">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25">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25">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25">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25">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25">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25">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25">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25">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25">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25">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25">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25">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25">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25">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25">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25">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25">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25">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25">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25">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25">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25">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25">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25">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25">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25">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25">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25">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25">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25">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25">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25">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25">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25">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25">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25">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25">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25">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25">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25">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25">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25">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25">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25">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25">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25">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25">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25">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25">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25">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25">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25">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25">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25">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25">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25">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25">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25">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25">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25">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25">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25">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25">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25">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25">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25">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25">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25">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25">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25">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25">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25">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25">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25">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25">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25">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25">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25">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25">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25">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25">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25">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25">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25">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25">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25">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25">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25">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25">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25">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25">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25">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25">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25">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25">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25">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25">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25">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25">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25">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25">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25">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25">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25">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25">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25">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25">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25">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25">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25">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25">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25">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25">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25">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25">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25">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25">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25">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25">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25">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25">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25">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25">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25">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25">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25">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25">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25">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25">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25">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25">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25">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25">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25">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25">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25">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25">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25">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25">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25">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25">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25">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25">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25">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25">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25">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25">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25">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25">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25">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25">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25">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25">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25">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25">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25">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25">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25">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25">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25">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25">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25">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25">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25">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25">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25">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25">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25">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25">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25">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25">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25">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25">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25">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25">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25">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25">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25">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25">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25">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25">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25">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25">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25">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25">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25">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25">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25">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25">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25">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25">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25">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25">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25">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25">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25">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25">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25">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25">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25">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25">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25">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25">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25">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25">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25">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25">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25">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25">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25">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25">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25">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25">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25">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25">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25">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25">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25">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25">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25">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25">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25">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25">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25">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25">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25">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25">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25">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25">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25">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25">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25">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25">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25">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25">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25">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25">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25">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25">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25">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25">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25">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25">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25">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25">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25">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25">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25">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25">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25">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25">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25">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25">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25">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25">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25">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25">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25">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25">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25">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25">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25">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25">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25">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25">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25">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25">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25">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25">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25">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25">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25">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25">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25">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25">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25">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25">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25">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25">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25">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25">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25">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25">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25">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25">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25">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25">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25">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25">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25">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25">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25">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25">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25">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25">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25">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25">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25">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25">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25">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25">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25">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25">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25">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25">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25">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25">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25">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25">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25">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25">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25">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25">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25">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25">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25">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25">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25">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25">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25">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25">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25">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25">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25">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25">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25">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25">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25">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25">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25">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25">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25">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25">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25">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25">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25">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25">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25">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25">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25">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25">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25">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25">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25">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25">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25">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25">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25">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25">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25">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25">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25">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25">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25">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25">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25">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25">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25">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25">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25">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25">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25">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25">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25">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25">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25">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25">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25">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25">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25">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25">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25">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25">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25">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25">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25">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25">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25">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25">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25">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25">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25">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25">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25">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25">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25">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25">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25">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25">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25">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25">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25">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25">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25">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25">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25">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25">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25">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25">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25">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25">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25">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25">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25">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25">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25">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25">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25">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25">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25">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25">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25">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25">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25">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25">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25">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25">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25">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25">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25">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25">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25">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25">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25">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25">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25">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25">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25">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25">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25">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25">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25">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25">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25">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25">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25">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25">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25">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25">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25">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25">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25">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25">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25">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25">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25">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25">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25">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25">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25">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25">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25">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25">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25">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25">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25">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25">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25">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25">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25">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25">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25">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25">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25">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25">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25">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25">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25">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25">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25">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25">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25">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25">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25">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25">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25">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25">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25">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25">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25">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25">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25">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25">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25">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25">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25">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25">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25">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25">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25">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25">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25">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25">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25">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25">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25">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25">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25">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25">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25">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25">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25">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25">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25">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25">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25">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25">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25">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25">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25">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25">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25">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25">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25">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25">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25">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25">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25">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25">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25">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25">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25">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25">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25">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25">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25">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25">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25">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25">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25">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25">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25">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25">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25">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25">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25">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25">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25">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25">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25">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25">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25">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25">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25">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25">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25">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25">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25">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25">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25">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25">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25">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25">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25">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25">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25">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25">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25">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25">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25">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25">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25">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25">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25">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25">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25">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25">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25">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25">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25">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25">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25">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25">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25">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25">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25">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25">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25">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25">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25">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25">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25">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25">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25">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25">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25">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25">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25">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25">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25">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25">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25">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25">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25">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25">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25">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25">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25">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25">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25">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25">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25">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25">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25">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25">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25">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25">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25">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25">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25">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25">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25">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25">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25">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25">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25">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25">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25">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25">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25">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25">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25">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25">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25">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25">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25">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25">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25">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25">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25">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25">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25">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25">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25">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25">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25">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25">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25">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25">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25">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25">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25">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25">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25">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25">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25">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25">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25">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25">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25">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25">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25">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25">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25">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25">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25">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25">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25">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25">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25">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25">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25">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25">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25">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25">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25">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25">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25">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25">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25">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25">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25">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25">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25">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25">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25">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25">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25">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25">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25">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25">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25">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25">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25">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25">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25">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25">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25">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25">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25">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25">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25">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25">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25">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25">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25">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25">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25">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25">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25">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25">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25">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25">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25">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25">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25">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25">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25">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25">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25">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25">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25">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25">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25">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25">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25">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25">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25">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25">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25">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25">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25">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25">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25">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25">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25">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25">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25">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25">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25">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25">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25">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25">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25">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25">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25">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25">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25">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25">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25">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25">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25">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25">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25">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25">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25">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25">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25">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25">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25">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25">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25">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25">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25">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25">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25">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25">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25">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25">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25">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25">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25">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25">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25">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25">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25">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25">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25">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25">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25">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25">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25">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25">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25">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25">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25">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25">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25">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25">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25">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25">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25">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25">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25">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25">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25">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25">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25">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25">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25">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25">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25">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25">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25">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25">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25">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25">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25">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25">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25">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25">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25">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25">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25">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25">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25">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25">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25">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25">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25">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25">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25">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25">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25">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25">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25">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25">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25">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25">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25">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25">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25">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25">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25">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25">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25">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25">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25">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25">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25">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25">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25">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25">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25">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25">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25">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25">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25">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25">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25">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25">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25">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25">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25">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25">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25">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25">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25">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25">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25">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25">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25">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25">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25">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25">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25">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25">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25">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25">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25">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25">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25">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25">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25">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25">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25">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25">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25">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25">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25">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25">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25">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25">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25">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25">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25">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25">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25">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25">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25">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25">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25">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25">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25">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25">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25">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25">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25">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25">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25">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25">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25">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25">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25">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25">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25">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25">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25">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25">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25">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25">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25">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25">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25">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25">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25">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25">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25">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25">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25">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25">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25">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25">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25">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25">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25">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25">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25">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25">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25">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25">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25">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25">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25">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25">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25">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25">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25">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25">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25">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25">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25">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25">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25">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25">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25">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25">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25">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25">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25">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25">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25">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25">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25">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25">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25">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25">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25">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25">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25">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25">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25">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25">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25">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25">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25">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25">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25">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25">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25">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25">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25">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25">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25">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25">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25">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25">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25">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25">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25">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25">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25">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25">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25">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25">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25">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25">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25">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25">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25">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25">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25">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25">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25">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25">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25">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25">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25">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25">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25">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25">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25">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25">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25">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25">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25">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25">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25">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25">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25">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25">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25">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25">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25">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25">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25">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25">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25">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25">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25">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25">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25">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25">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25">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25">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25">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25">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25">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25">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25">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25">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25">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25">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25">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25">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25">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25">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25">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25">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25">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25">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25">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25">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25">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25">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25">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25">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25">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25">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25">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25">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25">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25">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25">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25">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25">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25">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25">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25">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25">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25">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25">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25">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25">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25">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25">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25">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25">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25">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25">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25">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25">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25">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25">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25">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25">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25">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25">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25">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25">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25">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25">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25">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25">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25">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25">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25">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25">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25">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25">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25">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25">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25">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25">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25">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25">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25">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25">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25">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25">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25">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25">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25">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25">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25">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25">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25">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25">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25">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25">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25">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25">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25">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25">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25">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25">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25">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25">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25">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25">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25">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25">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25">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25">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25">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25">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25">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25">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25">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25">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25">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25">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25">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25">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25">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25">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25">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25">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25">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25">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25">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25">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25">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25">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25">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25">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25">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25">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25">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25">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25">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25">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25">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25">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25">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25">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25">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25">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25">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25">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25">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25">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25">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25">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25">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25">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25">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25">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25">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25">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25">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25">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25">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25">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25">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25">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25">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25">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25">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25">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25">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25">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25">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25">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25">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25">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25">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25">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25">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25">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25">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25">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25">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25">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25">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25">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25">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25">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25">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25">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25">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25">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25">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25">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25">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25">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25">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25">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25">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25">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25">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25">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25">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25">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25">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25">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25">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25">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25">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25">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25">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25">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25">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25">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25">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25">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25">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25">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25">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25">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25">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25">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25">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25">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25">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25">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25">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25">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25">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25">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25">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25">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25">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25">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25">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25">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25">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25">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25">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25">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25">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25">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25">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25">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25">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25">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25">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25">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25">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25">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25">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25">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25">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25">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25">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25">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25">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25">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25">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25">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25">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25">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25">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25">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25">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25">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25">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25">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25">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25">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25">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25">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25">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25">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25">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25">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25">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25">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25">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25">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25">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25">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25">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25">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25">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25">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25">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25">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25">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25">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25">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25">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25">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25">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25">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25">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25">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25">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25">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25">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25">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25">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25">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25">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25">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25">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25">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25">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25">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25">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25">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25">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25">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25">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25">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25">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25">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25">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25">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25">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25">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25">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25">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25">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25">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25">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25">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25">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25">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25">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25">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25">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25">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25">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25">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25">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25">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25">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25">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25">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25">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25">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25">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25">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25">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25">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25">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25">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25">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25">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25">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25">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25">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25">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25">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25">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25">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25">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25">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25">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25">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25">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25">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25">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25">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25">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25">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25">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25">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25">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25">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25">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25">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25">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25">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25">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25">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25">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25">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25">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25">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25">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25">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25">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25">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25">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25">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25">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25">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25">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25">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25">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25">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25">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25">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25">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25">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25">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25">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25">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25">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25">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25">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25">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25">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25">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25">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25">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25">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25">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25">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25">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25">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25">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25">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25">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25">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25">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25">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25">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25">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25">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25">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25">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25">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25">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25">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25">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25">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25">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25">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25">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25">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25">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25">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25">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25">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25">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25">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25">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25">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25">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25">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25">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25">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25">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25">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25">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25">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25">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25">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25">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25">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25">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25">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25">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25">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25">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25">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25">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25">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25">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25">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25">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25">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25">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25">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25">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25">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25">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25">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25">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25">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25">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25">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25">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25">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25">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25">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25">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25">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25">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25">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25">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25">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25">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25">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25">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25">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25">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25">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25">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25">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25">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25">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25">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25">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25">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25">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25">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25">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25">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25">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25">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25">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25">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25">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25">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25">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25">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25">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25">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25">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25">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25">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25">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25">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25">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25">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25">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25">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25">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25">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25">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25">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25">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25">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25">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25">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25">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25">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25">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25">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25">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25">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25">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25">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25">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25">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25">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25">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25">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25">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25">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25">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25">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25">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25">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25">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25">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25">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25">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25">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25">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25">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25">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25">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25">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25">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25">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25">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25">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25">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25">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25">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25">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25">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25">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25">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25">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25">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25">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25">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25">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25">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25">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25">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25">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25">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25">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25">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25">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25">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25">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25">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25">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25">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25">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25">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25">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25">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25">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25">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25">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25">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25">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25">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25">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25">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25">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25">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25">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25">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25">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25">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25">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25">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25">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25">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25">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25">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25">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25">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25">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25">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25">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25">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25">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25">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25">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25">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25">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25">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25">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25">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25">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25">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25">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25">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25">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25">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25">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25">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25">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25">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25">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25">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25">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25">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25">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25">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25">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25">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25">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25">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25">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25">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25">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25">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25">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25">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25">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25">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25">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25">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25">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25">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25">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25">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25">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25">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25">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25">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25">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25">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25">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25">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25">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25">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25">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25">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25">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25">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25">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25">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25">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25">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25">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25">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25">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25">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25">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25">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25">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25">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25">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25">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25">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25">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25">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25">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25">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25">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25">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25">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25">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25">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25">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25">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25">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25">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25">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25">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25">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25">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25">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25">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25">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25">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25">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25">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25">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25">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25">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25">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25">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25">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25">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25">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25">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25">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25">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25">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25">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25">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25">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25">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25">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25">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25">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25">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25">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25">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25">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25">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25">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25">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25">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25">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25">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25">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25">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25">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25">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25">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25">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25">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25">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25">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25">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25">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25">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25">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25">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25">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25">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25">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25">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25">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25">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25">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25">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25">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25">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25">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25">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25">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25">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25">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25">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25">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25">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25">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25">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25">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25">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25">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25">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25">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25">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25">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25">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25">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25">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25">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25">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25">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25">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25">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25">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25">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25">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25">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25">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25">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25">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25">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25">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25">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25">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25">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25">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25">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25">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25">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25">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25">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25">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25">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25">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25">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25">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25">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25">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25">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25">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25">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25">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25">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25">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25">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25">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25">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25">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25">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25">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25">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25">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25">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25">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25">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25">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25">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25">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25">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25">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25">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25">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25">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25">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25">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25">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25">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25">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25">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25">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25">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25">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25">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25">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25">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25">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25">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25">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25">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25">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25">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25">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25">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25">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25">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25">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25">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25">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25">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25">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25">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25">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25">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25">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25">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25">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25">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25">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25">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25">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25">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25">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25">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25">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25">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25">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25">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25">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25">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25">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25">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25">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25">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25">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25">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25">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25">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25">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25">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25">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25">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25">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25">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25">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25">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25">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25">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25">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25">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25">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25">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25">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25">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25">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25">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25">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25">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25">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25">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25">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25">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25">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25">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25">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25">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25">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25">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25">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25">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25">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25">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25">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25">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25">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25">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25">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25">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25">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25">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25">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25">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25">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25">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25">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25">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25">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25">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25">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25">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25">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25">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25">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25">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25">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25">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25">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25">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25">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25">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25">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25">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25">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25">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25">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25">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25">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25">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25">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25">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25">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25">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25">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25">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25">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25">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25">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25">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25">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25">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25">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25">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25">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25">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25">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25">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25">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25">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25">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25">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25">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25">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25">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25">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25">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25">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25">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25">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25">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25">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25">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25">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25">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25">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25">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25">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25">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25">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25">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25">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25">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25">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25">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25">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25">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25">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25">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25">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25">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25">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25">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25">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25">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25">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25">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25">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25">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25">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25">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25">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25">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25">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25">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25">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25">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25">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25">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25">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25">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25">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25">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25">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25">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25">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25">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25">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25">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25">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25">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25">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25">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25">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25">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25">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25">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25">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25">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25">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25">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25">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25">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25">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25">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25">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25">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25">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25">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25">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25">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25">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25">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25">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25">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25">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25">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25">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25">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25">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25">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25">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25">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25">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25">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25">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25">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25">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25">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25">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25">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25">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25">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25">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25">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25">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25">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25">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25">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25">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25">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25">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25">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25">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25">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25">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25">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25">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25">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25">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25">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25">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25">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25">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25">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25">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25">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25">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25">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25">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25">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25">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25">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25">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25">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25">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25">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25">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25">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25">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25">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25">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25">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25">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25">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25">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25">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25">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25">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25">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25">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25">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25">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25">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25">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25">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25">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25">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25">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25">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25">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25">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25">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25">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25">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25">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25">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25">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25">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25">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25">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25">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25">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25">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25">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25">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25">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25">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25">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25">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25">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25">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25">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25">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25">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25">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25">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25">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25">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25">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25">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25">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25">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25">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25">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25">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25">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25">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25">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25">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25">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25">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25">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25">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25">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25">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25">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25">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25">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25">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25">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25">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25">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25">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25">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25">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25">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25">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25">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25">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25">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25">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25">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25">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25">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25">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25">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25">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25">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25">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25">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25">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25">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25">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25">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25">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25">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25">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25">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25">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25">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25">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25">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25">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25">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25">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25">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25">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25">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25">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25">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25">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25">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25">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25">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25">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25">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25">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25">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25">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25">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25">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25">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25">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25">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25">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25">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25">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25">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25">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25">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25">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25">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25">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25">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25">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25">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25">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25">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25">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25">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25">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25">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25">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25">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25">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25">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25">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25">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25">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25">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25">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25">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25">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25">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25">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25">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25">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25">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25">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25">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25">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25">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25">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25">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25">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25">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25">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25">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25">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25">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25">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25">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25">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25">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25">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25">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25">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25">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25">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25">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25">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25">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25">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25">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25">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25">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25">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25">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25">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25">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25">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25">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25">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25">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25">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25">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25">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25">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25">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25">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25">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25">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25">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25">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25">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25">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25">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25">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25">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25">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25">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25">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25">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25">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25">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25">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25">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25">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25">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25">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25">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25">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25">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25">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25">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25">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25">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25">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25">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25">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25">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25">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25">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25">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25">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25">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25">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25">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25">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25">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25">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25">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25">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25">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25">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25">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25">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25">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25">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25">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25">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25">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25">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25">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25">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25">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25">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25">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25">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25">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25">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25">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25">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25">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25">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25">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25">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25">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25">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25">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25">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25">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25">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25">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25">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25">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25">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25">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25">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25">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25">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25">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25">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25">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25">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25">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25">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25">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25">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25">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25">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25">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25">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25">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25">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25">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25">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25">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25">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25">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25">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25">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25">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25">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25">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25">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25">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25">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25">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25">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25">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25">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25">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25">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25">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25">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25">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25">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25">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25">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25">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25">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25">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25">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25">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25">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25">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25">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25">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25">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25">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25">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25">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25">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25">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25">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25">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25">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25">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25">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25">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25">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25">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25">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25">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25">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25">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25">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25">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25">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25">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25">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25">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25">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25">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25">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25">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25">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25">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25">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25">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25">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25">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25">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25">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25">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25">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25">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25">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25">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25">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25">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25">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25">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25">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25">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25">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25">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25">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25">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25">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25">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25">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25">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25">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25">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25">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25">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25">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25">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25">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25">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25">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25">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25">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25">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25">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25">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25">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25">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25">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25">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25">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25">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25">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25">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25">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25">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25">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25">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25">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25">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25">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25">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25">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25">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25">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25">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25">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25">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25">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25">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25">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25">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25">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25">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25">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25">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25">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25">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25">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25">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25">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25">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25">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25">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25">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25">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25">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25">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25">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25">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25">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25">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25">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25">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25">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25">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25">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25">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25">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25">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25">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25">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25">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25">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25">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25">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25">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25">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25">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25">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25">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25">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25">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25">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25">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25">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25">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25">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25">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25">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25">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25">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25">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25">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25">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25">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25">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25">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25">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25">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25">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25">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25">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25">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25">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25">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25">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25">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25">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25">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25">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25">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25">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25">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25">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25">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25">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25">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25">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25">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25">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25">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25">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25">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25">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25">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25">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25">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25">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25">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25">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25">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25">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25">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25">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25">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25">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25">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25">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25">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25">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25">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25">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25">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25">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25">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25">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25">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25">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25">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25">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25">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25">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25">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25">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25">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25">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25">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25">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25">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25">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25">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25">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25">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25">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25">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25">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25">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25">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25">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25">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25">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25">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25">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25">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25">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25">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5" x14ac:dyDescent="0.25"/>
  <cols>
    <col min="1" max="1" width="8.85546875" bestFit="1" customWidth="1"/>
    <col min="2" max="2" width="17.42578125" bestFit="1" customWidth="1"/>
    <col min="3" max="3" width="16.85546875" bestFit="1" customWidth="1"/>
  </cols>
  <sheetData>
    <row r="1" spans="1:3" x14ac:dyDescent="0.25">
      <c r="A1" t="s">
        <v>25435</v>
      </c>
      <c r="B1" t="s">
        <v>25436</v>
      </c>
      <c r="C1" t="s">
        <v>25437</v>
      </c>
    </row>
    <row r="2" spans="1:3" x14ac:dyDescent="0.25">
      <c r="A2" s="1" t="s">
        <v>25438</v>
      </c>
      <c r="B2" s="1" t="s">
        <v>25439</v>
      </c>
      <c r="C2">
        <v>1</v>
      </c>
    </row>
    <row r="3" spans="1:3" x14ac:dyDescent="0.25">
      <c r="A3" s="1" t="s">
        <v>25440</v>
      </c>
      <c r="B3" s="1" t="s">
        <v>25441</v>
      </c>
      <c r="C3">
        <v>2</v>
      </c>
    </row>
    <row r="4" spans="1:3" x14ac:dyDescent="0.25">
      <c r="A4" s="1" t="s">
        <v>25442</v>
      </c>
      <c r="B4" s="1" t="s">
        <v>25443</v>
      </c>
      <c r="C4">
        <v>3</v>
      </c>
    </row>
    <row r="5" spans="1:3" x14ac:dyDescent="0.25">
      <c r="A5" s="1" t="s">
        <v>25444</v>
      </c>
      <c r="B5" s="1" t="s">
        <v>25445</v>
      </c>
      <c r="C5">
        <v>4</v>
      </c>
    </row>
    <row r="6" spans="1:3" x14ac:dyDescent="0.25">
      <c r="A6" s="1" t="s">
        <v>25446</v>
      </c>
      <c r="B6" s="1" t="s">
        <v>25447</v>
      </c>
      <c r="C6">
        <v>5</v>
      </c>
    </row>
    <row r="7" spans="1:3" x14ac:dyDescent="0.25">
      <c r="A7" s="1" t="s">
        <v>25430</v>
      </c>
      <c r="B7" s="1" t="s">
        <v>25448</v>
      </c>
      <c r="C7">
        <v>6</v>
      </c>
    </row>
    <row r="8" spans="1:3" x14ac:dyDescent="0.25">
      <c r="A8" s="1" t="s">
        <v>25449</v>
      </c>
      <c r="B8" s="1" t="s">
        <v>25450</v>
      </c>
      <c r="C8">
        <v>7</v>
      </c>
    </row>
    <row r="9" spans="1:3" x14ac:dyDescent="0.25">
      <c r="A9" s="1" t="s">
        <v>25451</v>
      </c>
      <c r="B9" s="1" t="s">
        <v>25452</v>
      </c>
      <c r="C9">
        <v>8</v>
      </c>
    </row>
    <row r="10" spans="1:3" x14ac:dyDescent="0.25">
      <c r="A10" s="1" t="s">
        <v>25453</v>
      </c>
      <c r="B10" s="1" t="s">
        <v>25454</v>
      </c>
      <c r="C10">
        <v>9</v>
      </c>
    </row>
    <row r="11" spans="1:3" x14ac:dyDescent="0.25">
      <c r="A11" s="1" t="s">
        <v>25455</v>
      </c>
      <c r="B11" s="1" t="s">
        <v>25456</v>
      </c>
      <c r="C11">
        <v>10</v>
      </c>
    </row>
    <row r="12" spans="1:3" x14ac:dyDescent="0.25">
      <c r="A12" s="1" t="s">
        <v>25457</v>
      </c>
      <c r="B12" s="1" t="s">
        <v>25458</v>
      </c>
      <c r="C12">
        <v>11</v>
      </c>
    </row>
    <row r="13" spans="1:3" x14ac:dyDescent="0.25">
      <c r="A13" s="1" t="s">
        <v>25459</v>
      </c>
      <c r="B13" s="1" t="s">
        <v>25460</v>
      </c>
      <c r="C13">
        <v>12</v>
      </c>
    </row>
    <row r="14" spans="1:3" x14ac:dyDescent="0.25">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Tipo de Envase</vt:lpstr>
      <vt:lpstr>Procesamiento</vt:lpstr>
      <vt:lpstr>Categoría</vt:lpstr>
      <vt:lpstr>Producto</vt:lpstr>
      <vt:lpstr>Comuna</vt:lpstr>
      <vt:lpstr>Región</vt:lpstr>
      <vt:lpstr>REG-PROV-COM</vt:lpstr>
      <vt:lpstr>Estructura</vt:lpstr>
      <vt:lpstr>BD</vt:lpstr>
      <vt:lpstr>TD BD</vt:lpstr>
      <vt:lpstr>Parametros</vt:lpstr>
      <vt:lpstr>Temporalidad</vt:lpstr>
      <vt:lpstr>Territorio</vt:lpstr>
      <vt:lpstr>Tipo_Gráfico</vt:lpstr>
      <vt:lpstr>unidad_medida</vt:lpstr>
      <vt:lpstr>Categoría </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2021-05-27T16:46:07Z</dcterms:modified>
</cp:coreProperties>
</file>