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13_ncr:1_{CEB0B98E-00F6-4469-A919-9167B79D87E2}" xr6:coauthVersionLast="46" xr6:coauthVersionMax="46" xr10:uidLastSave="{00000000-0000-0000-0000-000000000000}"/>
  <bookViews>
    <workbookView xWindow="-120" yWindow="-120" windowWidth="20730" windowHeight="11160" xr2:uid="{BD3D5D71-D5E5-47BD-9B23-9018F870162A}"/>
  </bookViews>
  <sheets>
    <sheet name="desembarque x puerto y mes " sheetId="1" r:id="rId1"/>
    <sheet name="Tabla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I147" i="1"/>
  <c r="I144" i="1"/>
  <c r="I139" i="1"/>
  <c r="I137" i="1"/>
  <c r="I136" i="1"/>
  <c r="I132" i="1"/>
  <c r="I128" i="1"/>
  <c r="I71" i="1"/>
  <c r="I74" i="1"/>
  <c r="I76" i="1"/>
  <c r="I79" i="1"/>
  <c r="I81" i="1"/>
  <c r="I82" i="1"/>
  <c r="I85" i="1"/>
  <c r="I92" i="1"/>
  <c r="I94" i="1"/>
  <c r="I58" i="1"/>
  <c r="I60" i="1"/>
  <c r="I61" i="1"/>
  <c r="I64" i="1"/>
  <c r="I40" i="1"/>
  <c r="I42" i="1"/>
  <c r="I45" i="1"/>
  <c r="I47" i="1"/>
  <c r="I49" i="1"/>
  <c r="I35" i="1"/>
</calcChain>
</file>

<file path=xl/sharedStrings.xml><?xml version="1.0" encoding="utf-8"?>
<sst xmlns="http://schemas.openxmlformats.org/spreadsheetml/2006/main" count="6973" uniqueCount="352">
  <si>
    <t>Region</t>
  </si>
  <si>
    <t>Producto</t>
  </si>
  <si>
    <t>Id_categoría</t>
  </si>
  <si>
    <t>Categoría</t>
  </si>
  <si>
    <t xml:space="preserve">COD </t>
  </si>
  <si>
    <t>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</si>
  <si>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</si>
  <si>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</si>
  <si>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</si>
  <si>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</si>
  <si>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</si>
  <si>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</si>
  <si>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</si>
  <si>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</si>
  <si>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</si>
  <si>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</si>
  <si>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</si>
  <si>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</si>
  <si>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</si>
  <si>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</si>
  <si>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</si>
  <si>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</si>
  <si>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COG</t>
  </si>
  <si>
    <t>NRO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</si>
  <si>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</si>
  <si>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</si>
  <si>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</si>
  <si>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</si>
  <si>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</si>
  <si>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</si>
  <si>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</si>
  <si>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</si>
  <si>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</si>
  <si>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</si>
  <si>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</si>
  <si>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</si>
  <si>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</si>
  <si>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</si>
  <si>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</si>
  <si>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</si>
  <si>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Categoria especie Peces</t>
  </si>
  <si>
    <t>Id_categoria</t>
  </si>
  <si>
    <t>Albacora</t>
  </si>
  <si>
    <t>Anchoa</t>
  </si>
  <si>
    <t>Anchoveta</t>
  </si>
  <si>
    <t>Anguila</t>
  </si>
  <si>
    <t>Arenque</t>
  </si>
  <si>
    <t>Atún</t>
  </si>
  <si>
    <t>ATUN ALETA AMARILLA</t>
  </si>
  <si>
    <t>ATUN ALETA LARGA</t>
  </si>
  <si>
    <t>ATUN OJOS GRANDES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</si>
  <si>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</si>
  <si>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</si>
  <si>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</si>
  <si>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</si>
  <si>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</si>
  <si>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</si>
  <si>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</si>
  <si>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</si>
  <si>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</si>
  <si>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</si>
  <si>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Corvina</t>
  </si>
  <si>
    <t>Jurel</t>
  </si>
  <si>
    <t>Lisa</t>
  </si>
  <si>
    <t>Merluza</t>
  </si>
  <si>
    <t>MERLUZA COMUN</t>
  </si>
  <si>
    <t>MERLUZA DE COLA</t>
  </si>
  <si>
    <t>MERLUZA DE TRES ALETAS</t>
  </si>
  <si>
    <t>MERLUZA DEL SUR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</si>
  <si>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</si>
  <si>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</si>
  <si>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</si>
  <si>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</si>
  <si>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</si>
  <si>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</si>
  <si>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</si>
  <si>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</si>
  <si>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</si>
  <si>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</si>
  <si>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</si>
  <si>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</si>
  <si>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</si>
  <si>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</si>
  <si>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</si>
  <si>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</si>
  <si>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</si>
  <si>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</si>
  <si>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</si>
  <si>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</si>
  <si>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</si>
  <si>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Categoria_Algas</t>
  </si>
  <si>
    <t>Categoria_crustaceos</t>
  </si>
  <si>
    <t>Id categoria</t>
  </si>
  <si>
    <t>Nori</t>
  </si>
  <si>
    <t>Camarón</t>
  </si>
  <si>
    <t>Cochayuyo</t>
  </si>
  <si>
    <t>Cangrejo</t>
  </si>
  <si>
    <t>Huiro</t>
  </si>
  <si>
    <t>Langosta</t>
  </si>
  <si>
    <t>Ulte</t>
  </si>
  <si>
    <t>Centolla</t>
  </si>
  <si>
    <t>Alga Parda</t>
  </si>
  <si>
    <t>Centollón</t>
  </si>
  <si>
    <t>Alga Luga</t>
  </si>
  <si>
    <t>Jaiba</t>
  </si>
  <si>
    <t>Pelillo</t>
  </si>
  <si>
    <t>Langostino</t>
  </si>
  <si>
    <t>Espirulina</t>
  </si>
  <si>
    <t>Krill</t>
  </si>
  <si>
    <t>Luga</t>
  </si>
  <si>
    <t>Gamba</t>
  </si>
  <si>
    <t>Algas</t>
  </si>
  <si>
    <t>Crustáceos</t>
  </si>
  <si>
    <t>Categoria moluscos</t>
  </si>
  <si>
    <t>Categoria Equinodermos</t>
  </si>
  <si>
    <t>Id Categoria</t>
  </si>
  <si>
    <t>Abalón</t>
  </si>
  <si>
    <t>Erizo</t>
  </si>
  <si>
    <t>Almeja</t>
  </si>
  <si>
    <t>Pepino de Mar</t>
  </si>
  <si>
    <t>Caracol Trophon</t>
  </si>
  <si>
    <t>Sol de Mar</t>
  </si>
  <si>
    <t>Huepo</t>
  </si>
  <si>
    <t>Estrella de Mar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</si>
  <si>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</si>
  <si>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</si>
  <si>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</si>
  <si>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</si>
  <si>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</si>
  <si>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</si>
  <si>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</si>
  <si>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</si>
  <si>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</si>
  <si>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</si>
  <si>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</si>
  <si>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</si>
  <si>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</si>
  <si>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</si>
  <si>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</si>
  <si>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</si>
  <si>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Moluscos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</si>
  <si>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</si>
  <si>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</si>
  <si>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</si>
  <si>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</si>
  <si>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</si>
  <si>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</si>
  <si>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</si>
  <si>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</si>
  <si>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</si>
  <si>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</si>
  <si>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</si>
  <si>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</si>
  <si>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Id_producto</t>
  </si>
  <si>
    <t>Huiro Negro O Chascon</t>
  </si>
  <si>
    <t>Huiro Palo</t>
  </si>
  <si>
    <t>Algas y microphytes</t>
  </si>
  <si>
    <t>Azulejo</t>
  </si>
  <si>
    <t>Bacalao De Profundidad</t>
  </si>
  <si>
    <t>Bagre</t>
  </si>
  <si>
    <t>Bonito</t>
  </si>
  <si>
    <t>Cabinza</t>
  </si>
  <si>
    <t>Cabrilla Comun</t>
  </si>
  <si>
    <t>Dorado De Altura / Mahi Mahi</t>
  </si>
  <si>
    <t>Jurel Fino</t>
  </si>
  <si>
    <t>Lenguado De Ojos Chicos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</si>
  <si>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</si>
  <si>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</si>
  <si>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</si>
  <si>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</si>
  <si>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</si>
  <si>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</si>
  <si>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</si>
  <si>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Comuna</t>
  </si>
  <si>
    <t>Arica</t>
  </si>
  <si>
    <t>Codcom</t>
  </si>
  <si>
    <t>Codreg</t>
  </si>
  <si>
    <t>Caracol Locate</t>
  </si>
  <si>
    <t>Lapa Negra</t>
  </si>
  <si>
    <t>Pulpo Del Norte</t>
  </si>
  <si>
    <t>Langostino Enano</t>
  </si>
  <si>
    <t>Equinodermos</t>
  </si>
  <si>
    <t>Iquique</t>
  </si>
  <si>
    <t>Haematococcus</t>
  </si>
  <si>
    <t>Spirulina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</si>
  <si>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</si>
  <si>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</si>
  <si>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</si>
  <si>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</si>
  <si>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</si>
  <si>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</si>
  <si>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Jibia O Calamar Rojo</t>
  </si>
  <si>
    <t>Jaiba Peluda O Pachona</t>
  </si>
  <si>
    <t>Medusa</t>
  </si>
  <si>
    <t>Medusas</t>
  </si>
  <si>
    <t>Anchoveta Blanca</t>
  </si>
  <si>
    <t>Atun Aleta Amarilla / Kahi Ave Ave</t>
  </si>
  <si>
    <t>Congrio Colorado</t>
  </si>
  <si>
    <t>Emperador</t>
  </si>
  <si>
    <t>Pez Sol</t>
  </si>
  <si>
    <t>Tiburon Sardinero</t>
  </si>
  <si>
    <t>Ostion Del Norte</t>
  </si>
  <si>
    <t>Mejillones</t>
  </si>
  <si>
    <t>Cojinoba Del Norte / Piafri</t>
  </si>
  <si>
    <t>Taltal</t>
  </si>
  <si>
    <t>Tocopilla</t>
  </si>
  <si>
    <t>Luche</t>
  </si>
  <si>
    <t>Caldera</t>
  </si>
  <si>
    <t>Chicorea De Mar</t>
  </si>
  <si>
    <t>Liquen Gomoso</t>
  </si>
  <si>
    <t>Luga Negra O Crespa</t>
  </si>
  <si>
    <t>Apañado</t>
  </si>
  <si>
    <t>Cabrilla Española</t>
  </si>
  <si>
    <t>Vieja O Mulata</t>
  </si>
  <si>
    <t>Abalon Japones</t>
  </si>
  <si>
    <t>Abalon Rojo</t>
  </si>
  <si>
    <t>Chañaral</t>
  </si>
  <si>
    <t>Rollizo</t>
  </si>
  <si>
    <t>Jaiba Marmola</t>
  </si>
  <si>
    <t>Huasco</t>
  </si>
  <si>
    <t>Chasca</t>
  </si>
  <si>
    <t>Jaiba Mora</t>
  </si>
  <si>
    <t>Lechuguilla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</si>
  <si>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</si>
  <si>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</si>
  <si>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</si>
  <si>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</si>
  <si>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</si>
  <si>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</si>
  <si>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Caracol Rubio</t>
  </si>
  <si>
    <t>Chocha</t>
  </si>
  <si>
    <t>Culengue</t>
  </si>
  <si>
    <t>Jibia o Calamar Rojo</t>
  </si>
  <si>
    <t>Ostra Del Pacifico</t>
  </si>
  <si>
    <t>Camaron Nailon</t>
  </si>
  <si>
    <t>Langostino Amarillo</t>
  </si>
  <si>
    <t>Langostino Colorado</t>
  </si>
  <si>
    <t>Picoroco</t>
  </si>
  <si>
    <t>Los Vilos</t>
  </si>
  <si>
    <t>Congrio Negro</t>
  </si>
  <si>
    <t>Lapa Reina</t>
  </si>
  <si>
    <t>Lapa Rosada</t>
  </si>
  <si>
    <t>Tongoy</t>
  </si>
  <si>
    <t>Pejegallo</t>
  </si>
  <si>
    <t>Jaiba Remadora</t>
  </si>
  <si>
    <t>Quintero</t>
  </si>
  <si>
    <t>Luga Cuchara O Corta</t>
  </si>
  <si>
    <t>Jaiba Limon</t>
  </si>
  <si>
    <t>Jaiba Paco</t>
  </si>
  <si>
    <t>San Antonio</t>
  </si>
  <si>
    <t>Congrio Dorado</t>
  </si>
  <si>
    <t>Lenguado</t>
  </si>
  <si>
    <t>Pichibueno</t>
  </si>
  <si>
    <t>Raya Espinosa</t>
  </si>
  <si>
    <t>Raya Volantin</t>
  </si>
  <si>
    <t>Sardina Comun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</si>
  <si>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</si>
  <si>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</si>
  <si>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</si>
  <si>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</si>
  <si>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</si>
  <si>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</si>
  <si>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</si>
  <si>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</si>
  <si>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</si>
  <si>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</si>
  <si>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</si>
  <si>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</si>
  <si>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</si>
  <si>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Pichilemu</t>
  </si>
  <si>
    <t>Constitución</t>
  </si>
  <si>
    <t>Robalo</t>
  </si>
  <si>
    <t>Trucha Arcoiris</t>
  </si>
  <si>
    <t>Pelluhue</t>
  </si>
  <si>
    <t>Canque</t>
  </si>
  <si>
    <t>Esturion Osetra</t>
  </si>
  <si>
    <t>Jaiba Patuda</t>
  </si>
  <si>
    <t>Cobquecura</t>
  </si>
  <si>
    <t>Talcahuano</t>
  </si>
  <si>
    <t>Bacaladillo O Mote</t>
  </si>
  <si>
    <t>Jerguilla</t>
  </si>
  <si>
    <t>Merluza De Cola</t>
  </si>
  <si>
    <t>Merluza Del Sur O Austral</t>
  </si>
  <si>
    <t>Caracol Trumulco</t>
  </si>
  <si>
    <t>Camaron De Roca</t>
  </si>
  <si>
    <t>Jaiba Reina</t>
  </si>
  <si>
    <t>Pepino De Mar</t>
  </si>
  <si>
    <t>Coronel</t>
  </si>
  <si>
    <t>Luga-Roja</t>
  </si>
  <si>
    <t>Cubiceps</t>
  </si>
  <si>
    <t>Huepo O Navaja De Mar</t>
  </si>
  <si>
    <t>Taquilla</t>
  </si>
  <si>
    <t>Tumbao</t>
  </si>
  <si>
    <t>Lebu</t>
  </si>
  <si>
    <t>Congrio Plateado</t>
  </si>
  <si>
    <t>Tiburon Fume, Gris O Gata De Mar</t>
  </si>
  <si>
    <t>Lapa Picta</t>
  </si>
  <si>
    <t>Lota</t>
  </si>
  <si>
    <t>Lirquen</t>
  </si>
  <si>
    <t>San Vicente</t>
  </si>
  <si>
    <t>Besugo</t>
  </si>
  <si>
    <t>Cojinoba Del Sur O Azul</t>
  </si>
  <si>
    <t>Huaiquil O Corvinilla</t>
  </si>
  <si>
    <t>Jaiba Panchote O Cangrejo</t>
  </si>
  <si>
    <t>Tomé</t>
  </si>
  <si>
    <t>Taca</t>
  </si>
  <si>
    <t>Saavedra</t>
  </si>
  <si>
    <t>Salmon Del Atlantico</t>
  </si>
  <si>
    <t>Salmon Plateado O Coho</t>
  </si>
  <si>
    <t>Salmon Rey</t>
  </si>
  <si>
    <t>Corral</t>
  </si>
  <si>
    <t>Valdivia</t>
  </si>
  <si>
    <t>Pulga Saltarina O Gambita</t>
  </si>
  <si>
    <t>Ancud</t>
  </si>
  <si>
    <t>Caracol Palo Palo</t>
  </si>
  <si>
    <t>Caracol Picuyo</t>
  </si>
  <si>
    <t>Ostra Chilena</t>
  </si>
  <si>
    <t>Pulpo Del Sur</t>
  </si>
  <si>
    <t>Calbuco</t>
  </si>
  <si>
    <t>Sardina Austral</t>
  </si>
  <si>
    <t>Langostino De Los Canales</t>
  </si>
  <si>
    <t>Castro</t>
  </si>
  <si>
    <t>Atun Lanzon</t>
  </si>
  <si>
    <t>Juliana O Tawera</t>
  </si>
  <si>
    <t>Osorno</t>
  </si>
  <si>
    <t>Palena</t>
  </si>
  <si>
    <t>Puerto Montt</t>
  </si>
  <si>
    <t>Turbot</t>
  </si>
  <si>
    <t>Quellón</t>
  </si>
  <si>
    <t>Quemchi</t>
  </si>
  <si>
    <t>Maullín</t>
  </si>
  <si>
    <t>Aisén</t>
  </si>
  <si>
    <t>Puye</t>
  </si>
  <si>
    <t>Chacabuco</t>
  </si>
  <si>
    <t>Cojinoba Moteada</t>
  </si>
  <si>
    <t>Merluza De Tres Aletas</t>
  </si>
  <si>
    <t>Cisnes</t>
  </si>
  <si>
    <t>Melinka</t>
  </si>
  <si>
    <t>Luga0Roja</t>
  </si>
  <si>
    <t>Guaitecas</t>
  </si>
  <si>
    <t>Puerto Aguirre</t>
  </si>
  <si>
    <t>Porvenir</t>
  </si>
  <si>
    <t>Ostion Del Sur</t>
  </si>
  <si>
    <t>Centollon</t>
  </si>
  <si>
    <t>Natales</t>
  </si>
  <si>
    <t>Puerto Williams</t>
  </si>
  <si>
    <t>Punta Arenas</t>
  </si>
  <si>
    <t>Cod Puerto</t>
  </si>
  <si>
    <t>Puerto</t>
  </si>
  <si>
    <t>Codigo puerto</t>
  </si>
  <si>
    <t>Penco</t>
  </si>
  <si>
    <t>Cabo de Hornos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</si>
</sst>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EF46D-3846-4BE3-BBD4-9C69B5BE9AA4}" name="desembarque_total_mes_puerto_toneladas_2019" displayName="desembarque_total_mes_puerto_toneladas_2019" ref="A1:V1346" totalsRowShown="0" headerRowDxfId="6" headerRowBorderDxfId="5" tableBorderDxfId="4">
  <autoFilter ref="A1:V1346" xr:uid="{9334EDB6-3358-4939-9244-B5E88AA95D66}"/>
  <tableColumns count="22">
    <tableColumn id="1" xr3:uid="{342491F6-9F52-4986-9FFB-0B3980E312B9}" name="Codreg"/>
    <tableColumn id="2" xr3:uid="{B7BD0F5E-FB98-4973-82F5-309CFC1CEB2F}" name="Region"/>
    <tableColumn id="3" xr3:uid="{0356585F-40EA-49AF-985E-0168A41D2D8F}" name="Codcom"/>
    <tableColumn id="4" xr3:uid="{28625051-0CBC-4273-AA64-4418EDF95915}" name="Comuna"/>
    <tableColumn id="22" xr3:uid="{BFF145F1-2276-4D76-AC3D-2B0F3B05D6FA}" name="Cod Puerto" dataDxfId="0">
      <calculatedColumnFormula>VLOOKUP(desembarque_total_mes_puerto_toneladas_2019[[#This Row],[Puerto]],Tabla9[],2,0)</calculatedColumnFormula>
    </tableColumn>
    <tableColumn id="21" xr3:uid="{5BFFB84A-F990-4CE5-BB60-88556F60B957}" name="Puerto"/>
    <tableColumn id="5" xr3:uid="{3DDB0C73-C158-47D7-ADE5-29FEA5ACEBE1}" name="Id_producto"/>
    <tableColumn id="6" xr3:uid="{5F7053F7-2CD4-4BDF-B7A0-C56CED5F93B0}" name="Producto"/>
    <tableColumn id="7" xr3:uid="{3A2EF101-4136-47F3-AFF1-050E3463A69E}" name="Id_categoría"/>
    <tableColumn id="8" xr3:uid="{84F38C09-86C5-4095-9D59-01AC6DC6D5BD}" name="Categoría"/>
    <tableColumn id="9" xr3:uid="{92EB5F05-308D-4B87-8BE7-5CCEACC41BC3}" name="ENE"/>
    <tableColumn id="10" xr3:uid="{407149A1-2CBF-44A2-BD13-E62943F4C62C}" name="FEB"/>
    <tableColumn id="11" xr3:uid="{8040B1E6-1FEA-4DC0-82C7-A2A27EAAD976}" name="MAR"/>
    <tableColumn id="12" xr3:uid="{93ACA87F-64B2-4FB6-96D0-572445C2A2F3}" name="ABR"/>
    <tableColumn id="13" xr3:uid="{17D2F7D3-5F17-4CA5-A1D4-64D1E940594F}" name="MAY"/>
    <tableColumn id="14" xr3:uid="{D70D1B11-FFEE-4FB9-A257-902A96ED6D24}" name="JUN"/>
    <tableColumn id="15" xr3:uid="{2C49A155-5894-41DF-8C35-DC322688DEB7}" name="JUL"/>
    <tableColumn id="16" xr3:uid="{107FDF18-3918-4D4B-9D68-B61705C888D1}" name="AGO"/>
    <tableColumn id="17" xr3:uid="{D44431B5-694C-4139-8423-4447EEA354A0}" name="SEP"/>
    <tableColumn id="18" xr3:uid="{20EAEE34-06ED-4AF1-8F2B-AB6B077F6CC6}" name="OCT"/>
    <tableColumn id="19" xr3:uid="{109CBE79-6B1B-4D2B-B489-812DC786323F}" name="NOV"/>
    <tableColumn id="20" xr3:uid="{362064AB-F8A5-4010-ADC7-638BC1E35510}" name="D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AC9E-0C73-4453-94F0-63C9FB160F52}" name="Tabla6" displayName="Tabla6" ref="A1:B17" totalsRowShown="0">
  <autoFilter ref="A1:B17" xr:uid="{B77C4291-7EED-42E2-8114-12B257B8E1BE}"/>
  <tableColumns count="2">
    <tableColumn id="1" xr3:uid="{9A0F2ADA-7334-4AE8-8640-E186C1FA6A97}" name="COD " dataDxfId="3"/>
    <tableColumn id="2" xr3:uid="{46E99ACC-056C-426F-9DEB-3D352291C814}" name="REGION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EBB2D-40BC-4A28-A338-372060E38075}" name="Tabla7" displayName="Tabla7" ref="D1:E17" totalsRowShown="0">
  <autoFilter ref="D1:E17" xr:uid="{E45033E4-AD16-4D22-AA74-916AA923312A}"/>
  <tableColumns count="2">
    <tableColumn id="1" xr3:uid="{0B6E44CD-4974-43BA-916C-7091808360BB}" name="COG"/>
    <tableColumn id="2" xr3:uid="{7AEC0733-3EF0-4896-B68F-70F5F02B12A1}" name="NRO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F2051-BD09-4112-8F78-612F36104801}" name="Categoria_Especie_Peces" displayName="Categoria_Especie_Peces" ref="G1:H56" totalsRowShown="0">
  <autoFilter ref="G1:H56" xr:uid="{185B481A-010A-419D-98D8-0A2019E96562}"/>
  <sortState xmlns:xlrd2="http://schemas.microsoft.com/office/spreadsheetml/2017/richdata2" ref="G2:H49">
    <sortCondition ref="G2:G50"/>
  </sortState>
  <tableColumns count="2">
    <tableColumn id="1" xr3:uid="{0BA76969-92CE-4847-8C67-8C0F71DADD72}" name="Categoria especie Peces"/>
    <tableColumn id="2" xr3:uid="{80E0CEBC-2D25-4F1A-A353-3B2DD026FB9A}" name="Id_c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73F0A-8DAD-435C-B15F-F0DAB287A955}" name="Categoria_algas" displayName="Categoria_algas" ref="J1:K15" totalsRowShown="0">
  <autoFilter ref="J1:K15" xr:uid="{248185FE-63D7-412D-A503-1A9F2860307E}"/>
  <tableColumns count="2">
    <tableColumn id="1" xr3:uid="{A2B0111E-8D30-4831-A295-6B427857EA1F}" name="Categoria_Algas"/>
    <tableColumn id="2" xr3:uid="{CFA2BE38-52C7-412B-8972-28C91089D576}" name="Id_categor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FD1DD-2108-4EF2-8FF9-91DB96C9F24F}" name="Categoria_crustaceos" displayName="Categoria_crustaceos" ref="M1:N25" totalsRowShown="0">
  <autoFilter ref="M1:N25" xr:uid="{EB397275-6896-4BCD-85EA-00EC205ABFBD}"/>
  <tableColumns count="2">
    <tableColumn id="1" xr3:uid="{FB30674F-A3B3-44AF-9A44-12888A11382A}" name="Categoria_crustaceos"/>
    <tableColumn id="2" xr3:uid="{4E62A627-5E2D-4B36-9AE3-28BA7E3AE7BA}" name="Id catego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74C93-751C-4018-BF43-4E990934CE74}" name="Categoria_Moluscos" displayName="Categoria_Moluscos" ref="P1:Q36" totalsRowShown="0">
  <autoFilter ref="P1:Q36" xr:uid="{8CF1081C-B77F-4C0E-8D69-EB74302C1FDC}"/>
  <tableColumns count="2">
    <tableColumn id="1" xr3:uid="{090D3600-11B6-4B3A-8BF7-CC9C04C44A05}" name="Categoria moluscos"/>
    <tableColumn id="2" xr3:uid="{8C2C19D6-B58C-4FDB-B209-2903A3DAE026}" name="Id categor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B8C41-D174-4F42-8FA6-5739F04ABE42}" name="categoria_equinodermos" displayName="categoria_equinodermos" ref="S1:T5" totalsRowShown="0">
  <autoFilter ref="S1:T5" xr:uid="{7B2E161F-E8C3-4E52-9B79-C0207158F58B}"/>
  <tableColumns count="2">
    <tableColumn id="1" xr3:uid="{4C49DBD8-8CB3-4812-A81F-0F77749794AC}" name="Categoria Equinodermos"/>
    <tableColumn id="2" xr3:uid="{B9872F55-3BFF-4605-9824-2015DB8CAFEF}" name="Id Categor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75E0EE-658E-4AD3-AE63-F13335573BE6}" name="Tabla9" displayName="Tabla9" ref="S8:T56" totalsRowShown="0">
  <autoFilter ref="S8:T56" xr:uid="{EF81A948-3547-4D6F-B14D-42D4C316DB6E}"/>
  <tableColumns count="2">
    <tableColumn id="1" xr3:uid="{45BDAA35-1406-4229-860C-EF32FC0D6D83}" name="Codigo puerto"/>
    <tableColumn id="2" xr3:uid="{EAE7022E-1C9E-4E68-9922-65D78ADC9437}" name="Puer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65F5-7BC8-4A66-9442-55CE9289E135}">
  <dimension ref="A1:V1346"/>
  <sheetViews>
    <sheetView tabSelected="1" topLeftCell="A1282" workbookViewId="0">
      <selection activeCell="D1338" sqref="C1338:D1338"/>
    </sheetView>
  </sheetViews>
  <sheetFormatPr baseColWidth="10" defaultRowHeight="15" x14ac:dyDescent="0.25"/>
  <cols>
    <col min="2" max="2" width="16.7109375" bestFit="1" customWidth="1"/>
    <col min="3" max="6" width="16.7109375" customWidth="1"/>
    <col min="7" max="7" width="13.85546875" customWidth="1"/>
    <col min="9" max="9" width="14" customWidth="1"/>
    <col min="10" max="10" width="21.5703125" bestFit="1" customWidth="1"/>
  </cols>
  <sheetData>
    <row r="1" spans="1:22" x14ac:dyDescent="0.25">
      <c r="A1" s="4" t="s">
        <v>176</v>
      </c>
      <c r="B1" s="5" t="s">
        <v>0</v>
      </c>
      <c r="C1" s="5" t="s">
        <v>175</v>
      </c>
      <c r="D1" s="5" t="s">
        <v>173</v>
      </c>
      <c r="E1" s="5" t="s">
        <v>347</v>
      </c>
      <c r="F1" s="5" t="s">
        <v>348</v>
      </c>
      <c r="G1" s="4" t="s">
        <v>153</v>
      </c>
      <c r="H1" s="5" t="s">
        <v>1</v>
      </c>
      <c r="I1" s="5" t="s">
        <v>2</v>
      </c>
      <c r="J1" s="5" t="s">
        <v>3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S1" s="5" t="s">
        <v>149</v>
      </c>
      <c r="T1" s="5" t="s">
        <v>150</v>
      </c>
      <c r="U1" s="5" t="s">
        <v>151</v>
      </c>
      <c r="V1" s="5" t="s">
        <v>152</v>
      </c>
    </row>
    <row r="2" spans="1:22" x14ac:dyDescent="0.25">
      <c r="A2">
        <v>15</v>
      </c>
      <c r="B2" t="s">
        <v>20</v>
      </c>
      <c r="C2">
        <v>15101</v>
      </c>
      <c r="D2" t="s">
        <v>174</v>
      </c>
      <c r="E2">
        <f>VLOOKUP(desembarque_total_mes_puerto_toneladas_2019[[#This Row],[Puerto]],Tabla9[],2,0)</f>
        <v>1</v>
      </c>
      <c r="F2" t="s">
        <v>174</v>
      </c>
      <c r="G2">
        <v>100203</v>
      </c>
      <c r="H2" t="s">
        <v>156</v>
      </c>
      <c r="I2">
        <v>100203003</v>
      </c>
      <c r="J2" t="s">
        <v>154</v>
      </c>
      <c r="K2" s="3">
        <v>26.59582</v>
      </c>
      <c r="L2" s="3">
        <v>63.15120000000001</v>
      </c>
      <c r="M2" s="3">
        <v>143.41480000000001</v>
      </c>
      <c r="N2" s="3">
        <v>61.418479999999988</v>
      </c>
      <c r="O2" s="3">
        <v>60.072399999999988</v>
      </c>
      <c r="P2" s="3">
        <v>0</v>
      </c>
      <c r="Q2" s="3">
        <v>29.857199999999999</v>
      </c>
      <c r="R2" s="3">
        <v>0</v>
      </c>
      <c r="S2" s="3">
        <v>23.377400000000009</v>
      </c>
      <c r="T2" s="3">
        <v>0</v>
      </c>
      <c r="U2" s="3">
        <v>19.160160000000001</v>
      </c>
      <c r="V2" s="3">
        <v>13.603999999999999</v>
      </c>
    </row>
    <row r="3" spans="1:22" x14ac:dyDescent="0.25">
      <c r="A3">
        <v>15</v>
      </c>
      <c r="B3" t="s">
        <v>20</v>
      </c>
      <c r="C3">
        <v>15101</v>
      </c>
      <c r="D3" t="s">
        <v>174</v>
      </c>
      <c r="E3">
        <f>VLOOKUP(desembarque_total_mes_puerto_toneladas_2019[[#This Row],[Puerto]],Tabla9[],2,0)</f>
        <v>1</v>
      </c>
      <c r="F3" t="s">
        <v>174</v>
      </c>
      <c r="G3">
        <v>100203</v>
      </c>
      <c r="H3" t="s">
        <v>156</v>
      </c>
      <c r="I3">
        <v>100203003</v>
      </c>
      <c r="J3" t="s">
        <v>155</v>
      </c>
      <c r="K3" s="3">
        <v>7.2781399999999996</v>
      </c>
      <c r="L3" s="3">
        <v>0</v>
      </c>
      <c r="M3" s="3">
        <v>2.7566000000000002</v>
      </c>
      <c r="N3" s="3">
        <v>2.5059999999999998</v>
      </c>
      <c r="O3" s="3">
        <v>1.9690000000000001</v>
      </c>
      <c r="P3" s="3">
        <v>15.752000000000001</v>
      </c>
      <c r="Q3" s="3">
        <v>7.8760000000000003</v>
      </c>
      <c r="R3" s="3">
        <v>0</v>
      </c>
      <c r="S3" s="3">
        <v>2.6850000000000001</v>
      </c>
      <c r="T3" s="3">
        <v>0</v>
      </c>
      <c r="U3" s="3">
        <v>4.8330000000000002</v>
      </c>
      <c r="V3" s="3">
        <v>17.363</v>
      </c>
    </row>
    <row r="4" spans="1:22" x14ac:dyDescent="0.25">
      <c r="A4">
        <v>15</v>
      </c>
      <c r="B4" t="s">
        <v>20</v>
      </c>
      <c r="C4">
        <v>15101</v>
      </c>
      <c r="D4" t="s">
        <v>174</v>
      </c>
      <c r="E4">
        <f>VLOOKUP(desembarque_total_mes_puerto_toneladas_2019[[#This Row],[Puerto]],Tabla9[],2,0)</f>
        <v>1</v>
      </c>
      <c r="F4" t="s">
        <v>174</v>
      </c>
      <c r="G4">
        <v>100201</v>
      </c>
      <c r="H4" t="s">
        <v>71</v>
      </c>
      <c r="I4">
        <v>100201013</v>
      </c>
      <c r="J4" t="s">
        <v>44</v>
      </c>
      <c r="K4">
        <v>0</v>
      </c>
      <c r="L4">
        <v>0</v>
      </c>
      <c r="M4">
        <v>5959</v>
      </c>
      <c r="N4">
        <v>7965</v>
      </c>
      <c r="O4">
        <v>25509</v>
      </c>
      <c r="P4">
        <v>15753</v>
      </c>
      <c r="Q4">
        <v>20343</v>
      </c>
      <c r="R4">
        <v>3031</v>
      </c>
      <c r="S4">
        <v>0</v>
      </c>
      <c r="T4">
        <v>14153</v>
      </c>
      <c r="U4">
        <v>28717</v>
      </c>
      <c r="V4">
        <v>11813</v>
      </c>
    </row>
    <row r="5" spans="1:22" x14ac:dyDescent="0.25">
      <c r="A5">
        <v>15</v>
      </c>
      <c r="B5" t="s">
        <v>20</v>
      </c>
      <c r="C5">
        <v>15101</v>
      </c>
      <c r="D5" t="s">
        <v>174</v>
      </c>
      <c r="E5">
        <f>VLOOKUP(desembarque_total_mes_puerto_toneladas_2019[[#This Row],[Puerto]],Tabla9[],2,0)</f>
        <v>1</v>
      </c>
      <c r="F5" t="s">
        <v>174</v>
      </c>
      <c r="G5">
        <v>100201</v>
      </c>
      <c r="H5" t="s">
        <v>71</v>
      </c>
      <c r="I5">
        <v>0</v>
      </c>
      <c r="J5" t="s">
        <v>157</v>
      </c>
      <c r="K5">
        <v>3</v>
      </c>
      <c r="L5">
        <v>3</v>
      </c>
      <c r="M5">
        <v>3</v>
      </c>
      <c r="N5">
        <v>3</v>
      </c>
      <c r="O5">
        <v>3</v>
      </c>
      <c r="P5">
        <v>1</v>
      </c>
      <c r="Q5">
        <v>1</v>
      </c>
      <c r="R5">
        <v>1</v>
      </c>
      <c r="S5">
        <v>0</v>
      </c>
      <c r="T5">
        <v>2</v>
      </c>
      <c r="U5">
        <v>2</v>
      </c>
      <c r="V5">
        <v>1</v>
      </c>
    </row>
    <row r="6" spans="1:22" x14ac:dyDescent="0.25">
      <c r="A6">
        <v>15</v>
      </c>
      <c r="B6" t="s">
        <v>20</v>
      </c>
      <c r="C6">
        <v>15101</v>
      </c>
      <c r="D6" t="s">
        <v>174</v>
      </c>
      <c r="E6">
        <f>VLOOKUP(desembarque_total_mes_puerto_toneladas_2019[[#This Row],[Puerto]],Tabla9[],2,0)</f>
        <v>1</v>
      </c>
      <c r="F6" t="s">
        <v>174</v>
      </c>
      <c r="G6">
        <v>100201</v>
      </c>
      <c r="H6" t="s">
        <v>71</v>
      </c>
      <c r="I6">
        <v>100201015</v>
      </c>
      <c r="J6" t="s">
        <v>158</v>
      </c>
      <c r="K6">
        <v>0</v>
      </c>
      <c r="L6">
        <v>0</v>
      </c>
      <c r="M6">
        <v>4</v>
      </c>
      <c r="N6">
        <v>3</v>
      </c>
      <c r="O6">
        <v>7</v>
      </c>
      <c r="P6">
        <v>0</v>
      </c>
      <c r="Q6">
        <v>0</v>
      </c>
      <c r="R6">
        <v>0</v>
      </c>
      <c r="S6">
        <v>0</v>
      </c>
      <c r="T6">
        <v>4</v>
      </c>
      <c r="U6">
        <v>5</v>
      </c>
      <c r="V6">
        <v>3</v>
      </c>
    </row>
    <row r="7" spans="1:22" x14ac:dyDescent="0.25">
      <c r="A7">
        <v>15</v>
      </c>
      <c r="B7" t="s">
        <v>20</v>
      </c>
      <c r="C7">
        <v>15101</v>
      </c>
      <c r="D7" t="s">
        <v>174</v>
      </c>
      <c r="E7">
        <f>VLOOKUP(desembarque_total_mes_puerto_toneladas_2019[[#This Row],[Puerto]],Tabla9[],2,0)</f>
        <v>1</v>
      </c>
      <c r="F7" t="s">
        <v>174</v>
      </c>
      <c r="G7">
        <v>100201</v>
      </c>
      <c r="H7" t="s">
        <v>71</v>
      </c>
      <c r="I7">
        <v>0</v>
      </c>
      <c r="J7" t="s">
        <v>159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</row>
    <row r="8" spans="1:22" x14ac:dyDescent="0.25">
      <c r="A8">
        <v>15</v>
      </c>
      <c r="B8" t="s">
        <v>20</v>
      </c>
      <c r="C8">
        <v>15101</v>
      </c>
      <c r="D8" t="s">
        <v>174</v>
      </c>
      <c r="E8">
        <f>VLOOKUP(desembarque_total_mes_puerto_toneladas_2019[[#This Row],[Puerto]],Tabla9[],2,0)</f>
        <v>1</v>
      </c>
      <c r="F8" t="s">
        <v>174</v>
      </c>
      <c r="G8">
        <v>100201</v>
      </c>
      <c r="H8" t="s">
        <v>71</v>
      </c>
      <c r="I8">
        <v>0</v>
      </c>
      <c r="J8" t="s">
        <v>160</v>
      </c>
      <c r="K8">
        <v>0</v>
      </c>
      <c r="L8">
        <v>0</v>
      </c>
      <c r="M8">
        <v>2</v>
      </c>
      <c r="N8">
        <v>3</v>
      </c>
      <c r="O8">
        <v>2</v>
      </c>
      <c r="P8">
        <v>3</v>
      </c>
      <c r="Q8">
        <v>6</v>
      </c>
      <c r="R8">
        <v>2</v>
      </c>
      <c r="S8">
        <v>1</v>
      </c>
      <c r="T8">
        <v>3</v>
      </c>
      <c r="U8">
        <v>1</v>
      </c>
      <c r="V8">
        <v>0</v>
      </c>
    </row>
    <row r="9" spans="1:22" x14ac:dyDescent="0.25">
      <c r="A9">
        <v>15</v>
      </c>
      <c r="B9" t="s">
        <v>20</v>
      </c>
      <c r="C9">
        <v>15101</v>
      </c>
      <c r="D9" t="s">
        <v>174</v>
      </c>
      <c r="E9">
        <f>VLOOKUP(desembarque_total_mes_puerto_toneladas_2019[[#This Row],[Puerto]],Tabla9[],2,0)</f>
        <v>1</v>
      </c>
      <c r="F9" t="s">
        <v>174</v>
      </c>
      <c r="G9">
        <v>100201</v>
      </c>
      <c r="H9" t="s">
        <v>71</v>
      </c>
      <c r="I9">
        <v>100201018</v>
      </c>
      <c r="J9" t="s">
        <v>55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26</v>
      </c>
      <c r="R9">
        <v>2</v>
      </c>
      <c r="S9">
        <v>1</v>
      </c>
      <c r="T9">
        <v>1</v>
      </c>
      <c r="U9">
        <v>3018</v>
      </c>
      <c r="V9">
        <v>141</v>
      </c>
    </row>
    <row r="10" spans="1:22" x14ac:dyDescent="0.25">
      <c r="A10">
        <v>15</v>
      </c>
      <c r="B10" t="s">
        <v>20</v>
      </c>
      <c r="C10">
        <v>15101</v>
      </c>
      <c r="D10" t="s">
        <v>174</v>
      </c>
      <c r="E10">
        <f>VLOOKUP(desembarque_total_mes_puerto_toneladas_2019[[#This Row],[Puerto]],Tabla9[],2,0)</f>
        <v>1</v>
      </c>
      <c r="F10" t="s">
        <v>174</v>
      </c>
      <c r="G10">
        <v>100201</v>
      </c>
      <c r="H10" t="s">
        <v>71</v>
      </c>
      <c r="I10">
        <v>0</v>
      </c>
      <c r="J10" t="s">
        <v>161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</row>
    <row r="11" spans="1:22" x14ac:dyDescent="0.25">
      <c r="A11">
        <v>15</v>
      </c>
      <c r="B11" t="s">
        <v>20</v>
      </c>
      <c r="C11">
        <v>15101</v>
      </c>
      <c r="D11" t="s">
        <v>174</v>
      </c>
      <c r="E11">
        <f>VLOOKUP(desembarque_total_mes_puerto_toneladas_2019[[#This Row],[Puerto]],Tabla9[],2,0)</f>
        <v>1</v>
      </c>
      <c r="F11" t="s">
        <v>174</v>
      </c>
      <c r="G11">
        <v>100201</v>
      </c>
      <c r="H11" t="s">
        <v>71</v>
      </c>
      <c r="I11">
        <v>0</v>
      </c>
      <c r="J11" t="s">
        <v>162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15</v>
      </c>
      <c r="B12" t="s">
        <v>20</v>
      </c>
      <c r="C12">
        <v>15101</v>
      </c>
      <c r="D12" t="s">
        <v>174</v>
      </c>
      <c r="E12">
        <f>VLOOKUP(desembarque_total_mes_puerto_toneladas_2019[[#This Row],[Puerto]],Tabla9[],2,0)</f>
        <v>1</v>
      </c>
      <c r="F12" t="s">
        <v>174</v>
      </c>
      <c r="G12">
        <v>100201</v>
      </c>
      <c r="H12" t="s">
        <v>71</v>
      </c>
      <c r="I12">
        <v>100201022</v>
      </c>
      <c r="J12" t="s">
        <v>61</v>
      </c>
      <c r="K12">
        <v>0</v>
      </c>
      <c r="L12">
        <v>1</v>
      </c>
      <c r="M12">
        <v>2</v>
      </c>
      <c r="N12">
        <v>2</v>
      </c>
      <c r="O12">
        <v>1</v>
      </c>
      <c r="P12">
        <v>2</v>
      </c>
      <c r="Q12">
        <v>4</v>
      </c>
      <c r="R12">
        <v>2</v>
      </c>
      <c r="S12">
        <v>3</v>
      </c>
      <c r="T12">
        <v>0</v>
      </c>
      <c r="U12">
        <v>0</v>
      </c>
      <c r="V12">
        <v>1</v>
      </c>
    </row>
    <row r="13" spans="1:22" x14ac:dyDescent="0.25">
      <c r="A13">
        <v>15</v>
      </c>
      <c r="B13" t="s">
        <v>20</v>
      </c>
      <c r="C13">
        <v>15101</v>
      </c>
      <c r="D13" t="s">
        <v>174</v>
      </c>
      <c r="E13">
        <f>VLOOKUP(desembarque_total_mes_puerto_toneladas_2019[[#This Row],[Puerto]],Tabla9[],2,0)</f>
        <v>1</v>
      </c>
      <c r="F13" t="s">
        <v>174</v>
      </c>
      <c r="G13">
        <v>100201</v>
      </c>
      <c r="H13" t="s">
        <v>71</v>
      </c>
      <c r="I13">
        <v>0</v>
      </c>
      <c r="J13" t="s">
        <v>163</v>
      </c>
      <c r="K13">
        <v>18</v>
      </c>
      <c r="L13">
        <v>13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15</v>
      </c>
    </row>
    <row r="14" spans="1:22" x14ac:dyDescent="0.25">
      <c r="A14">
        <v>15</v>
      </c>
      <c r="B14" t="s">
        <v>20</v>
      </c>
      <c r="C14">
        <v>15101</v>
      </c>
      <c r="D14" t="s">
        <v>174</v>
      </c>
      <c r="E14">
        <f>VLOOKUP(desembarque_total_mes_puerto_toneladas_2019[[#This Row],[Puerto]],Tabla9[],2,0)</f>
        <v>1</v>
      </c>
      <c r="F14" t="s">
        <v>174</v>
      </c>
      <c r="G14">
        <v>100201</v>
      </c>
      <c r="H14" t="s">
        <v>71</v>
      </c>
      <c r="I14">
        <v>100201014</v>
      </c>
      <c r="J14" t="s">
        <v>62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169</v>
      </c>
      <c r="R14">
        <v>0</v>
      </c>
      <c r="S14">
        <v>0</v>
      </c>
      <c r="T14">
        <v>0</v>
      </c>
      <c r="U14">
        <v>1709</v>
      </c>
      <c r="V14">
        <v>18</v>
      </c>
    </row>
    <row r="15" spans="1:22" x14ac:dyDescent="0.25">
      <c r="A15">
        <v>15</v>
      </c>
      <c r="B15" t="s">
        <v>20</v>
      </c>
      <c r="C15">
        <v>15101</v>
      </c>
      <c r="D15" t="s">
        <v>174</v>
      </c>
      <c r="E15">
        <f>VLOOKUP(desembarque_total_mes_puerto_toneladas_2019[[#This Row],[Puerto]],Tabla9[],2,0)</f>
        <v>1</v>
      </c>
      <c r="F15" t="s">
        <v>174</v>
      </c>
      <c r="G15">
        <v>100201</v>
      </c>
      <c r="H15" t="s">
        <v>71</v>
      </c>
      <c r="I15">
        <v>100201014</v>
      </c>
      <c r="J15" t="s">
        <v>164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</row>
    <row r="16" spans="1:22" x14ac:dyDescent="0.25">
      <c r="A16">
        <v>15</v>
      </c>
      <c r="B16" t="s">
        <v>20</v>
      </c>
      <c r="C16">
        <v>15101</v>
      </c>
      <c r="D16" t="s">
        <v>174</v>
      </c>
      <c r="E16">
        <f>VLOOKUP(desembarque_total_mes_puerto_toneladas_2019[[#This Row],[Puerto]],Tabla9[],2,0)</f>
        <v>1</v>
      </c>
      <c r="F16" t="s">
        <v>174</v>
      </c>
      <c r="G16">
        <v>100201</v>
      </c>
      <c r="H16" t="s">
        <v>71</v>
      </c>
      <c r="I16">
        <v>0</v>
      </c>
      <c r="J16" t="s">
        <v>165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</row>
    <row r="17" spans="1:22" x14ac:dyDescent="0.25">
      <c r="A17">
        <v>15</v>
      </c>
      <c r="B17" t="s">
        <v>20</v>
      </c>
      <c r="C17">
        <v>15101</v>
      </c>
      <c r="D17" t="s">
        <v>174</v>
      </c>
      <c r="E17">
        <f>VLOOKUP(desembarque_total_mes_puerto_toneladas_2019[[#This Row],[Puerto]],Tabla9[],2,0)</f>
        <v>1</v>
      </c>
      <c r="F17" t="s">
        <v>174</v>
      </c>
      <c r="G17">
        <v>100201</v>
      </c>
      <c r="H17" t="s">
        <v>71</v>
      </c>
      <c r="I17">
        <v>100201006</v>
      </c>
      <c r="J17" t="s">
        <v>63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20</v>
      </c>
      <c r="C18">
        <v>15101</v>
      </c>
      <c r="D18" t="s">
        <v>174</v>
      </c>
      <c r="E18">
        <f>VLOOKUP(desembarque_total_mes_puerto_toneladas_2019[[#This Row],[Puerto]],Tabla9[],2,0)</f>
        <v>1</v>
      </c>
      <c r="F18" t="s">
        <v>174</v>
      </c>
      <c r="G18">
        <v>100201</v>
      </c>
      <c r="H18" t="s">
        <v>71</v>
      </c>
      <c r="I18">
        <v>0</v>
      </c>
      <c r="J18" t="s">
        <v>166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15</v>
      </c>
      <c r="B19" t="s">
        <v>20</v>
      </c>
      <c r="C19">
        <v>15101</v>
      </c>
      <c r="D19" t="s">
        <v>174</v>
      </c>
      <c r="E19">
        <f>VLOOKUP(desembarque_total_mes_puerto_toneladas_2019[[#This Row],[Puerto]],Tabla9[],2,0)</f>
        <v>1</v>
      </c>
      <c r="F19" t="s">
        <v>174</v>
      </c>
      <c r="G19">
        <v>100201</v>
      </c>
      <c r="H19" t="s">
        <v>71</v>
      </c>
      <c r="I19">
        <v>100201023</v>
      </c>
      <c r="J19" t="s">
        <v>167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15</v>
      </c>
      <c r="B20" t="s">
        <v>20</v>
      </c>
      <c r="C20">
        <v>15101</v>
      </c>
      <c r="D20" t="s">
        <v>174</v>
      </c>
      <c r="E20">
        <f>VLOOKUP(desembarque_total_mes_puerto_toneladas_2019[[#This Row],[Puerto]],Tabla9[],2,0)</f>
        <v>1</v>
      </c>
      <c r="F20" t="s">
        <v>174</v>
      </c>
      <c r="G20">
        <v>100201</v>
      </c>
      <c r="H20" t="s">
        <v>71</v>
      </c>
      <c r="I20">
        <v>0</v>
      </c>
      <c r="J20" t="s">
        <v>168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</v>
      </c>
      <c r="U20">
        <v>3</v>
      </c>
      <c r="V20">
        <v>0</v>
      </c>
    </row>
    <row r="21" spans="1:22" x14ac:dyDescent="0.25">
      <c r="A21">
        <v>15</v>
      </c>
      <c r="B21" t="s">
        <v>20</v>
      </c>
      <c r="C21">
        <v>15101</v>
      </c>
      <c r="D21" t="s">
        <v>174</v>
      </c>
      <c r="E21">
        <f>VLOOKUP(desembarque_total_mes_puerto_toneladas_2019[[#This Row],[Puerto]],Tabla9[],2,0)</f>
        <v>1</v>
      </c>
      <c r="F21" t="s">
        <v>174</v>
      </c>
      <c r="G21">
        <v>100201</v>
      </c>
      <c r="H21" t="s">
        <v>71</v>
      </c>
      <c r="I21">
        <v>0</v>
      </c>
      <c r="J21" t="s">
        <v>169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</row>
    <row r="22" spans="1:22" x14ac:dyDescent="0.25">
      <c r="A22">
        <v>15</v>
      </c>
      <c r="B22" t="s">
        <v>20</v>
      </c>
      <c r="C22">
        <v>15101</v>
      </c>
      <c r="D22" t="s">
        <v>174</v>
      </c>
      <c r="E22">
        <f>VLOOKUP(desembarque_total_mes_puerto_toneladas_2019[[#This Row],[Puerto]],Tabla9[],2,0)</f>
        <v>1</v>
      </c>
      <c r="F22" t="s">
        <v>174</v>
      </c>
      <c r="G22">
        <v>100201</v>
      </c>
      <c r="H22" t="s">
        <v>71</v>
      </c>
      <c r="I22">
        <v>0</v>
      </c>
      <c r="J22" t="s">
        <v>170</v>
      </c>
      <c r="K22">
        <v>2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</row>
    <row r="23" spans="1:22" x14ac:dyDescent="0.25">
      <c r="A23">
        <v>15</v>
      </c>
      <c r="B23" t="s">
        <v>20</v>
      </c>
      <c r="C23">
        <v>15101</v>
      </c>
      <c r="D23" t="s">
        <v>174</v>
      </c>
      <c r="E23">
        <f>VLOOKUP(desembarque_total_mes_puerto_toneladas_2019[[#This Row],[Puerto]],Tabla9[],2,0)</f>
        <v>1</v>
      </c>
      <c r="F23" t="s">
        <v>174</v>
      </c>
      <c r="G23">
        <v>100201</v>
      </c>
      <c r="H23" t="s">
        <v>71</v>
      </c>
      <c r="I23">
        <v>0</v>
      </c>
      <c r="J23" t="s">
        <v>171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15</v>
      </c>
      <c r="B24" t="s">
        <v>20</v>
      </c>
      <c r="C24">
        <v>15101</v>
      </c>
      <c r="D24" t="s">
        <v>174</v>
      </c>
      <c r="E24">
        <f>VLOOKUP(desembarque_total_mes_puerto_toneladas_2019[[#This Row],[Puerto]],Tabla9[],2,0)</f>
        <v>1</v>
      </c>
      <c r="F24" t="s">
        <v>174</v>
      </c>
      <c r="G24">
        <v>100201</v>
      </c>
      <c r="H24" t="s">
        <v>71</v>
      </c>
      <c r="I24">
        <v>0</v>
      </c>
      <c r="J24" t="s">
        <v>172</v>
      </c>
      <c r="K24">
        <v>13</v>
      </c>
      <c r="L24">
        <v>4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</row>
    <row r="25" spans="1:22" x14ac:dyDescent="0.25">
      <c r="A25">
        <v>15</v>
      </c>
      <c r="B25" t="s">
        <v>20</v>
      </c>
      <c r="C25">
        <v>15101</v>
      </c>
      <c r="D25" t="s">
        <v>174</v>
      </c>
      <c r="E25">
        <f>VLOOKUP(desembarque_total_mes_puerto_toneladas_2019[[#This Row],[Puerto]],Tabla9[],2,0)</f>
        <v>1</v>
      </c>
      <c r="F25" t="s">
        <v>174</v>
      </c>
      <c r="G25">
        <v>100202</v>
      </c>
      <c r="H25" t="s">
        <v>140</v>
      </c>
      <c r="I25">
        <v>100202002</v>
      </c>
      <c r="J25" t="s">
        <v>118</v>
      </c>
      <c r="K25">
        <v>2</v>
      </c>
      <c r="L25">
        <v>3</v>
      </c>
      <c r="M25">
        <v>1</v>
      </c>
      <c r="N25">
        <v>2</v>
      </c>
      <c r="O25">
        <v>1</v>
      </c>
      <c r="P25">
        <v>0</v>
      </c>
      <c r="Q25">
        <v>1</v>
      </c>
      <c r="R25">
        <v>3</v>
      </c>
      <c r="S25">
        <v>5</v>
      </c>
      <c r="T25">
        <v>4</v>
      </c>
      <c r="U25">
        <v>4</v>
      </c>
      <c r="V25">
        <v>1</v>
      </c>
    </row>
    <row r="26" spans="1:22" x14ac:dyDescent="0.25">
      <c r="A26">
        <v>15</v>
      </c>
      <c r="B26" t="s">
        <v>20</v>
      </c>
      <c r="C26">
        <v>15101</v>
      </c>
      <c r="D26" t="s">
        <v>174</v>
      </c>
      <c r="E26">
        <f>VLOOKUP(desembarque_total_mes_puerto_toneladas_2019[[#This Row],[Puerto]],Tabla9[],2,0)</f>
        <v>1</v>
      </c>
      <c r="F26" t="s">
        <v>174</v>
      </c>
      <c r="G26">
        <v>100202</v>
      </c>
      <c r="H26" t="s">
        <v>140</v>
      </c>
      <c r="I26">
        <v>100202003</v>
      </c>
      <c r="J26" t="s">
        <v>177</v>
      </c>
      <c r="K26">
        <v>3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</row>
    <row r="27" spans="1:22" x14ac:dyDescent="0.25">
      <c r="A27">
        <v>15</v>
      </c>
      <c r="B27" t="s">
        <v>20</v>
      </c>
      <c r="C27">
        <v>15101</v>
      </c>
      <c r="D27" t="s">
        <v>174</v>
      </c>
      <c r="E27">
        <f>VLOOKUP(desembarque_total_mes_puerto_toneladas_2019[[#This Row],[Puerto]],Tabla9[],2,0)</f>
        <v>1</v>
      </c>
      <c r="F27" t="s">
        <v>174</v>
      </c>
      <c r="G27">
        <v>100202</v>
      </c>
      <c r="H27" t="s">
        <v>140</v>
      </c>
      <c r="I27">
        <v>100202019</v>
      </c>
      <c r="J27" t="s">
        <v>138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2</v>
      </c>
      <c r="R27">
        <v>1</v>
      </c>
      <c r="S27">
        <v>3</v>
      </c>
      <c r="T27">
        <v>5</v>
      </c>
      <c r="U27">
        <v>3</v>
      </c>
      <c r="V27">
        <v>2</v>
      </c>
    </row>
    <row r="28" spans="1:22" x14ac:dyDescent="0.25">
      <c r="A28">
        <v>15</v>
      </c>
      <c r="B28" t="s">
        <v>20</v>
      </c>
      <c r="C28">
        <v>15101</v>
      </c>
      <c r="D28" t="s">
        <v>174</v>
      </c>
      <c r="E28">
        <f>VLOOKUP(desembarque_total_mes_puerto_toneladas_2019[[#This Row],[Puerto]],Tabla9[],2,0)</f>
        <v>1</v>
      </c>
      <c r="F28" t="s">
        <v>174</v>
      </c>
      <c r="G28">
        <v>100202</v>
      </c>
      <c r="H28" t="s">
        <v>140</v>
      </c>
      <c r="I28">
        <v>100202020</v>
      </c>
      <c r="J28" t="s">
        <v>139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</row>
    <row r="29" spans="1:22" x14ac:dyDescent="0.25">
      <c r="A29">
        <v>15</v>
      </c>
      <c r="B29" t="s">
        <v>20</v>
      </c>
      <c r="C29">
        <v>15101</v>
      </c>
      <c r="D29" t="s">
        <v>174</v>
      </c>
      <c r="E29">
        <f>VLOOKUP(desembarque_total_mes_puerto_toneladas_2019[[#This Row],[Puerto]],Tabla9[],2,0)</f>
        <v>1</v>
      </c>
      <c r="F29" t="s">
        <v>174</v>
      </c>
      <c r="G29">
        <v>100202</v>
      </c>
      <c r="H29" t="s">
        <v>140</v>
      </c>
      <c r="I29">
        <v>100202007</v>
      </c>
      <c r="J29" t="s">
        <v>178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</row>
    <row r="30" spans="1:22" x14ac:dyDescent="0.25">
      <c r="A30">
        <v>15</v>
      </c>
      <c r="B30" t="s">
        <v>20</v>
      </c>
      <c r="C30">
        <v>15101</v>
      </c>
      <c r="D30" t="s">
        <v>174</v>
      </c>
      <c r="E30">
        <f>VLOOKUP(desembarque_total_mes_puerto_toneladas_2019[[#This Row],[Puerto]],Tabla9[],2,0)</f>
        <v>1</v>
      </c>
      <c r="F30" t="s">
        <v>174</v>
      </c>
      <c r="G30">
        <v>100202</v>
      </c>
      <c r="H30" t="s">
        <v>140</v>
      </c>
      <c r="I30">
        <v>100202014</v>
      </c>
      <c r="J30" t="s">
        <v>179</v>
      </c>
      <c r="K30">
        <v>0</v>
      </c>
      <c r="L30">
        <v>0</v>
      </c>
      <c r="M30">
        <v>1</v>
      </c>
      <c r="N30">
        <v>3</v>
      </c>
      <c r="O30">
        <v>6</v>
      </c>
      <c r="P30">
        <v>0</v>
      </c>
      <c r="Q30">
        <v>0</v>
      </c>
      <c r="R30">
        <v>2</v>
      </c>
      <c r="S30">
        <v>1</v>
      </c>
      <c r="T30">
        <v>4</v>
      </c>
      <c r="U30">
        <v>0</v>
      </c>
      <c r="V30">
        <v>0</v>
      </c>
    </row>
    <row r="31" spans="1:22" x14ac:dyDescent="0.25">
      <c r="A31">
        <v>15</v>
      </c>
      <c r="B31" t="s">
        <v>20</v>
      </c>
      <c r="C31">
        <v>15101</v>
      </c>
      <c r="D31" t="s">
        <v>174</v>
      </c>
      <c r="E31">
        <f>VLOOKUP(desembarque_total_mes_puerto_toneladas_2019[[#This Row],[Puerto]],Tabla9[],2,0)</f>
        <v>1</v>
      </c>
      <c r="F31" t="s">
        <v>174</v>
      </c>
      <c r="G31">
        <v>100204</v>
      </c>
      <c r="H31" t="s">
        <v>112</v>
      </c>
      <c r="I31">
        <v>100204007</v>
      </c>
      <c r="J31" t="s">
        <v>180</v>
      </c>
      <c r="K31">
        <v>0</v>
      </c>
      <c r="L31">
        <v>0</v>
      </c>
      <c r="M31">
        <v>36</v>
      </c>
      <c r="N31">
        <v>23</v>
      </c>
      <c r="O31">
        <v>21</v>
      </c>
      <c r="P31">
        <v>26</v>
      </c>
      <c r="Q31">
        <v>60</v>
      </c>
      <c r="R31">
        <v>4</v>
      </c>
      <c r="S31">
        <v>0</v>
      </c>
      <c r="T31">
        <v>1</v>
      </c>
      <c r="U31">
        <v>17</v>
      </c>
      <c r="V31">
        <v>0</v>
      </c>
    </row>
    <row r="32" spans="1:22" x14ac:dyDescent="0.25">
      <c r="A32">
        <v>15</v>
      </c>
      <c r="B32" t="s">
        <v>20</v>
      </c>
      <c r="C32">
        <v>15101</v>
      </c>
      <c r="D32" t="s">
        <v>174</v>
      </c>
      <c r="E32">
        <f>VLOOKUP(desembarque_total_mes_puerto_toneladas_2019[[#This Row],[Puerto]],Tabla9[],2,0)</f>
        <v>1</v>
      </c>
      <c r="F32" t="s">
        <v>174</v>
      </c>
      <c r="G32">
        <v>100205</v>
      </c>
      <c r="H32" t="s">
        <v>181</v>
      </c>
      <c r="I32">
        <v>100205001</v>
      </c>
      <c r="J32" t="s">
        <v>117</v>
      </c>
      <c r="K32">
        <v>0</v>
      </c>
      <c r="L32">
        <v>3</v>
      </c>
      <c r="M32">
        <v>2</v>
      </c>
      <c r="N32">
        <v>7</v>
      </c>
      <c r="O32">
        <v>8</v>
      </c>
      <c r="P32">
        <v>13</v>
      </c>
      <c r="Q32">
        <v>21</v>
      </c>
      <c r="R32">
        <v>22</v>
      </c>
      <c r="S32">
        <v>31</v>
      </c>
      <c r="T32">
        <v>15</v>
      </c>
      <c r="U32">
        <v>0</v>
      </c>
      <c r="V32">
        <v>0</v>
      </c>
    </row>
    <row r="33" spans="1:22" x14ac:dyDescent="0.25">
      <c r="A33">
        <v>15</v>
      </c>
      <c r="B33" t="s">
        <v>20</v>
      </c>
      <c r="C33">
        <v>15101</v>
      </c>
      <c r="D33" t="s">
        <v>174</v>
      </c>
      <c r="E33">
        <f>VLOOKUP(desembarque_total_mes_puerto_toneladas_2019[[#This Row],[Puerto]],Tabla9[],2,0)</f>
        <v>1</v>
      </c>
      <c r="F33" t="s">
        <v>174</v>
      </c>
      <c r="G33">
        <v>100202</v>
      </c>
      <c r="H33" t="s">
        <v>140</v>
      </c>
      <c r="I33">
        <v>100202017</v>
      </c>
      <c r="J33" t="s">
        <v>136</v>
      </c>
      <c r="K33">
        <v>2</v>
      </c>
      <c r="L33">
        <v>2</v>
      </c>
      <c r="M33">
        <v>1</v>
      </c>
      <c r="N33">
        <v>2</v>
      </c>
      <c r="O33">
        <v>1</v>
      </c>
      <c r="P33">
        <v>3</v>
      </c>
      <c r="Q33">
        <v>3</v>
      </c>
      <c r="R33">
        <v>3</v>
      </c>
      <c r="S33">
        <v>3</v>
      </c>
      <c r="T33">
        <v>4</v>
      </c>
      <c r="U33">
        <v>2</v>
      </c>
      <c r="V33">
        <v>8</v>
      </c>
    </row>
    <row r="34" spans="1:22" x14ac:dyDescent="0.25">
      <c r="A34">
        <v>1</v>
      </c>
      <c r="B34" t="s">
        <v>6</v>
      </c>
      <c r="C34">
        <v>1101</v>
      </c>
      <c r="D34" t="s">
        <v>182</v>
      </c>
      <c r="E34">
        <f>VLOOKUP(desembarque_total_mes_puerto_toneladas_2019[[#This Row],[Puerto]],Tabla9[],2,0)</f>
        <v>2</v>
      </c>
      <c r="F34" t="s">
        <v>182</v>
      </c>
      <c r="G34">
        <v>100203</v>
      </c>
      <c r="H34" t="s">
        <v>156</v>
      </c>
      <c r="I34">
        <v>0</v>
      </c>
      <c r="J34" t="s">
        <v>183</v>
      </c>
      <c r="K34">
        <v>5</v>
      </c>
      <c r="L34">
        <v>4</v>
      </c>
      <c r="M34">
        <v>3</v>
      </c>
      <c r="N34">
        <v>4</v>
      </c>
      <c r="O34">
        <v>4</v>
      </c>
      <c r="P34">
        <v>3</v>
      </c>
      <c r="Q34">
        <v>3</v>
      </c>
      <c r="R34">
        <v>3</v>
      </c>
      <c r="S34">
        <v>3</v>
      </c>
      <c r="T34">
        <v>4</v>
      </c>
      <c r="U34">
        <v>0</v>
      </c>
      <c r="V34">
        <v>0</v>
      </c>
    </row>
    <row r="35" spans="1:22" x14ac:dyDescent="0.25">
      <c r="A35">
        <v>1</v>
      </c>
      <c r="B35" t="s">
        <v>6</v>
      </c>
      <c r="C35">
        <v>1101</v>
      </c>
      <c r="D35" t="s">
        <v>182</v>
      </c>
      <c r="E35">
        <f>VLOOKUP(desembarque_total_mes_puerto_toneladas_2019[[#This Row],[Puerto]],Tabla9[],2,0)</f>
        <v>2</v>
      </c>
      <c r="F35" t="s">
        <v>182</v>
      </c>
      <c r="G35">
        <v>100203</v>
      </c>
      <c r="H35" t="s">
        <v>156</v>
      </c>
      <c r="I35">
        <f>VLOOKUP(J35,Categoria_algas[],2,0)</f>
        <v>100203003</v>
      </c>
      <c r="J35" t="s">
        <v>97</v>
      </c>
      <c r="K35">
        <v>0</v>
      </c>
      <c r="L35">
        <v>36</v>
      </c>
      <c r="M35">
        <v>0</v>
      </c>
      <c r="N35">
        <v>43</v>
      </c>
      <c r="O35">
        <v>0</v>
      </c>
      <c r="P35">
        <v>81</v>
      </c>
      <c r="Q35">
        <v>73</v>
      </c>
      <c r="R35">
        <v>0</v>
      </c>
      <c r="S35">
        <v>66</v>
      </c>
      <c r="T35">
        <v>67</v>
      </c>
      <c r="U35">
        <v>25</v>
      </c>
      <c r="V35">
        <v>22</v>
      </c>
    </row>
    <row r="36" spans="1:22" x14ac:dyDescent="0.25">
      <c r="A36">
        <v>1</v>
      </c>
      <c r="B36" t="s">
        <v>6</v>
      </c>
      <c r="C36">
        <v>1101</v>
      </c>
      <c r="D36" t="s">
        <v>182</v>
      </c>
      <c r="E36">
        <f>VLOOKUP(desembarque_total_mes_puerto_toneladas_2019[[#This Row],[Puerto]],Tabla9[],2,0)</f>
        <v>2</v>
      </c>
      <c r="F36" t="s">
        <v>182</v>
      </c>
      <c r="G36">
        <v>100203</v>
      </c>
      <c r="H36" t="s">
        <v>156</v>
      </c>
      <c r="I36">
        <v>100203003</v>
      </c>
      <c r="J36" t="s">
        <v>154</v>
      </c>
      <c r="K36">
        <v>1671</v>
      </c>
      <c r="L36">
        <v>1754</v>
      </c>
      <c r="M36">
        <v>1978</v>
      </c>
      <c r="N36">
        <v>2114</v>
      </c>
      <c r="O36">
        <v>2567</v>
      </c>
      <c r="P36">
        <v>2142</v>
      </c>
      <c r="Q36">
        <v>1546</v>
      </c>
      <c r="R36">
        <v>1402</v>
      </c>
      <c r="S36">
        <v>1045</v>
      </c>
      <c r="T36">
        <v>1359</v>
      </c>
      <c r="U36">
        <v>1653</v>
      </c>
      <c r="V36">
        <v>1634</v>
      </c>
    </row>
    <row r="37" spans="1:22" x14ac:dyDescent="0.25">
      <c r="A37">
        <v>1</v>
      </c>
      <c r="B37" t="s">
        <v>6</v>
      </c>
      <c r="C37">
        <v>1101</v>
      </c>
      <c r="D37" t="s">
        <v>182</v>
      </c>
      <c r="E37">
        <f>VLOOKUP(desembarque_total_mes_puerto_toneladas_2019[[#This Row],[Puerto]],Tabla9[],2,0)</f>
        <v>2</v>
      </c>
      <c r="F37" t="s">
        <v>182</v>
      </c>
      <c r="G37">
        <v>100203</v>
      </c>
      <c r="H37" t="s">
        <v>156</v>
      </c>
      <c r="I37">
        <v>100203003</v>
      </c>
      <c r="J37" t="s">
        <v>155</v>
      </c>
      <c r="K37">
        <v>59</v>
      </c>
      <c r="L37">
        <v>16</v>
      </c>
      <c r="M37">
        <v>40</v>
      </c>
      <c r="N37">
        <v>124</v>
      </c>
      <c r="O37">
        <v>231</v>
      </c>
      <c r="P37">
        <v>188</v>
      </c>
      <c r="Q37">
        <v>223</v>
      </c>
      <c r="R37">
        <v>283</v>
      </c>
      <c r="S37">
        <v>88</v>
      </c>
      <c r="T37">
        <v>85</v>
      </c>
      <c r="U37">
        <v>69</v>
      </c>
      <c r="V37">
        <v>119</v>
      </c>
    </row>
    <row r="38" spans="1:22" x14ac:dyDescent="0.25">
      <c r="A38">
        <v>1</v>
      </c>
      <c r="B38" t="s">
        <v>6</v>
      </c>
      <c r="C38">
        <v>1101</v>
      </c>
      <c r="D38" t="s">
        <v>182</v>
      </c>
      <c r="E38">
        <f>VLOOKUP(desembarque_total_mes_puerto_toneladas_2019[[#This Row],[Puerto]],Tabla9[],2,0)</f>
        <v>2</v>
      </c>
      <c r="F38" t="s">
        <v>182</v>
      </c>
      <c r="G38">
        <v>100203</v>
      </c>
      <c r="H38" t="s">
        <v>156</v>
      </c>
      <c r="I38">
        <v>100203008</v>
      </c>
      <c r="J38" t="s">
        <v>184</v>
      </c>
      <c r="K38">
        <v>95</v>
      </c>
      <c r="L38">
        <v>144</v>
      </c>
      <c r="M38">
        <v>64</v>
      </c>
      <c r="N38">
        <v>86</v>
      </c>
      <c r="O38">
        <v>80</v>
      </c>
      <c r="P38">
        <v>75</v>
      </c>
      <c r="Q38">
        <v>73</v>
      </c>
      <c r="R38">
        <v>34</v>
      </c>
      <c r="S38">
        <v>0</v>
      </c>
      <c r="T38">
        <v>84</v>
      </c>
      <c r="U38">
        <v>57</v>
      </c>
      <c r="V38">
        <v>71</v>
      </c>
    </row>
    <row r="39" spans="1:22" x14ac:dyDescent="0.25">
      <c r="A39">
        <v>1</v>
      </c>
      <c r="B39" t="s">
        <v>6</v>
      </c>
      <c r="C39">
        <v>1101</v>
      </c>
      <c r="D39" t="s">
        <v>182</v>
      </c>
      <c r="E39">
        <f>VLOOKUP(desembarque_total_mes_puerto_toneladas_2019[[#This Row],[Puerto]],Tabla9[],2,0)</f>
        <v>2</v>
      </c>
      <c r="F39" t="s">
        <v>182</v>
      </c>
      <c r="G39">
        <v>100201</v>
      </c>
      <c r="H39" t="s">
        <v>71</v>
      </c>
      <c r="I39">
        <v>100201019</v>
      </c>
      <c r="J39" t="s">
        <v>185</v>
      </c>
      <c r="K39">
        <v>0</v>
      </c>
      <c r="L39">
        <v>0</v>
      </c>
      <c r="M39">
        <v>1</v>
      </c>
      <c r="N39">
        <v>4</v>
      </c>
      <c r="O39">
        <v>3</v>
      </c>
      <c r="P39">
        <v>16</v>
      </c>
      <c r="Q39">
        <v>46</v>
      </c>
      <c r="R39">
        <v>95</v>
      </c>
      <c r="S39">
        <v>159</v>
      </c>
      <c r="T39">
        <v>29</v>
      </c>
      <c r="U39">
        <v>1</v>
      </c>
      <c r="V39">
        <v>0</v>
      </c>
    </row>
    <row r="40" spans="1:22" x14ac:dyDescent="0.25">
      <c r="A40">
        <v>1</v>
      </c>
      <c r="B40" t="s">
        <v>6</v>
      </c>
      <c r="C40">
        <v>1101</v>
      </c>
      <c r="D40" t="s">
        <v>182</v>
      </c>
      <c r="E40">
        <f>VLOOKUP(desembarque_total_mes_puerto_toneladas_2019[[#This Row],[Puerto]],Tabla9[],2,0)</f>
        <v>2</v>
      </c>
      <c r="F40" t="s">
        <v>182</v>
      </c>
      <c r="G40">
        <v>100201</v>
      </c>
      <c r="H40" t="s">
        <v>71</v>
      </c>
      <c r="I40">
        <f>VLOOKUP(J40,Categoria_Especie_Peces[],2,0)</f>
        <v>100201013</v>
      </c>
      <c r="J40" t="s">
        <v>44</v>
      </c>
      <c r="K40">
        <v>0</v>
      </c>
      <c r="L40">
        <v>0</v>
      </c>
      <c r="M40">
        <v>46057</v>
      </c>
      <c r="N40">
        <v>35925</v>
      </c>
      <c r="O40">
        <v>65338</v>
      </c>
      <c r="P40">
        <v>43874</v>
      </c>
      <c r="Q40">
        <v>62405</v>
      </c>
      <c r="R40">
        <v>12210</v>
      </c>
      <c r="S40">
        <v>0</v>
      </c>
      <c r="T40">
        <v>4004</v>
      </c>
      <c r="U40">
        <v>16238</v>
      </c>
      <c r="V40">
        <v>401</v>
      </c>
    </row>
    <row r="41" spans="1:22" x14ac:dyDescent="0.25">
      <c r="A41">
        <v>1</v>
      </c>
      <c r="B41" t="s">
        <v>6</v>
      </c>
      <c r="C41">
        <v>1101</v>
      </c>
      <c r="D41" t="s">
        <v>182</v>
      </c>
      <c r="E41">
        <f>VLOOKUP(desembarque_total_mes_puerto_toneladas_2019[[#This Row],[Puerto]],Tabla9[],2,0)</f>
        <v>2</v>
      </c>
      <c r="F41" t="s">
        <v>182</v>
      </c>
      <c r="G41">
        <v>100201</v>
      </c>
      <c r="H41" t="s">
        <v>71</v>
      </c>
      <c r="I41">
        <v>0</v>
      </c>
      <c r="J41" t="s">
        <v>157</v>
      </c>
      <c r="K41">
        <v>3</v>
      </c>
      <c r="L41">
        <v>4</v>
      </c>
      <c r="M41">
        <v>4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2</v>
      </c>
      <c r="V41">
        <v>4</v>
      </c>
    </row>
    <row r="42" spans="1:22" x14ac:dyDescent="0.25">
      <c r="A42">
        <v>1</v>
      </c>
      <c r="B42" t="s">
        <v>6</v>
      </c>
      <c r="C42">
        <v>1101</v>
      </c>
      <c r="D42" t="s">
        <v>182</v>
      </c>
      <c r="E42">
        <f>VLOOKUP(desembarque_total_mes_puerto_toneladas_2019[[#This Row],[Puerto]],Tabla9[],2,0)</f>
        <v>2</v>
      </c>
      <c r="F42" t="s">
        <v>182</v>
      </c>
      <c r="G42">
        <v>100201</v>
      </c>
      <c r="H42" t="s">
        <v>71</v>
      </c>
      <c r="I42">
        <f>VLOOKUP(J42,Categoria_Especie_Peces[],2,0)</f>
        <v>100201015</v>
      </c>
      <c r="J42" t="s">
        <v>158</v>
      </c>
      <c r="K42">
        <v>0</v>
      </c>
      <c r="L42">
        <v>0</v>
      </c>
      <c r="M42">
        <v>5</v>
      </c>
      <c r="N42">
        <v>5</v>
      </c>
      <c r="O42">
        <v>3</v>
      </c>
      <c r="P42">
        <v>2</v>
      </c>
      <c r="Q42">
        <v>0</v>
      </c>
      <c r="R42">
        <v>0</v>
      </c>
      <c r="S42">
        <v>0</v>
      </c>
      <c r="T42">
        <v>10</v>
      </c>
      <c r="U42">
        <v>15</v>
      </c>
      <c r="V42">
        <v>15</v>
      </c>
    </row>
    <row r="43" spans="1:22" x14ac:dyDescent="0.25">
      <c r="A43">
        <v>1</v>
      </c>
      <c r="B43" t="s">
        <v>6</v>
      </c>
      <c r="C43">
        <v>1101</v>
      </c>
      <c r="D43" t="s">
        <v>182</v>
      </c>
      <c r="E43">
        <f>VLOOKUP(desembarque_total_mes_puerto_toneladas_2019[[#This Row],[Puerto]],Tabla9[],2,0)</f>
        <v>2</v>
      </c>
      <c r="F43" t="s">
        <v>182</v>
      </c>
      <c r="G43">
        <v>100201</v>
      </c>
      <c r="H43" t="s">
        <v>71</v>
      </c>
      <c r="I43">
        <v>0</v>
      </c>
      <c r="J43" t="s">
        <v>160</v>
      </c>
      <c r="K43">
        <v>1</v>
      </c>
      <c r="L43">
        <v>2</v>
      </c>
      <c r="M43">
        <v>1</v>
      </c>
      <c r="N43">
        <v>1</v>
      </c>
      <c r="O43">
        <v>3</v>
      </c>
      <c r="P43">
        <v>2</v>
      </c>
      <c r="Q43">
        <v>3</v>
      </c>
      <c r="R43">
        <v>4</v>
      </c>
      <c r="S43">
        <v>3</v>
      </c>
      <c r="T43">
        <v>6</v>
      </c>
      <c r="U43">
        <v>5</v>
      </c>
      <c r="V43">
        <v>16</v>
      </c>
    </row>
    <row r="44" spans="1:22" x14ac:dyDescent="0.25">
      <c r="A44">
        <v>1</v>
      </c>
      <c r="B44" t="s">
        <v>6</v>
      </c>
      <c r="C44">
        <v>1101</v>
      </c>
      <c r="D44" t="s">
        <v>182</v>
      </c>
      <c r="E44">
        <f>VLOOKUP(desembarque_total_mes_puerto_toneladas_2019[[#This Row],[Puerto]],Tabla9[],2,0)</f>
        <v>2</v>
      </c>
      <c r="F44" t="s">
        <v>182</v>
      </c>
      <c r="G44">
        <v>100201</v>
      </c>
      <c r="H44" t="s">
        <v>71</v>
      </c>
      <c r="I44">
        <v>0</v>
      </c>
      <c r="J44" t="s">
        <v>186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1</v>
      </c>
      <c r="B45" t="s">
        <v>6</v>
      </c>
      <c r="C45">
        <v>1101</v>
      </c>
      <c r="D45" t="s">
        <v>182</v>
      </c>
      <c r="E45">
        <f>VLOOKUP(desembarque_total_mes_puerto_toneladas_2019[[#This Row],[Puerto]],Tabla9[],2,0)</f>
        <v>2</v>
      </c>
      <c r="F45" t="s">
        <v>182</v>
      </c>
      <c r="G45">
        <v>100201</v>
      </c>
      <c r="H45" t="s">
        <v>71</v>
      </c>
      <c r="I45">
        <f>VLOOKUP(J45,Categoria_Especie_Peces[],2,0)</f>
        <v>100201018</v>
      </c>
      <c r="J45" t="s">
        <v>55</v>
      </c>
      <c r="K45">
        <v>0</v>
      </c>
      <c r="L45">
        <v>0</v>
      </c>
      <c r="M45">
        <v>4</v>
      </c>
      <c r="N45">
        <v>2</v>
      </c>
      <c r="O45">
        <v>1</v>
      </c>
      <c r="P45">
        <v>236</v>
      </c>
      <c r="Q45">
        <v>0</v>
      </c>
      <c r="R45">
        <v>0</v>
      </c>
      <c r="S45">
        <v>0</v>
      </c>
      <c r="T45">
        <v>0</v>
      </c>
      <c r="U45">
        <v>24883</v>
      </c>
      <c r="V45">
        <v>18721</v>
      </c>
    </row>
    <row r="46" spans="1:22" x14ac:dyDescent="0.25">
      <c r="A46">
        <v>1</v>
      </c>
      <c r="B46" t="s">
        <v>6</v>
      </c>
      <c r="C46">
        <v>1101</v>
      </c>
      <c r="D46" t="s">
        <v>182</v>
      </c>
      <c r="E46">
        <f>VLOOKUP(desembarque_total_mes_puerto_toneladas_2019[[#This Row],[Puerto]],Tabla9[],2,0)</f>
        <v>2</v>
      </c>
      <c r="F46" t="s">
        <v>182</v>
      </c>
      <c r="G46">
        <v>100201</v>
      </c>
      <c r="H46" t="s">
        <v>71</v>
      </c>
      <c r="I46">
        <v>0</v>
      </c>
      <c r="J46" t="s">
        <v>162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</row>
    <row r="47" spans="1:22" x14ac:dyDescent="0.25">
      <c r="A47">
        <v>1</v>
      </c>
      <c r="B47" t="s">
        <v>6</v>
      </c>
      <c r="C47">
        <v>1101</v>
      </c>
      <c r="D47" t="s">
        <v>182</v>
      </c>
      <c r="E47">
        <f>VLOOKUP(desembarque_total_mes_puerto_toneladas_2019[[#This Row],[Puerto]],Tabla9[],2,0)</f>
        <v>2</v>
      </c>
      <c r="F47" t="s">
        <v>182</v>
      </c>
      <c r="G47">
        <v>100201</v>
      </c>
      <c r="H47" t="s">
        <v>71</v>
      </c>
      <c r="I47">
        <f>VLOOKUP(J47,Categoria_Especie_Peces[],2,0)</f>
        <v>100201022</v>
      </c>
      <c r="J47" t="s">
        <v>61</v>
      </c>
      <c r="K47">
        <v>1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1</v>
      </c>
      <c r="B48" t="s">
        <v>6</v>
      </c>
      <c r="C48">
        <v>1101</v>
      </c>
      <c r="D48" t="s">
        <v>182</v>
      </c>
      <c r="E48">
        <f>VLOOKUP(desembarque_total_mes_puerto_toneladas_2019[[#This Row],[Puerto]],Tabla9[],2,0)</f>
        <v>2</v>
      </c>
      <c r="F48" t="s">
        <v>182</v>
      </c>
      <c r="G48">
        <v>100201</v>
      </c>
      <c r="H48" t="s">
        <v>71</v>
      </c>
      <c r="I48">
        <v>0</v>
      </c>
      <c r="J48" t="s">
        <v>163</v>
      </c>
      <c r="K48">
        <v>24</v>
      </c>
      <c r="L48">
        <v>11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19</v>
      </c>
    </row>
    <row r="49" spans="1:22" x14ac:dyDescent="0.25">
      <c r="A49">
        <v>1</v>
      </c>
      <c r="B49" t="s">
        <v>6</v>
      </c>
      <c r="C49">
        <v>1101</v>
      </c>
      <c r="D49" t="s">
        <v>182</v>
      </c>
      <c r="E49">
        <f>VLOOKUP(desembarque_total_mes_puerto_toneladas_2019[[#This Row],[Puerto]],Tabla9[],2,0)</f>
        <v>2</v>
      </c>
      <c r="F49" t="s">
        <v>182</v>
      </c>
      <c r="G49">
        <v>100201</v>
      </c>
      <c r="H49" t="s">
        <v>71</v>
      </c>
      <c r="I49">
        <f>VLOOKUP(J49,Categoria_Especie_Peces[],2,0)</f>
        <v>100201014</v>
      </c>
      <c r="J49" t="s">
        <v>62</v>
      </c>
      <c r="K49">
        <v>0</v>
      </c>
      <c r="L49">
        <v>0</v>
      </c>
      <c r="M49">
        <v>17</v>
      </c>
      <c r="N49">
        <v>13</v>
      </c>
      <c r="O49">
        <v>41</v>
      </c>
      <c r="P49">
        <v>1467</v>
      </c>
      <c r="Q49">
        <v>0</v>
      </c>
      <c r="R49">
        <v>0</v>
      </c>
      <c r="S49">
        <v>0</v>
      </c>
      <c r="T49">
        <v>3823</v>
      </c>
      <c r="U49">
        <v>4308</v>
      </c>
      <c r="V49">
        <v>2276</v>
      </c>
    </row>
    <row r="50" spans="1:22" x14ac:dyDescent="0.25">
      <c r="A50">
        <v>1</v>
      </c>
      <c r="B50" t="s">
        <v>6</v>
      </c>
      <c r="C50">
        <v>1101</v>
      </c>
      <c r="D50" t="s">
        <v>182</v>
      </c>
      <c r="E50">
        <f>VLOOKUP(desembarque_total_mes_puerto_toneladas_2019[[#This Row],[Puerto]],Tabla9[],2,0)</f>
        <v>2</v>
      </c>
      <c r="F50" t="s">
        <v>182</v>
      </c>
      <c r="G50">
        <v>100201</v>
      </c>
      <c r="H50" t="s">
        <v>71</v>
      </c>
      <c r="I50">
        <v>100201014</v>
      </c>
      <c r="J50" t="s">
        <v>164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</row>
    <row r="51" spans="1:22" x14ac:dyDescent="0.25">
      <c r="A51">
        <v>1</v>
      </c>
      <c r="B51" t="s">
        <v>6</v>
      </c>
      <c r="C51">
        <v>1101</v>
      </c>
      <c r="D51" t="s">
        <v>182</v>
      </c>
      <c r="E51">
        <f>VLOOKUP(desembarque_total_mes_puerto_toneladas_2019[[#This Row],[Puerto]],Tabla9[],2,0)</f>
        <v>2</v>
      </c>
      <c r="F51" t="s">
        <v>182</v>
      </c>
      <c r="G51">
        <v>100201</v>
      </c>
      <c r="H51" t="s">
        <v>71</v>
      </c>
      <c r="I51">
        <v>0</v>
      </c>
      <c r="J51" t="s">
        <v>187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1</v>
      </c>
      <c r="B52" t="s">
        <v>6</v>
      </c>
      <c r="C52">
        <v>1101</v>
      </c>
      <c r="D52" t="s">
        <v>182</v>
      </c>
      <c r="E52">
        <f>VLOOKUP(desembarque_total_mes_puerto_toneladas_2019[[#This Row],[Puerto]],Tabla9[],2,0)</f>
        <v>2</v>
      </c>
      <c r="F52" t="s">
        <v>182</v>
      </c>
      <c r="G52">
        <v>100201</v>
      </c>
      <c r="H52" t="s">
        <v>71</v>
      </c>
      <c r="I52">
        <v>0</v>
      </c>
      <c r="J52" t="s">
        <v>188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1</v>
      </c>
      <c r="B53" t="s">
        <v>6</v>
      </c>
      <c r="C53">
        <v>1101</v>
      </c>
      <c r="D53" t="s">
        <v>182</v>
      </c>
      <c r="E53">
        <f>VLOOKUP(desembarque_total_mes_puerto_toneladas_2019[[#This Row],[Puerto]],Tabla9[],2,0)</f>
        <v>2</v>
      </c>
      <c r="F53" t="s">
        <v>182</v>
      </c>
      <c r="G53">
        <v>100201</v>
      </c>
      <c r="H53" t="s">
        <v>71</v>
      </c>
      <c r="I53">
        <v>0</v>
      </c>
      <c r="J53" t="s">
        <v>189</v>
      </c>
      <c r="K53">
        <v>0</v>
      </c>
      <c r="L53">
        <v>0</v>
      </c>
      <c r="M53">
        <v>2</v>
      </c>
      <c r="N53">
        <v>1</v>
      </c>
      <c r="O53">
        <v>0</v>
      </c>
      <c r="P53">
        <v>3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1</v>
      </c>
      <c r="B54" t="s">
        <v>6</v>
      </c>
      <c r="C54">
        <v>1101</v>
      </c>
      <c r="D54" t="s">
        <v>182</v>
      </c>
      <c r="E54">
        <f>VLOOKUP(desembarque_total_mes_puerto_toneladas_2019[[#This Row],[Puerto]],Tabla9[],2,0)</f>
        <v>2</v>
      </c>
      <c r="F54" t="s">
        <v>182</v>
      </c>
      <c r="G54">
        <v>100201</v>
      </c>
      <c r="H54" t="s">
        <v>71</v>
      </c>
      <c r="I54">
        <v>100201003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0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1</v>
      </c>
      <c r="B55" t="s">
        <v>6</v>
      </c>
      <c r="C55">
        <v>1101</v>
      </c>
      <c r="D55" t="s">
        <v>182</v>
      </c>
      <c r="E55">
        <f>VLOOKUP(desembarque_total_mes_puerto_toneladas_2019[[#This Row],[Puerto]],Tabla9[],2,0)</f>
        <v>2</v>
      </c>
      <c r="F55" t="s">
        <v>182</v>
      </c>
      <c r="G55">
        <v>100201</v>
      </c>
      <c r="H55" t="s">
        <v>71</v>
      </c>
      <c r="I55">
        <v>0</v>
      </c>
      <c r="J55" t="s">
        <v>170</v>
      </c>
      <c r="K55">
        <v>5</v>
      </c>
      <c r="L55">
        <v>6</v>
      </c>
      <c r="M55">
        <v>8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5</v>
      </c>
    </row>
    <row r="56" spans="1:22" x14ac:dyDescent="0.25">
      <c r="A56">
        <v>1</v>
      </c>
      <c r="B56" t="s">
        <v>6</v>
      </c>
      <c r="C56">
        <v>1101</v>
      </c>
      <c r="D56" t="s">
        <v>182</v>
      </c>
      <c r="E56">
        <f>VLOOKUP(desembarque_total_mes_puerto_toneladas_2019[[#This Row],[Puerto]],Tabla9[],2,0)</f>
        <v>2</v>
      </c>
      <c r="F56" t="s">
        <v>182</v>
      </c>
      <c r="G56">
        <v>100201</v>
      </c>
      <c r="H56" t="s">
        <v>71</v>
      </c>
      <c r="I56">
        <v>0</v>
      </c>
      <c r="J56" t="s">
        <v>171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1</v>
      </c>
      <c r="B57" t="s">
        <v>6</v>
      </c>
      <c r="C57">
        <v>1101</v>
      </c>
      <c r="D57" t="s">
        <v>182</v>
      </c>
      <c r="E57">
        <f>VLOOKUP(desembarque_total_mes_puerto_toneladas_2019[[#This Row],[Puerto]],Tabla9[],2,0)</f>
        <v>2</v>
      </c>
      <c r="F57" t="s">
        <v>182</v>
      </c>
      <c r="G57">
        <v>100201</v>
      </c>
      <c r="H57" t="s">
        <v>71</v>
      </c>
      <c r="I57">
        <v>0</v>
      </c>
      <c r="J57" t="s">
        <v>172</v>
      </c>
      <c r="K57">
        <v>12</v>
      </c>
      <c r="L57">
        <v>7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10</v>
      </c>
    </row>
    <row r="58" spans="1:22" x14ac:dyDescent="0.25">
      <c r="A58">
        <v>1</v>
      </c>
      <c r="B58" t="s">
        <v>6</v>
      </c>
      <c r="C58">
        <v>1101</v>
      </c>
      <c r="D58" t="s">
        <v>182</v>
      </c>
      <c r="E58">
        <f>VLOOKUP(desembarque_total_mes_puerto_toneladas_2019[[#This Row],[Puerto]],Tabla9[],2,0)</f>
        <v>2</v>
      </c>
      <c r="F58" t="s">
        <v>182</v>
      </c>
      <c r="G58">
        <v>100202</v>
      </c>
      <c r="H58" t="s">
        <v>140</v>
      </c>
      <c r="I58">
        <f>VLOOKUP(J58,Categoria_Moluscos[],2,0)</f>
        <v>100202002</v>
      </c>
      <c r="J58" t="s">
        <v>118</v>
      </c>
      <c r="K58">
        <v>8</v>
      </c>
      <c r="L58">
        <v>7</v>
      </c>
      <c r="M58">
        <v>2</v>
      </c>
      <c r="N58">
        <v>7</v>
      </c>
      <c r="O58">
        <v>3</v>
      </c>
      <c r="P58">
        <v>6</v>
      </c>
      <c r="Q58">
        <v>8</v>
      </c>
      <c r="R58">
        <v>8</v>
      </c>
      <c r="S58">
        <v>8</v>
      </c>
      <c r="T58">
        <v>3</v>
      </c>
      <c r="U58">
        <v>0</v>
      </c>
      <c r="V58">
        <v>2</v>
      </c>
    </row>
    <row r="59" spans="1:22" x14ac:dyDescent="0.25">
      <c r="A59">
        <v>1</v>
      </c>
      <c r="B59" t="s">
        <v>6</v>
      </c>
      <c r="C59">
        <v>1101</v>
      </c>
      <c r="D59" t="s">
        <v>182</v>
      </c>
      <c r="E59">
        <f>VLOOKUP(desembarque_total_mes_puerto_toneladas_2019[[#This Row],[Puerto]],Tabla9[],2,0)</f>
        <v>2</v>
      </c>
      <c r="F59" t="s">
        <v>182</v>
      </c>
      <c r="G59">
        <v>100202</v>
      </c>
      <c r="H59" t="s">
        <v>140</v>
      </c>
      <c r="I59">
        <v>100202003</v>
      </c>
      <c r="J59" t="s">
        <v>177</v>
      </c>
      <c r="K59">
        <v>84</v>
      </c>
      <c r="L59">
        <v>77</v>
      </c>
      <c r="M59">
        <v>0</v>
      </c>
      <c r="N59">
        <v>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104</v>
      </c>
      <c r="V59">
        <v>128</v>
      </c>
    </row>
    <row r="60" spans="1:22" x14ac:dyDescent="0.25">
      <c r="A60">
        <v>1</v>
      </c>
      <c r="B60" t="s">
        <v>6</v>
      </c>
      <c r="C60">
        <v>1101</v>
      </c>
      <c r="D60" t="s">
        <v>182</v>
      </c>
      <c r="E60">
        <f>VLOOKUP(desembarque_total_mes_puerto_toneladas_2019[[#This Row],[Puerto]],Tabla9[],2,0)</f>
        <v>2</v>
      </c>
      <c r="F60" t="s">
        <v>182</v>
      </c>
      <c r="G60">
        <v>100202</v>
      </c>
      <c r="H60" t="s">
        <v>140</v>
      </c>
      <c r="I60">
        <f>VLOOKUP(J60,Categoria_Moluscos[],2,0)</f>
        <v>100202019</v>
      </c>
      <c r="J60" t="s">
        <v>138</v>
      </c>
      <c r="K60">
        <v>0</v>
      </c>
      <c r="L60">
        <v>2</v>
      </c>
      <c r="M60">
        <v>5</v>
      </c>
      <c r="N60">
        <v>4</v>
      </c>
      <c r="O60">
        <v>5</v>
      </c>
      <c r="P60">
        <v>9</v>
      </c>
      <c r="Q60">
        <v>8</v>
      </c>
      <c r="R60">
        <v>8</v>
      </c>
      <c r="S60">
        <v>8</v>
      </c>
      <c r="T60">
        <v>10</v>
      </c>
      <c r="U60">
        <v>7</v>
      </c>
      <c r="V60">
        <v>2</v>
      </c>
    </row>
    <row r="61" spans="1:22" x14ac:dyDescent="0.25">
      <c r="A61">
        <v>1</v>
      </c>
      <c r="B61" t="s">
        <v>6</v>
      </c>
      <c r="C61">
        <v>1101</v>
      </c>
      <c r="D61" t="s">
        <v>182</v>
      </c>
      <c r="E61">
        <f>VLOOKUP(desembarque_total_mes_puerto_toneladas_2019[[#This Row],[Puerto]],Tabla9[],2,0)</f>
        <v>2</v>
      </c>
      <c r="F61" t="s">
        <v>182</v>
      </c>
      <c r="G61">
        <v>100202</v>
      </c>
      <c r="H61" t="s">
        <v>140</v>
      </c>
      <c r="I61">
        <f>VLOOKUP(J61,Categoria_Moluscos[],2,0)</f>
        <v>100202020</v>
      </c>
      <c r="J61" t="s">
        <v>139</v>
      </c>
      <c r="K61">
        <v>21</v>
      </c>
      <c r="L61">
        <v>16</v>
      </c>
      <c r="M61">
        <v>3</v>
      </c>
      <c r="N61">
        <v>33</v>
      </c>
      <c r="O61">
        <v>7</v>
      </c>
      <c r="P61">
        <v>5</v>
      </c>
      <c r="Q61">
        <v>22</v>
      </c>
      <c r="R61">
        <v>12</v>
      </c>
      <c r="S61">
        <v>11</v>
      </c>
      <c r="T61">
        <v>0</v>
      </c>
      <c r="U61">
        <v>0</v>
      </c>
      <c r="V61">
        <v>0</v>
      </c>
    </row>
    <row r="62" spans="1:22" x14ac:dyDescent="0.25">
      <c r="A62">
        <v>1</v>
      </c>
      <c r="B62" t="s">
        <v>6</v>
      </c>
      <c r="C62">
        <v>1101</v>
      </c>
      <c r="D62" t="s">
        <v>182</v>
      </c>
      <c r="E62">
        <f>VLOOKUP(desembarque_total_mes_puerto_toneladas_2019[[#This Row],[Puerto]],Tabla9[],2,0)</f>
        <v>2</v>
      </c>
      <c r="F62" t="s">
        <v>182</v>
      </c>
      <c r="G62">
        <v>100202</v>
      </c>
      <c r="H62" t="s">
        <v>140</v>
      </c>
      <c r="I62">
        <v>100202005</v>
      </c>
      <c r="J62" t="s">
        <v>191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39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1</v>
      </c>
      <c r="B63" t="s">
        <v>6</v>
      </c>
      <c r="C63">
        <v>1101</v>
      </c>
      <c r="D63" t="s">
        <v>182</v>
      </c>
      <c r="E63">
        <f>VLOOKUP(desembarque_total_mes_puerto_toneladas_2019[[#This Row],[Puerto]],Tabla9[],2,0)</f>
        <v>2</v>
      </c>
      <c r="F63" t="s">
        <v>182</v>
      </c>
      <c r="G63">
        <v>100202</v>
      </c>
      <c r="H63" t="s">
        <v>140</v>
      </c>
      <c r="I63">
        <v>100202007</v>
      </c>
      <c r="J63" t="s">
        <v>178</v>
      </c>
      <c r="K63">
        <v>0</v>
      </c>
      <c r="L63">
        <v>0</v>
      </c>
      <c r="M63">
        <v>2</v>
      </c>
      <c r="N63">
        <v>0</v>
      </c>
      <c r="O63">
        <v>1</v>
      </c>
      <c r="P63">
        <v>2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1</v>
      </c>
      <c r="B64" t="s">
        <v>6</v>
      </c>
      <c r="C64">
        <v>1101</v>
      </c>
      <c r="D64" t="s">
        <v>182</v>
      </c>
      <c r="E64">
        <f>VLOOKUP(desembarque_total_mes_puerto_toneladas_2019[[#This Row],[Puerto]],Tabla9[],2,0)</f>
        <v>2</v>
      </c>
      <c r="F64" t="s">
        <v>182</v>
      </c>
      <c r="G64">
        <v>100202</v>
      </c>
      <c r="H64" t="s">
        <v>140</v>
      </c>
      <c r="I64">
        <f>VLOOKUP(J64,Categoria_Moluscos[],2,0)</f>
        <v>100202008</v>
      </c>
      <c r="J64" t="s">
        <v>127</v>
      </c>
      <c r="K64">
        <v>30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</row>
    <row r="65" spans="1:22" x14ac:dyDescent="0.25">
      <c r="A65">
        <v>1</v>
      </c>
      <c r="B65" t="s">
        <v>6</v>
      </c>
      <c r="C65">
        <v>1101</v>
      </c>
      <c r="D65" t="s">
        <v>182</v>
      </c>
      <c r="E65">
        <f>VLOOKUP(desembarque_total_mes_puerto_toneladas_2019[[#This Row],[Puerto]],Tabla9[],2,0)</f>
        <v>2</v>
      </c>
      <c r="F65" t="s">
        <v>182</v>
      </c>
      <c r="G65">
        <v>100202</v>
      </c>
      <c r="H65" t="s">
        <v>140</v>
      </c>
      <c r="I65">
        <v>100202014</v>
      </c>
      <c r="J65" t="s">
        <v>179</v>
      </c>
      <c r="K65">
        <v>0</v>
      </c>
      <c r="L65">
        <v>0</v>
      </c>
      <c r="M65">
        <v>96</v>
      </c>
      <c r="N65">
        <v>77</v>
      </c>
      <c r="O65">
        <v>73</v>
      </c>
      <c r="P65">
        <v>0</v>
      </c>
      <c r="Q65">
        <v>0</v>
      </c>
      <c r="R65">
        <v>64</v>
      </c>
      <c r="S65">
        <v>49</v>
      </c>
      <c r="T65">
        <v>54</v>
      </c>
      <c r="U65">
        <v>0</v>
      </c>
      <c r="V65">
        <v>2</v>
      </c>
    </row>
    <row r="66" spans="1:22" x14ac:dyDescent="0.25">
      <c r="A66">
        <v>1</v>
      </c>
      <c r="B66" t="s">
        <v>6</v>
      </c>
      <c r="C66">
        <v>1101</v>
      </c>
      <c r="D66" t="s">
        <v>182</v>
      </c>
      <c r="E66">
        <f>VLOOKUP(desembarque_total_mes_puerto_toneladas_2019[[#This Row],[Puerto]],Tabla9[],2,0)</f>
        <v>2</v>
      </c>
      <c r="F66" t="s">
        <v>182</v>
      </c>
      <c r="G66">
        <v>100204</v>
      </c>
      <c r="H66" t="s">
        <v>112</v>
      </c>
      <c r="I66">
        <v>100204006</v>
      </c>
      <c r="J66" t="s">
        <v>192</v>
      </c>
      <c r="K66">
        <v>0</v>
      </c>
      <c r="L66">
        <v>0</v>
      </c>
      <c r="M66">
        <v>1</v>
      </c>
      <c r="N66">
        <v>0</v>
      </c>
      <c r="O66">
        <v>1</v>
      </c>
      <c r="P66">
        <v>2</v>
      </c>
      <c r="Q66">
        <v>2</v>
      </c>
      <c r="R66">
        <v>2</v>
      </c>
      <c r="S66">
        <v>1</v>
      </c>
      <c r="T66">
        <v>1</v>
      </c>
      <c r="U66">
        <v>2</v>
      </c>
      <c r="V66">
        <v>0</v>
      </c>
    </row>
    <row r="67" spans="1:22" x14ac:dyDescent="0.25">
      <c r="A67">
        <v>1</v>
      </c>
      <c r="B67" t="s">
        <v>6</v>
      </c>
      <c r="C67">
        <v>1101</v>
      </c>
      <c r="D67" t="s">
        <v>182</v>
      </c>
      <c r="E67">
        <f>VLOOKUP(desembarque_total_mes_puerto_toneladas_2019[[#This Row],[Puerto]],Tabla9[],2,0)</f>
        <v>2</v>
      </c>
      <c r="F67" t="s">
        <v>182</v>
      </c>
      <c r="G67">
        <v>100204</v>
      </c>
      <c r="H67" t="s">
        <v>112</v>
      </c>
      <c r="I67">
        <v>100204007</v>
      </c>
      <c r="J67" t="s">
        <v>180</v>
      </c>
      <c r="K67">
        <v>0</v>
      </c>
      <c r="L67">
        <v>0</v>
      </c>
      <c r="M67">
        <v>395</v>
      </c>
      <c r="N67">
        <v>168</v>
      </c>
      <c r="O67">
        <v>57</v>
      </c>
      <c r="P67">
        <v>69</v>
      </c>
      <c r="Q67">
        <v>156</v>
      </c>
      <c r="R67">
        <v>47</v>
      </c>
      <c r="S67">
        <v>0</v>
      </c>
      <c r="T67">
        <v>0</v>
      </c>
      <c r="U67">
        <v>46</v>
      </c>
      <c r="V67">
        <v>0</v>
      </c>
    </row>
    <row r="68" spans="1:22" x14ac:dyDescent="0.25">
      <c r="A68">
        <v>1</v>
      </c>
      <c r="B68" t="s">
        <v>6</v>
      </c>
      <c r="C68">
        <v>1101</v>
      </c>
      <c r="D68" t="s">
        <v>182</v>
      </c>
      <c r="E68">
        <f>VLOOKUP(desembarque_total_mes_puerto_toneladas_2019[[#This Row],[Puerto]],Tabla9[],2,0)</f>
        <v>2</v>
      </c>
      <c r="F68" t="s">
        <v>182</v>
      </c>
      <c r="G68">
        <v>100205</v>
      </c>
      <c r="H68" t="s">
        <v>181</v>
      </c>
      <c r="I68">
        <v>100205001</v>
      </c>
      <c r="J68" t="s">
        <v>117</v>
      </c>
      <c r="K68">
        <v>34</v>
      </c>
      <c r="L68">
        <v>55</v>
      </c>
      <c r="M68">
        <v>59</v>
      </c>
      <c r="N68">
        <v>69</v>
      </c>
      <c r="O68">
        <v>77</v>
      </c>
      <c r="P68">
        <v>119</v>
      </c>
      <c r="Q68">
        <v>131</v>
      </c>
      <c r="R68">
        <v>146</v>
      </c>
      <c r="S68">
        <v>163</v>
      </c>
      <c r="T68">
        <v>76</v>
      </c>
      <c r="U68">
        <v>0</v>
      </c>
      <c r="V68">
        <v>0</v>
      </c>
    </row>
    <row r="69" spans="1:22" x14ac:dyDescent="0.25">
      <c r="A69">
        <v>1</v>
      </c>
      <c r="B69" t="s">
        <v>6</v>
      </c>
      <c r="C69">
        <v>1101</v>
      </c>
      <c r="D69" t="s">
        <v>182</v>
      </c>
      <c r="E69">
        <f>VLOOKUP(desembarque_total_mes_puerto_toneladas_2019[[#This Row],[Puerto]],Tabla9[],2,0)</f>
        <v>2</v>
      </c>
      <c r="F69" t="s">
        <v>182</v>
      </c>
      <c r="G69">
        <v>100208</v>
      </c>
      <c r="H69" t="s">
        <v>194</v>
      </c>
      <c r="I69">
        <v>100208001</v>
      </c>
      <c r="J69" t="s">
        <v>193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32</v>
      </c>
      <c r="V69">
        <v>0</v>
      </c>
    </row>
    <row r="70" spans="1:22" x14ac:dyDescent="0.25">
      <c r="A70">
        <v>1</v>
      </c>
      <c r="B70" t="s">
        <v>6</v>
      </c>
      <c r="C70">
        <v>1101</v>
      </c>
      <c r="D70" t="s">
        <v>182</v>
      </c>
      <c r="E70">
        <f>VLOOKUP(desembarque_total_mes_puerto_toneladas_2019[[#This Row],[Puerto]],Tabla9[],2,0)</f>
        <v>2</v>
      </c>
      <c r="F70" t="s">
        <v>182</v>
      </c>
      <c r="G70">
        <v>100202</v>
      </c>
      <c r="H70" t="s">
        <v>140</v>
      </c>
      <c r="I70">
        <v>100202017</v>
      </c>
      <c r="J70" t="s">
        <v>136</v>
      </c>
      <c r="K70">
        <v>0</v>
      </c>
      <c r="L70">
        <v>1</v>
      </c>
      <c r="M70">
        <v>1</v>
      </c>
      <c r="N70">
        <v>1</v>
      </c>
      <c r="O70">
        <v>2</v>
      </c>
      <c r="P70">
        <v>4</v>
      </c>
      <c r="Q70">
        <v>5</v>
      </c>
      <c r="R70">
        <v>5</v>
      </c>
      <c r="S70">
        <v>4</v>
      </c>
      <c r="T70">
        <v>4</v>
      </c>
      <c r="U70">
        <v>5</v>
      </c>
      <c r="V70">
        <v>1</v>
      </c>
    </row>
    <row r="71" spans="1:22" x14ac:dyDescent="0.25">
      <c r="A71">
        <v>2</v>
      </c>
      <c r="B71" t="s">
        <v>7</v>
      </c>
      <c r="C71">
        <v>2101</v>
      </c>
      <c r="D71" t="s">
        <v>7</v>
      </c>
      <c r="E71">
        <f>VLOOKUP(desembarque_total_mes_puerto_toneladas_2019[[#This Row],[Puerto]],Tabla9[],2,0)</f>
        <v>3</v>
      </c>
      <c r="F71" t="s">
        <v>7</v>
      </c>
      <c r="G71">
        <v>100203</v>
      </c>
      <c r="H71" t="s">
        <v>156</v>
      </c>
      <c r="I71">
        <f>VLOOKUP('desembarque x puerto y mes '!J71,Categoria_algas[],2,0)</f>
        <v>100203003</v>
      </c>
      <c r="J71" t="s">
        <v>97</v>
      </c>
      <c r="K71">
        <v>0</v>
      </c>
      <c r="L71">
        <v>0</v>
      </c>
      <c r="M71">
        <v>10</v>
      </c>
      <c r="N71">
        <v>10</v>
      </c>
      <c r="O71">
        <v>0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2</v>
      </c>
      <c r="B72" t="s">
        <v>7</v>
      </c>
      <c r="C72">
        <v>2101</v>
      </c>
      <c r="D72" t="s">
        <v>7</v>
      </c>
      <c r="E72">
        <f>VLOOKUP(desembarque_total_mes_puerto_toneladas_2019[[#This Row],[Puerto]],Tabla9[],2,0)</f>
        <v>3</v>
      </c>
      <c r="F72" t="s">
        <v>7</v>
      </c>
      <c r="G72">
        <v>100203</v>
      </c>
      <c r="H72" t="s">
        <v>156</v>
      </c>
      <c r="I72">
        <v>100203003</v>
      </c>
      <c r="J72" t="s">
        <v>154</v>
      </c>
      <c r="K72">
        <v>513</v>
      </c>
      <c r="L72">
        <v>493</v>
      </c>
      <c r="M72">
        <v>532</v>
      </c>
      <c r="N72">
        <v>808</v>
      </c>
      <c r="O72">
        <v>1020</v>
      </c>
      <c r="P72">
        <v>876</v>
      </c>
      <c r="Q72">
        <v>775</v>
      </c>
      <c r="R72">
        <v>576</v>
      </c>
      <c r="S72">
        <v>381</v>
      </c>
      <c r="T72">
        <v>532</v>
      </c>
      <c r="U72">
        <v>511</v>
      </c>
      <c r="V72">
        <v>584</v>
      </c>
    </row>
    <row r="73" spans="1:22" x14ac:dyDescent="0.25">
      <c r="A73">
        <v>2</v>
      </c>
      <c r="B73" t="s">
        <v>7</v>
      </c>
      <c r="C73">
        <v>2101</v>
      </c>
      <c r="D73" t="s">
        <v>7</v>
      </c>
      <c r="E73">
        <f>VLOOKUP(desembarque_total_mes_puerto_toneladas_2019[[#This Row],[Puerto]],Tabla9[],2,0)</f>
        <v>3</v>
      </c>
      <c r="F73" t="s">
        <v>7</v>
      </c>
      <c r="G73">
        <v>100203</v>
      </c>
      <c r="H73" t="s">
        <v>156</v>
      </c>
      <c r="I73">
        <v>100203003</v>
      </c>
      <c r="J73" t="s">
        <v>155</v>
      </c>
      <c r="K73">
        <v>92</v>
      </c>
      <c r="L73">
        <v>25</v>
      </c>
      <c r="M73">
        <v>20</v>
      </c>
      <c r="N73">
        <v>67</v>
      </c>
      <c r="O73">
        <v>188</v>
      </c>
      <c r="P73">
        <v>372</v>
      </c>
      <c r="Q73">
        <v>285</v>
      </c>
      <c r="R73">
        <v>194</v>
      </c>
      <c r="S73">
        <v>146</v>
      </c>
      <c r="T73">
        <v>202</v>
      </c>
      <c r="U73">
        <v>78</v>
      </c>
      <c r="V73">
        <v>98</v>
      </c>
    </row>
    <row r="74" spans="1:22" x14ac:dyDescent="0.25">
      <c r="A74">
        <v>2</v>
      </c>
      <c r="B74" t="s">
        <v>7</v>
      </c>
      <c r="C74">
        <v>2101</v>
      </c>
      <c r="D74" t="s">
        <v>7</v>
      </c>
      <c r="E74">
        <f>VLOOKUP(desembarque_total_mes_puerto_toneladas_2019[[#This Row],[Puerto]],Tabla9[],2,0)</f>
        <v>3</v>
      </c>
      <c r="F74" t="s">
        <v>7</v>
      </c>
      <c r="G74">
        <v>100203</v>
      </c>
      <c r="H74" t="s">
        <v>156</v>
      </c>
      <c r="I74">
        <f>VLOOKUP('desembarque x puerto y mes '!J74,Categoria_algas[],2,0)</f>
        <v>100203007</v>
      </c>
      <c r="J74" t="s">
        <v>105</v>
      </c>
      <c r="K74">
        <v>0</v>
      </c>
      <c r="L74">
        <v>0</v>
      </c>
      <c r="M74">
        <v>10</v>
      </c>
      <c r="N74">
        <v>9</v>
      </c>
      <c r="O74">
        <v>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</v>
      </c>
      <c r="B75" t="s">
        <v>7</v>
      </c>
      <c r="C75">
        <v>2101</v>
      </c>
      <c r="D75" t="s">
        <v>7</v>
      </c>
      <c r="E75">
        <f>VLOOKUP(desembarque_total_mes_puerto_toneladas_2019[[#This Row],[Puerto]],Tabla9[],2,0)</f>
        <v>3</v>
      </c>
      <c r="F75" t="s">
        <v>7</v>
      </c>
      <c r="G75">
        <v>100201</v>
      </c>
      <c r="H75" t="s">
        <v>71</v>
      </c>
      <c r="I75">
        <v>100201019</v>
      </c>
      <c r="J75" t="s">
        <v>185</v>
      </c>
      <c r="K75">
        <v>0</v>
      </c>
      <c r="L75">
        <v>0</v>
      </c>
      <c r="M75">
        <v>0</v>
      </c>
      <c r="N75">
        <v>0</v>
      </c>
      <c r="O75">
        <v>1</v>
      </c>
      <c r="P75">
        <v>40</v>
      </c>
      <c r="Q75">
        <v>327</v>
      </c>
      <c r="R75">
        <v>306</v>
      </c>
      <c r="S75">
        <v>96</v>
      </c>
      <c r="T75">
        <v>10</v>
      </c>
      <c r="U75">
        <v>0</v>
      </c>
      <c r="V75">
        <v>15</v>
      </c>
    </row>
    <row r="76" spans="1:22" x14ac:dyDescent="0.25">
      <c r="A76">
        <v>2</v>
      </c>
      <c r="B76" t="s">
        <v>7</v>
      </c>
      <c r="C76">
        <v>2101</v>
      </c>
      <c r="D76" t="s">
        <v>7</v>
      </c>
      <c r="E76">
        <f>VLOOKUP(desembarque_total_mes_puerto_toneladas_2019[[#This Row],[Puerto]],Tabla9[],2,0)</f>
        <v>3</v>
      </c>
      <c r="F76" t="s">
        <v>7</v>
      </c>
      <c r="G76">
        <v>100201</v>
      </c>
      <c r="H76" t="s">
        <v>71</v>
      </c>
      <c r="I76">
        <f>VLOOKUP(J76,Categoria_Especie_Peces[],2,0)</f>
        <v>100201013</v>
      </c>
      <c r="J76" t="s">
        <v>44</v>
      </c>
      <c r="K76">
        <v>0</v>
      </c>
      <c r="L76">
        <v>0</v>
      </c>
      <c r="M76">
        <v>0</v>
      </c>
      <c r="N76">
        <v>5</v>
      </c>
      <c r="O76">
        <v>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2</v>
      </c>
      <c r="B77" t="s">
        <v>7</v>
      </c>
      <c r="C77">
        <v>2101</v>
      </c>
      <c r="D77" t="s">
        <v>7</v>
      </c>
      <c r="E77">
        <f>VLOOKUP(desembarque_total_mes_puerto_toneladas_2019[[#This Row],[Puerto]],Tabla9[],2,0)</f>
        <v>3</v>
      </c>
      <c r="F77" t="s">
        <v>7</v>
      </c>
      <c r="G77">
        <v>100201</v>
      </c>
      <c r="H77" t="s">
        <v>71</v>
      </c>
      <c r="I77">
        <v>100201013</v>
      </c>
      <c r="J77" t="s">
        <v>195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25">
      <c r="A78">
        <v>2</v>
      </c>
      <c r="B78" t="s">
        <v>7</v>
      </c>
      <c r="C78">
        <v>2101</v>
      </c>
      <c r="D78" t="s">
        <v>7</v>
      </c>
      <c r="E78">
        <f>VLOOKUP(desembarque_total_mes_puerto_toneladas_2019[[#This Row],[Puerto]],Tabla9[],2,0)</f>
        <v>3</v>
      </c>
      <c r="F78" t="s">
        <v>7</v>
      </c>
      <c r="G78">
        <v>100201</v>
      </c>
      <c r="H78" t="s">
        <v>71</v>
      </c>
      <c r="I78">
        <v>100201004</v>
      </c>
      <c r="J78" t="s">
        <v>196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2</v>
      </c>
      <c r="B79" t="s">
        <v>7</v>
      </c>
      <c r="C79">
        <v>2101</v>
      </c>
      <c r="D79" t="s">
        <v>7</v>
      </c>
      <c r="E79">
        <f>VLOOKUP(desembarque_total_mes_puerto_toneladas_2019[[#This Row],[Puerto]],Tabla9[],2,0)</f>
        <v>3</v>
      </c>
      <c r="F79" t="s">
        <v>7</v>
      </c>
      <c r="G79">
        <v>100201</v>
      </c>
      <c r="H79" t="s">
        <v>71</v>
      </c>
      <c r="I79">
        <f>VLOOKUP(J79,Categoria_Especie_Peces[],2,0)</f>
        <v>100201015</v>
      </c>
      <c r="J79" t="s">
        <v>158</v>
      </c>
      <c r="K79">
        <v>0</v>
      </c>
      <c r="L79">
        <v>0</v>
      </c>
      <c r="M79">
        <v>0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2</v>
      </c>
      <c r="B80" t="s">
        <v>7</v>
      </c>
      <c r="C80">
        <v>2101</v>
      </c>
      <c r="D80" t="s">
        <v>7</v>
      </c>
      <c r="E80">
        <f>VLOOKUP(desembarque_total_mes_puerto_toneladas_2019[[#This Row],[Puerto]],Tabla9[],2,0)</f>
        <v>3</v>
      </c>
      <c r="F80" t="s">
        <v>7</v>
      </c>
      <c r="G80">
        <v>100201</v>
      </c>
      <c r="H80" t="s">
        <v>71</v>
      </c>
      <c r="I80">
        <v>0</v>
      </c>
      <c r="J80" t="s">
        <v>160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6</v>
      </c>
    </row>
    <row r="81" spans="1:22" x14ac:dyDescent="0.25">
      <c r="A81">
        <v>2</v>
      </c>
      <c r="B81" t="s">
        <v>7</v>
      </c>
      <c r="C81">
        <v>2101</v>
      </c>
      <c r="D81" t="s">
        <v>7</v>
      </c>
      <c r="E81">
        <f>VLOOKUP(desembarque_total_mes_puerto_toneladas_2019[[#This Row],[Puerto]],Tabla9[],2,0)</f>
        <v>3</v>
      </c>
      <c r="F81" t="s">
        <v>7</v>
      </c>
      <c r="G81">
        <v>100201</v>
      </c>
      <c r="H81" t="s">
        <v>71</v>
      </c>
      <c r="I81">
        <f>VLOOKUP(J81,Categoria_Especie_Peces[],2,0)</f>
        <v>100201018</v>
      </c>
      <c r="J81" t="s">
        <v>55</v>
      </c>
      <c r="K81">
        <v>0</v>
      </c>
      <c r="L81">
        <v>0</v>
      </c>
      <c r="M81">
        <v>0</v>
      </c>
      <c r="N81">
        <v>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2</v>
      </c>
      <c r="B82" t="s">
        <v>7</v>
      </c>
      <c r="C82">
        <v>2101</v>
      </c>
      <c r="D82" t="s">
        <v>7</v>
      </c>
      <c r="E82">
        <f>VLOOKUP(desembarque_total_mes_puerto_toneladas_2019[[#This Row],[Puerto]],Tabla9[],2,0)</f>
        <v>3</v>
      </c>
      <c r="F82" t="s">
        <v>7</v>
      </c>
      <c r="G82">
        <v>100201</v>
      </c>
      <c r="H82" t="s">
        <v>71</v>
      </c>
      <c r="I82">
        <f>VLOOKUP(J82,Categoria_Especie_Peces[],2,0)</f>
        <v>100201017</v>
      </c>
      <c r="J82" t="s">
        <v>197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2</v>
      </c>
      <c r="B83" t="s">
        <v>7</v>
      </c>
      <c r="C83">
        <v>2101</v>
      </c>
      <c r="D83" t="s">
        <v>7</v>
      </c>
      <c r="E83">
        <f>VLOOKUP(desembarque_total_mes_puerto_toneladas_2019[[#This Row],[Puerto]],Tabla9[],2,0)</f>
        <v>3</v>
      </c>
      <c r="F83" t="s">
        <v>7</v>
      </c>
      <c r="G83">
        <v>100201</v>
      </c>
      <c r="H83" t="s">
        <v>71</v>
      </c>
      <c r="I83">
        <v>0</v>
      </c>
      <c r="J83" t="s">
        <v>163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>
        <v>2</v>
      </c>
      <c r="B84" t="s">
        <v>7</v>
      </c>
      <c r="C84">
        <v>2101</v>
      </c>
      <c r="D84" t="s">
        <v>7</v>
      </c>
      <c r="E84">
        <f>VLOOKUP(desembarque_total_mes_puerto_toneladas_2019[[#This Row],[Puerto]],Tabla9[],2,0)</f>
        <v>3</v>
      </c>
      <c r="F84" t="s">
        <v>7</v>
      </c>
      <c r="G84">
        <v>100201</v>
      </c>
      <c r="H84" t="s">
        <v>71</v>
      </c>
      <c r="I84">
        <v>0</v>
      </c>
      <c r="J84" t="s">
        <v>198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>
        <v>2</v>
      </c>
      <c r="B85" t="s">
        <v>7</v>
      </c>
      <c r="C85">
        <v>2101</v>
      </c>
      <c r="D85" t="s">
        <v>7</v>
      </c>
      <c r="E85">
        <f>VLOOKUP(desembarque_total_mes_puerto_toneladas_2019[[#This Row],[Puerto]],Tabla9[],2,0)</f>
        <v>3</v>
      </c>
      <c r="F85" t="s">
        <v>7</v>
      </c>
      <c r="G85">
        <v>100201</v>
      </c>
      <c r="H85" t="s">
        <v>71</v>
      </c>
      <c r="I85">
        <f>VLOOKUP(J85,Categoria_Especie_Peces[],2,0)</f>
        <v>100201014</v>
      </c>
      <c r="J85" t="s">
        <v>62</v>
      </c>
      <c r="K85">
        <v>0</v>
      </c>
      <c r="L85">
        <v>0</v>
      </c>
      <c r="M85">
        <v>0</v>
      </c>
      <c r="N85">
        <v>6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2</v>
      </c>
      <c r="B86" t="s">
        <v>7</v>
      </c>
      <c r="C86">
        <v>2101</v>
      </c>
      <c r="D86" t="s">
        <v>7</v>
      </c>
      <c r="E86">
        <f>VLOOKUP(desembarque_total_mes_puerto_toneladas_2019[[#This Row],[Puerto]],Tabla9[],2,0)</f>
        <v>3</v>
      </c>
      <c r="F86" t="s">
        <v>7</v>
      </c>
      <c r="G86">
        <v>100201</v>
      </c>
      <c r="H86" t="s">
        <v>71</v>
      </c>
      <c r="I86">
        <v>0</v>
      </c>
      <c r="J86" t="s">
        <v>187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2</v>
      </c>
      <c r="B87" t="s">
        <v>7</v>
      </c>
      <c r="C87">
        <v>2101</v>
      </c>
      <c r="D87" t="s">
        <v>7</v>
      </c>
      <c r="E87">
        <f>VLOOKUP(desembarque_total_mes_puerto_toneladas_2019[[#This Row],[Puerto]],Tabla9[],2,0)</f>
        <v>3</v>
      </c>
      <c r="F87" t="s">
        <v>7</v>
      </c>
      <c r="G87">
        <v>100201</v>
      </c>
      <c r="H87" t="s">
        <v>71</v>
      </c>
      <c r="I87">
        <v>0</v>
      </c>
      <c r="J87" t="s">
        <v>189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2</v>
      </c>
      <c r="B88" t="s">
        <v>7</v>
      </c>
      <c r="C88">
        <v>2101</v>
      </c>
      <c r="D88" t="s">
        <v>7</v>
      </c>
      <c r="E88">
        <f>VLOOKUP(desembarque_total_mes_puerto_toneladas_2019[[#This Row],[Puerto]],Tabla9[],2,0)</f>
        <v>3</v>
      </c>
      <c r="F88" t="s">
        <v>7</v>
      </c>
      <c r="G88">
        <v>100201</v>
      </c>
      <c r="H88" t="s">
        <v>71</v>
      </c>
      <c r="I88">
        <v>0</v>
      </c>
      <c r="J88" t="s">
        <v>199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7</v>
      </c>
      <c r="R88">
        <v>7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2</v>
      </c>
      <c r="B89" t="s">
        <v>7</v>
      </c>
      <c r="C89">
        <v>2101</v>
      </c>
      <c r="D89" t="s">
        <v>7</v>
      </c>
      <c r="E89">
        <f>VLOOKUP(desembarque_total_mes_puerto_toneladas_2019[[#This Row],[Puerto]],Tabla9[],2,0)</f>
        <v>3</v>
      </c>
      <c r="F89" t="s">
        <v>7</v>
      </c>
      <c r="G89">
        <v>100201</v>
      </c>
      <c r="H89" t="s">
        <v>71</v>
      </c>
      <c r="I89">
        <v>100201003</v>
      </c>
      <c r="J89" t="s">
        <v>190</v>
      </c>
      <c r="K89">
        <v>0</v>
      </c>
      <c r="L89">
        <v>3</v>
      </c>
      <c r="M89">
        <v>0</v>
      </c>
      <c r="N89">
        <v>2</v>
      </c>
      <c r="O89">
        <v>4</v>
      </c>
      <c r="P89">
        <v>0</v>
      </c>
      <c r="Q89">
        <v>0</v>
      </c>
      <c r="R89">
        <v>0</v>
      </c>
      <c r="S89">
        <v>1</v>
      </c>
      <c r="T89">
        <v>26</v>
      </c>
      <c r="U89">
        <v>92</v>
      </c>
      <c r="V89">
        <v>74</v>
      </c>
    </row>
    <row r="90" spans="1:22" x14ac:dyDescent="0.25">
      <c r="A90">
        <v>2</v>
      </c>
      <c r="B90" t="s">
        <v>7</v>
      </c>
      <c r="C90">
        <v>2101</v>
      </c>
      <c r="D90" t="s">
        <v>7</v>
      </c>
      <c r="E90">
        <f>VLOOKUP(desembarque_total_mes_puerto_toneladas_2019[[#This Row],[Puerto]],Tabla9[],2,0)</f>
        <v>3</v>
      </c>
      <c r="F90" t="s">
        <v>7</v>
      </c>
      <c r="G90">
        <v>100201</v>
      </c>
      <c r="H90" t="s">
        <v>71</v>
      </c>
      <c r="I90">
        <v>0</v>
      </c>
      <c r="J90" t="s">
        <v>170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2</v>
      </c>
      <c r="B91" t="s">
        <v>7</v>
      </c>
      <c r="C91">
        <v>2101</v>
      </c>
      <c r="D91" t="s">
        <v>7</v>
      </c>
      <c r="E91">
        <f>VLOOKUP(desembarque_total_mes_puerto_toneladas_2019[[#This Row],[Puerto]],Tabla9[],2,0)</f>
        <v>3</v>
      </c>
      <c r="F91" t="s">
        <v>7</v>
      </c>
      <c r="G91">
        <v>100201</v>
      </c>
      <c r="H91" t="s">
        <v>71</v>
      </c>
      <c r="I91">
        <v>0</v>
      </c>
      <c r="J91" t="s">
        <v>200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2</v>
      </c>
      <c r="B92" t="s">
        <v>7</v>
      </c>
      <c r="C92">
        <v>2101</v>
      </c>
      <c r="D92" t="s">
        <v>7</v>
      </c>
      <c r="E92">
        <f>VLOOKUP(desembarque_total_mes_puerto_toneladas_2019[[#This Row],[Puerto]],Tabla9[],2,0)</f>
        <v>3</v>
      </c>
      <c r="F92" t="s">
        <v>7</v>
      </c>
      <c r="G92">
        <v>100202</v>
      </c>
      <c r="H92" t="s">
        <v>140</v>
      </c>
      <c r="I92">
        <f>VLOOKUP(J92,Categoria_Moluscos[],2,0)</f>
        <v>100202002</v>
      </c>
      <c r="J92" t="s">
        <v>118</v>
      </c>
      <c r="K92">
        <v>1</v>
      </c>
      <c r="L92">
        <v>0</v>
      </c>
      <c r="M92">
        <v>0</v>
      </c>
      <c r="N92">
        <v>0</v>
      </c>
      <c r="O92">
        <v>3</v>
      </c>
      <c r="P92">
        <v>9</v>
      </c>
      <c r="Q92">
        <v>3</v>
      </c>
      <c r="R92">
        <v>0</v>
      </c>
      <c r="S92">
        <v>0</v>
      </c>
      <c r="T92">
        <v>3</v>
      </c>
      <c r="U92">
        <v>0</v>
      </c>
      <c r="V92">
        <v>0</v>
      </c>
    </row>
    <row r="93" spans="1:22" x14ac:dyDescent="0.25">
      <c r="A93">
        <v>2</v>
      </c>
      <c r="B93" t="s">
        <v>7</v>
      </c>
      <c r="C93">
        <v>2101</v>
      </c>
      <c r="D93" t="s">
        <v>7</v>
      </c>
      <c r="E93">
        <f>VLOOKUP(desembarque_total_mes_puerto_toneladas_2019[[#This Row],[Puerto]],Tabla9[],2,0)</f>
        <v>3</v>
      </c>
      <c r="F93" t="s">
        <v>7</v>
      </c>
      <c r="G93">
        <v>100202</v>
      </c>
      <c r="H93" t="s">
        <v>140</v>
      </c>
      <c r="I93">
        <v>100202003</v>
      </c>
      <c r="J93" t="s">
        <v>177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</v>
      </c>
      <c r="U93">
        <v>46</v>
      </c>
      <c r="V93">
        <v>22</v>
      </c>
    </row>
    <row r="94" spans="1:22" x14ac:dyDescent="0.25">
      <c r="A94">
        <v>2</v>
      </c>
      <c r="B94" t="s">
        <v>7</v>
      </c>
      <c r="C94">
        <v>2101</v>
      </c>
      <c r="D94" t="s">
        <v>7</v>
      </c>
      <c r="E94">
        <f>VLOOKUP(desembarque_total_mes_puerto_toneladas_2019[[#This Row],[Puerto]],Tabla9[],2,0)</f>
        <v>3</v>
      </c>
      <c r="F94" t="s">
        <v>7</v>
      </c>
      <c r="G94">
        <v>100202</v>
      </c>
      <c r="H94" t="s">
        <v>140</v>
      </c>
      <c r="I94">
        <f>VLOOKUP(J94,Categoria_Moluscos[],2,0)</f>
        <v>100202020</v>
      </c>
      <c r="J94" t="s">
        <v>139</v>
      </c>
      <c r="K94">
        <v>4</v>
      </c>
      <c r="L94">
        <v>1</v>
      </c>
      <c r="M94">
        <v>1</v>
      </c>
      <c r="N94">
        <v>1</v>
      </c>
      <c r="O94">
        <v>0</v>
      </c>
      <c r="P94">
        <v>3</v>
      </c>
      <c r="Q94">
        <v>2</v>
      </c>
      <c r="R94">
        <v>1</v>
      </c>
      <c r="S94">
        <v>1</v>
      </c>
      <c r="T94">
        <v>0</v>
      </c>
      <c r="U94">
        <v>0</v>
      </c>
      <c r="V94">
        <v>1</v>
      </c>
    </row>
    <row r="95" spans="1:22" x14ac:dyDescent="0.25">
      <c r="A95">
        <v>2</v>
      </c>
      <c r="B95" t="s">
        <v>7</v>
      </c>
      <c r="C95">
        <v>2101</v>
      </c>
      <c r="D95" t="s">
        <v>7</v>
      </c>
      <c r="E95">
        <f>VLOOKUP(desembarque_total_mes_puerto_toneladas_2019[[#This Row],[Puerto]],Tabla9[],2,0)</f>
        <v>3</v>
      </c>
      <c r="F95" t="s">
        <v>7</v>
      </c>
      <c r="G95">
        <v>100202</v>
      </c>
      <c r="H95" t="s">
        <v>140</v>
      </c>
      <c r="I95">
        <v>100202007</v>
      </c>
      <c r="J95" t="s">
        <v>178</v>
      </c>
      <c r="K95">
        <v>0</v>
      </c>
      <c r="L95">
        <v>0</v>
      </c>
      <c r="M95">
        <v>0</v>
      </c>
      <c r="N95">
        <v>0</v>
      </c>
      <c r="O95">
        <v>1</v>
      </c>
      <c r="P95">
        <v>12</v>
      </c>
      <c r="Q95">
        <v>10</v>
      </c>
      <c r="R95">
        <v>0</v>
      </c>
      <c r="S95">
        <v>0</v>
      </c>
      <c r="T95">
        <v>3</v>
      </c>
      <c r="U95">
        <v>0</v>
      </c>
      <c r="V95">
        <v>0</v>
      </c>
    </row>
    <row r="96" spans="1:22" x14ac:dyDescent="0.25">
      <c r="A96">
        <v>2</v>
      </c>
      <c r="B96" t="s">
        <v>7</v>
      </c>
      <c r="C96">
        <v>2101</v>
      </c>
      <c r="D96" t="s">
        <v>7</v>
      </c>
      <c r="E96">
        <f>VLOOKUP(desembarque_total_mes_puerto_toneladas_2019[[#This Row],[Puerto]],Tabla9[],2,0)</f>
        <v>3</v>
      </c>
      <c r="F96" t="s">
        <v>7</v>
      </c>
      <c r="G96">
        <v>100202</v>
      </c>
      <c r="H96" t="s">
        <v>140</v>
      </c>
      <c r="I96">
        <v>100202012</v>
      </c>
      <c r="J96" t="s">
        <v>201</v>
      </c>
      <c r="K96">
        <v>7</v>
      </c>
      <c r="L96">
        <v>1</v>
      </c>
      <c r="M96">
        <v>13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2</v>
      </c>
    </row>
    <row r="97" spans="1:22" x14ac:dyDescent="0.25">
      <c r="A97">
        <v>2</v>
      </c>
      <c r="B97" t="s">
        <v>7</v>
      </c>
      <c r="C97">
        <v>2101</v>
      </c>
      <c r="D97" t="s">
        <v>7</v>
      </c>
      <c r="E97">
        <f>VLOOKUP(desembarque_total_mes_puerto_toneladas_2019[[#This Row],[Puerto]],Tabla9[],2,0)</f>
        <v>3</v>
      </c>
      <c r="F97" t="s">
        <v>7</v>
      </c>
      <c r="G97">
        <v>100202</v>
      </c>
      <c r="H97" t="s">
        <v>140</v>
      </c>
      <c r="I97">
        <v>100202014</v>
      </c>
      <c r="J97" t="s">
        <v>179</v>
      </c>
      <c r="K97">
        <v>0</v>
      </c>
      <c r="L97">
        <v>0</v>
      </c>
      <c r="M97">
        <v>103</v>
      </c>
      <c r="N97">
        <v>56</v>
      </c>
      <c r="O97">
        <v>77</v>
      </c>
      <c r="P97">
        <v>0</v>
      </c>
      <c r="Q97">
        <v>0</v>
      </c>
      <c r="R97">
        <v>79</v>
      </c>
      <c r="S97">
        <v>51</v>
      </c>
      <c r="T97">
        <v>75</v>
      </c>
      <c r="U97">
        <v>0</v>
      </c>
      <c r="V97">
        <v>0</v>
      </c>
    </row>
    <row r="98" spans="1:22" x14ac:dyDescent="0.25">
      <c r="A98">
        <v>2</v>
      </c>
      <c r="B98" t="s">
        <v>7</v>
      </c>
      <c r="C98">
        <v>2101</v>
      </c>
      <c r="D98" t="s">
        <v>7</v>
      </c>
      <c r="E98">
        <f>VLOOKUP(desembarque_total_mes_puerto_toneladas_2019[[#This Row],[Puerto]],Tabla9[],2,0)</f>
        <v>3</v>
      </c>
      <c r="F98" t="s">
        <v>7</v>
      </c>
      <c r="G98">
        <v>100204</v>
      </c>
      <c r="H98" t="s">
        <v>112</v>
      </c>
      <c r="I98">
        <v>100204006</v>
      </c>
      <c r="J98" t="s">
        <v>192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2</v>
      </c>
      <c r="B99" t="s">
        <v>7</v>
      </c>
      <c r="C99">
        <v>2101</v>
      </c>
      <c r="D99" t="s">
        <v>7</v>
      </c>
      <c r="E99">
        <f>VLOOKUP(desembarque_total_mes_puerto_toneladas_2019[[#This Row],[Puerto]],Tabla9[],2,0)</f>
        <v>3</v>
      </c>
      <c r="F99" t="s">
        <v>7</v>
      </c>
      <c r="G99">
        <v>100205</v>
      </c>
      <c r="H99" t="s">
        <v>181</v>
      </c>
      <c r="I99">
        <v>100205001</v>
      </c>
      <c r="J99" t="s">
        <v>117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2</v>
      </c>
      <c r="R99">
        <v>2</v>
      </c>
      <c r="S99">
        <v>10</v>
      </c>
      <c r="T99">
        <v>11</v>
      </c>
      <c r="U99">
        <v>0</v>
      </c>
      <c r="V99">
        <v>0</v>
      </c>
    </row>
    <row r="100" spans="1:22" x14ac:dyDescent="0.25">
      <c r="A100">
        <v>2</v>
      </c>
      <c r="B100" t="s">
        <v>7</v>
      </c>
      <c r="C100">
        <v>2101</v>
      </c>
      <c r="D100" t="s">
        <v>7</v>
      </c>
      <c r="E100">
        <f>VLOOKUP(desembarque_total_mes_puerto_toneladas_2019[[#This Row],[Puerto]],Tabla9[],2,0)</f>
        <v>3</v>
      </c>
      <c r="F100" t="s">
        <v>7</v>
      </c>
      <c r="G100">
        <v>100202</v>
      </c>
      <c r="H100" t="s">
        <v>140</v>
      </c>
      <c r="I100">
        <v>100202017</v>
      </c>
      <c r="J100" t="s">
        <v>136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</v>
      </c>
      <c r="Q100">
        <v>1</v>
      </c>
      <c r="R100">
        <v>0</v>
      </c>
      <c r="S100">
        <v>0</v>
      </c>
      <c r="T100">
        <v>2</v>
      </c>
      <c r="U100">
        <v>0</v>
      </c>
      <c r="V100">
        <v>0</v>
      </c>
    </row>
    <row r="101" spans="1:22" x14ac:dyDescent="0.25">
      <c r="A101">
        <v>2</v>
      </c>
      <c r="B101" t="s">
        <v>7</v>
      </c>
      <c r="C101">
        <v>2102</v>
      </c>
      <c r="D101" t="s">
        <v>202</v>
      </c>
      <c r="E101">
        <f>VLOOKUP(desembarque_total_mes_puerto_toneladas_2019[[#This Row],[Puerto]],Tabla9[],2,0)</f>
        <v>4</v>
      </c>
      <c r="F101" t="s">
        <v>202</v>
      </c>
      <c r="G101">
        <v>100203</v>
      </c>
      <c r="H101" t="s">
        <v>156</v>
      </c>
      <c r="I101">
        <v>100203003</v>
      </c>
      <c r="J101" t="s">
        <v>154</v>
      </c>
      <c r="K101">
        <v>66</v>
      </c>
      <c r="L101">
        <v>105</v>
      </c>
      <c r="M101">
        <v>62</v>
      </c>
      <c r="N101">
        <v>134</v>
      </c>
      <c r="O101">
        <v>163</v>
      </c>
      <c r="P101">
        <v>121</v>
      </c>
      <c r="Q101">
        <v>186</v>
      </c>
      <c r="R101">
        <v>39</v>
      </c>
      <c r="S101">
        <v>47</v>
      </c>
      <c r="T101">
        <v>58</v>
      </c>
      <c r="U101">
        <v>136</v>
      </c>
      <c r="V101">
        <v>81</v>
      </c>
    </row>
    <row r="102" spans="1:22" x14ac:dyDescent="0.25">
      <c r="A102">
        <v>2</v>
      </c>
      <c r="B102" t="s">
        <v>7</v>
      </c>
      <c r="C102">
        <v>2102</v>
      </c>
      <c r="D102" t="s">
        <v>202</v>
      </c>
      <c r="E102">
        <f>VLOOKUP(desembarque_total_mes_puerto_toneladas_2019[[#This Row],[Puerto]],Tabla9[],2,0)</f>
        <v>4</v>
      </c>
      <c r="F102" t="s">
        <v>202</v>
      </c>
      <c r="G102">
        <v>100203</v>
      </c>
      <c r="H102" t="s">
        <v>156</v>
      </c>
      <c r="I102">
        <v>100203003</v>
      </c>
      <c r="J102" t="s">
        <v>155</v>
      </c>
      <c r="K102">
        <v>157</v>
      </c>
      <c r="L102">
        <v>47</v>
      </c>
      <c r="M102">
        <v>88</v>
      </c>
      <c r="N102">
        <v>127</v>
      </c>
      <c r="O102">
        <v>195</v>
      </c>
      <c r="P102">
        <v>245</v>
      </c>
      <c r="Q102">
        <v>202</v>
      </c>
      <c r="R102">
        <v>154</v>
      </c>
      <c r="S102">
        <v>55</v>
      </c>
      <c r="T102">
        <v>32</v>
      </c>
      <c r="U102">
        <v>81</v>
      </c>
      <c r="V102">
        <v>131</v>
      </c>
    </row>
    <row r="103" spans="1:22" x14ac:dyDescent="0.25">
      <c r="A103">
        <v>2</v>
      </c>
      <c r="B103" t="s">
        <v>7</v>
      </c>
      <c r="C103">
        <v>2102</v>
      </c>
      <c r="D103" t="s">
        <v>202</v>
      </c>
      <c r="E103">
        <f>VLOOKUP(desembarque_total_mes_puerto_toneladas_2019[[#This Row],[Puerto]],Tabla9[],2,0)</f>
        <v>4</v>
      </c>
      <c r="F103" t="s">
        <v>202</v>
      </c>
      <c r="G103">
        <v>100203</v>
      </c>
      <c r="H103" t="s">
        <v>156</v>
      </c>
      <c r="I103">
        <v>100203007</v>
      </c>
      <c r="J103" t="s">
        <v>105</v>
      </c>
      <c r="K103">
        <v>73</v>
      </c>
      <c r="L103">
        <v>82</v>
      </c>
      <c r="M103">
        <v>37</v>
      </c>
      <c r="N103">
        <v>34</v>
      </c>
      <c r="O103">
        <v>9</v>
      </c>
      <c r="P103">
        <v>25</v>
      </c>
      <c r="Q103">
        <v>64</v>
      </c>
      <c r="R103">
        <v>35</v>
      </c>
      <c r="S103">
        <v>25</v>
      </c>
      <c r="T103">
        <v>16</v>
      </c>
      <c r="U103">
        <v>29</v>
      </c>
      <c r="V103">
        <v>63</v>
      </c>
    </row>
    <row r="104" spans="1:22" x14ac:dyDescent="0.25">
      <c r="A104">
        <v>2</v>
      </c>
      <c r="B104" t="s">
        <v>7</v>
      </c>
      <c r="C104">
        <v>2102</v>
      </c>
      <c r="D104" t="s">
        <v>202</v>
      </c>
      <c r="E104">
        <f>VLOOKUP(desembarque_total_mes_puerto_toneladas_2019[[#This Row],[Puerto]],Tabla9[],2,0)</f>
        <v>4</v>
      </c>
      <c r="F104" t="s">
        <v>202</v>
      </c>
      <c r="G104">
        <v>100201</v>
      </c>
      <c r="H104" t="s">
        <v>71</v>
      </c>
      <c r="I104">
        <v>100201019</v>
      </c>
      <c r="J104" t="s">
        <v>185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16</v>
      </c>
      <c r="Q104">
        <v>69</v>
      </c>
      <c r="R104">
        <v>193</v>
      </c>
      <c r="S104">
        <v>88</v>
      </c>
      <c r="T104">
        <v>18</v>
      </c>
      <c r="U104">
        <v>0</v>
      </c>
      <c r="V104">
        <v>0</v>
      </c>
    </row>
    <row r="105" spans="1:22" x14ac:dyDescent="0.25">
      <c r="A105">
        <v>2</v>
      </c>
      <c r="B105" t="s">
        <v>7</v>
      </c>
      <c r="C105">
        <v>2102</v>
      </c>
      <c r="D105" t="s">
        <v>202</v>
      </c>
      <c r="E105">
        <f>VLOOKUP(desembarque_total_mes_puerto_toneladas_2019[[#This Row],[Puerto]],Tabla9[],2,0)</f>
        <v>4</v>
      </c>
      <c r="F105" t="s">
        <v>202</v>
      </c>
      <c r="G105">
        <v>100201</v>
      </c>
      <c r="H105" t="s">
        <v>71</v>
      </c>
      <c r="I105">
        <v>100201013</v>
      </c>
      <c r="J105" t="s">
        <v>44</v>
      </c>
      <c r="K105">
        <v>0</v>
      </c>
      <c r="L105">
        <v>0</v>
      </c>
      <c r="M105">
        <v>34840</v>
      </c>
      <c r="N105">
        <v>32453</v>
      </c>
      <c r="O105">
        <v>29321</v>
      </c>
      <c r="P105">
        <v>1574</v>
      </c>
      <c r="Q105">
        <v>4520</v>
      </c>
      <c r="R105">
        <v>2306</v>
      </c>
      <c r="S105">
        <v>0</v>
      </c>
      <c r="T105">
        <v>0</v>
      </c>
      <c r="U105">
        <v>218</v>
      </c>
      <c r="V105">
        <v>50</v>
      </c>
    </row>
    <row r="106" spans="1:22" x14ac:dyDescent="0.25">
      <c r="A106">
        <v>2</v>
      </c>
      <c r="B106" t="s">
        <v>7</v>
      </c>
      <c r="C106">
        <v>2102</v>
      </c>
      <c r="D106" t="s">
        <v>202</v>
      </c>
      <c r="E106">
        <f>VLOOKUP(desembarque_total_mes_puerto_toneladas_2019[[#This Row],[Puerto]],Tabla9[],2,0)</f>
        <v>4</v>
      </c>
      <c r="F106" t="s">
        <v>202</v>
      </c>
      <c r="G106">
        <v>100201</v>
      </c>
      <c r="H106" t="s">
        <v>71</v>
      </c>
      <c r="I106">
        <v>100201015</v>
      </c>
      <c r="J106" t="s">
        <v>158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</v>
      </c>
      <c r="U106">
        <v>0</v>
      </c>
      <c r="V106">
        <v>0</v>
      </c>
    </row>
    <row r="107" spans="1:22" x14ac:dyDescent="0.25">
      <c r="A107">
        <v>2</v>
      </c>
      <c r="B107" t="s">
        <v>7</v>
      </c>
      <c r="C107">
        <v>2102</v>
      </c>
      <c r="D107" t="s">
        <v>202</v>
      </c>
      <c r="E107">
        <f>VLOOKUP(desembarque_total_mes_puerto_toneladas_2019[[#This Row],[Puerto]],Tabla9[],2,0)</f>
        <v>4</v>
      </c>
      <c r="F107" t="s">
        <v>202</v>
      </c>
      <c r="G107">
        <v>100201</v>
      </c>
      <c r="H107" t="s">
        <v>71</v>
      </c>
      <c r="I107">
        <v>0</v>
      </c>
      <c r="J107" t="s">
        <v>160</v>
      </c>
      <c r="K107">
        <v>0</v>
      </c>
      <c r="L107">
        <v>0</v>
      </c>
      <c r="M107">
        <v>7</v>
      </c>
      <c r="N107">
        <v>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23</v>
      </c>
    </row>
    <row r="108" spans="1:22" x14ac:dyDescent="0.25">
      <c r="A108">
        <v>2</v>
      </c>
      <c r="B108" t="s">
        <v>7</v>
      </c>
      <c r="C108">
        <v>2102</v>
      </c>
      <c r="D108" t="s">
        <v>202</v>
      </c>
      <c r="E108">
        <f>VLOOKUP(desembarque_total_mes_puerto_toneladas_2019[[#This Row],[Puerto]],Tabla9[],2,0)</f>
        <v>4</v>
      </c>
      <c r="F108" t="s">
        <v>202</v>
      </c>
      <c r="G108">
        <v>100201</v>
      </c>
      <c r="H108" t="s">
        <v>71</v>
      </c>
      <c r="I108">
        <v>100201018</v>
      </c>
      <c r="J108" t="s">
        <v>55</v>
      </c>
      <c r="K108">
        <v>0</v>
      </c>
      <c r="L108">
        <v>0</v>
      </c>
      <c r="M108">
        <v>6</v>
      </c>
      <c r="N108">
        <v>2</v>
      </c>
      <c r="O108">
        <v>0</v>
      </c>
      <c r="P108">
        <v>0</v>
      </c>
      <c r="Q108">
        <v>0</v>
      </c>
      <c r="R108">
        <v>11</v>
      </c>
      <c r="S108">
        <v>0</v>
      </c>
      <c r="T108">
        <v>0</v>
      </c>
      <c r="U108">
        <v>62</v>
      </c>
      <c r="V108">
        <v>8456</v>
      </c>
    </row>
    <row r="109" spans="1:22" x14ac:dyDescent="0.25">
      <c r="A109">
        <v>2</v>
      </c>
      <c r="B109" t="s">
        <v>7</v>
      </c>
      <c r="C109">
        <v>2102</v>
      </c>
      <c r="D109" t="s">
        <v>202</v>
      </c>
      <c r="E109">
        <f>VLOOKUP(desembarque_total_mes_puerto_toneladas_2019[[#This Row],[Puerto]],Tabla9[],2,0)</f>
        <v>4</v>
      </c>
      <c r="F109" t="s">
        <v>202</v>
      </c>
      <c r="G109">
        <v>100201</v>
      </c>
      <c r="H109" t="s">
        <v>71</v>
      </c>
      <c r="I109">
        <v>0</v>
      </c>
      <c r="J109" t="s">
        <v>203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2</v>
      </c>
      <c r="B110" t="s">
        <v>7</v>
      </c>
      <c r="C110">
        <v>2102</v>
      </c>
      <c r="D110" t="s">
        <v>202</v>
      </c>
      <c r="E110">
        <f>VLOOKUP(desembarque_total_mes_puerto_toneladas_2019[[#This Row],[Puerto]],Tabla9[],2,0)</f>
        <v>4</v>
      </c>
      <c r="F110" t="s">
        <v>202</v>
      </c>
      <c r="G110">
        <v>100201</v>
      </c>
      <c r="H110" t="s">
        <v>71</v>
      </c>
      <c r="I110">
        <v>0</v>
      </c>
      <c r="J110" t="s">
        <v>163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2</v>
      </c>
      <c r="B111" t="s">
        <v>7</v>
      </c>
      <c r="C111">
        <v>2102</v>
      </c>
      <c r="D111" t="s">
        <v>202</v>
      </c>
      <c r="E111">
        <f>VLOOKUP(desembarque_total_mes_puerto_toneladas_2019[[#This Row],[Puerto]],Tabla9[],2,0)</f>
        <v>4</v>
      </c>
      <c r="F111" t="s">
        <v>202</v>
      </c>
      <c r="G111">
        <v>100201</v>
      </c>
      <c r="H111" t="s">
        <v>71</v>
      </c>
      <c r="I111">
        <v>0</v>
      </c>
      <c r="J111" t="s">
        <v>198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>
        <v>2</v>
      </c>
      <c r="B112" t="s">
        <v>7</v>
      </c>
      <c r="C112">
        <v>2102</v>
      </c>
      <c r="D112" t="s">
        <v>202</v>
      </c>
      <c r="E112">
        <f>VLOOKUP(desembarque_total_mes_puerto_toneladas_2019[[#This Row],[Puerto]],Tabla9[],2,0)</f>
        <v>4</v>
      </c>
      <c r="F112" t="s">
        <v>202</v>
      </c>
      <c r="G112">
        <v>100201</v>
      </c>
      <c r="H112" t="s">
        <v>71</v>
      </c>
      <c r="I112">
        <v>100201014</v>
      </c>
      <c r="J112" t="s">
        <v>62</v>
      </c>
      <c r="K112">
        <v>0</v>
      </c>
      <c r="L112">
        <v>0</v>
      </c>
      <c r="M112">
        <v>117</v>
      </c>
      <c r="N112">
        <v>13</v>
      </c>
      <c r="O112">
        <v>2</v>
      </c>
      <c r="P112">
        <v>0</v>
      </c>
      <c r="Q112">
        <v>0</v>
      </c>
      <c r="R112">
        <v>0</v>
      </c>
      <c r="S112">
        <v>0</v>
      </c>
      <c r="T112">
        <v>334</v>
      </c>
      <c r="U112">
        <v>32</v>
      </c>
      <c r="V112">
        <v>217</v>
      </c>
    </row>
    <row r="113" spans="1:22" x14ac:dyDescent="0.25">
      <c r="A113">
        <v>2</v>
      </c>
      <c r="B113" t="s">
        <v>7</v>
      </c>
      <c r="C113">
        <v>2102</v>
      </c>
      <c r="D113" t="s">
        <v>202</v>
      </c>
      <c r="E113">
        <f>VLOOKUP(desembarque_total_mes_puerto_toneladas_2019[[#This Row],[Puerto]],Tabla9[],2,0)</f>
        <v>4</v>
      </c>
      <c r="F113" t="s">
        <v>202</v>
      </c>
      <c r="G113">
        <v>100201</v>
      </c>
      <c r="H113" t="s">
        <v>71</v>
      </c>
      <c r="I113">
        <v>100201006</v>
      </c>
      <c r="J113" t="s">
        <v>63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2</v>
      </c>
      <c r="B114" t="s">
        <v>7</v>
      </c>
      <c r="C114">
        <v>2102</v>
      </c>
      <c r="D114" t="s">
        <v>202</v>
      </c>
      <c r="E114">
        <f>VLOOKUP(desembarque_total_mes_puerto_toneladas_2019[[#This Row],[Puerto]],Tabla9[],2,0)</f>
        <v>4</v>
      </c>
      <c r="F114" t="s">
        <v>202</v>
      </c>
      <c r="G114">
        <v>100201</v>
      </c>
      <c r="H114" t="s">
        <v>71</v>
      </c>
      <c r="I114">
        <v>0</v>
      </c>
      <c r="J114" t="s">
        <v>199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4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2</v>
      </c>
      <c r="B115" t="s">
        <v>7</v>
      </c>
      <c r="C115">
        <v>2102</v>
      </c>
      <c r="D115" t="s">
        <v>202</v>
      </c>
      <c r="E115">
        <f>VLOOKUP(desembarque_total_mes_puerto_toneladas_2019[[#This Row],[Puerto]],Tabla9[],2,0)</f>
        <v>4</v>
      </c>
      <c r="F115" t="s">
        <v>202</v>
      </c>
      <c r="G115">
        <v>100201</v>
      </c>
      <c r="H115" t="s">
        <v>71</v>
      </c>
      <c r="I115">
        <v>100201003</v>
      </c>
      <c r="J115" t="s">
        <v>190</v>
      </c>
      <c r="K115">
        <v>0</v>
      </c>
      <c r="L115">
        <v>0</v>
      </c>
      <c r="M115">
        <v>315</v>
      </c>
      <c r="N115">
        <v>39</v>
      </c>
      <c r="O115">
        <v>27</v>
      </c>
      <c r="P115">
        <v>14</v>
      </c>
      <c r="Q115">
        <v>0</v>
      </c>
      <c r="R115">
        <v>3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2</v>
      </c>
      <c r="B116" t="s">
        <v>7</v>
      </c>
      <c r="C116">
        <v>2102</v>
      </c>
      <c r="D116" t="s">
        <v>202</v>
      </c>
      <c r="E116">
        <f>VLOOKUP(desembarque_total_mes_puerto_toneladas_2019[[#This Row],[Puerto]],Tabla9[],2,0)</f>
        <v>4</v>
      </c>
      <c r="F116" t="s">
        <v>202</v>
      </c>
      <c r="G116">
        <v>100201</v>
      </c>
      <c r="H116" t="s">
        <v>71</v>
      </c>
      <c r="I116">
        <v>0</v>
      </c>
      <c r="J116" t="s">
        <v>170</v>
      </c>
      <c r="K116">
        <v>0</v>
      </c>
      <c r="L116">
        <v>0</v>
      </c>
      <c r="M116">
        <v>2</v>
      </c>
      <c r="N116">
        <v>1</v>
      </c>
      <c r="O116">
        <v>0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2</v>
      </c>
      <c r="B117" t="s">
        <v>7</v>
      </c>
      <c r="C117">
        <v>2102</v>
      </c>
      <c r="D117" t="s">
        <v>202</v>
      </c>
      <c r="E117">
        <f>VLOOKUP(desembarque_total_mes_puerto_toneladas_2019[[#This Row],[Puerto]],Tabla9[],2,0)</f>
        <v>4</v>
      </c>
      <c r="F117" t="s">
        <v>202</v>
      </c>
      <c r="G117">
        <v>100201</v>
      </c>
      <c r="H117" t="s">
        <v>71</v>
      </c>
      <c r="I117">
        <v>0</v>
      </c>
      <c r="J117" t="s">
        <v>200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2</v>
      </c>
      <c r="B118" t="s">
        <v>7</v>
      </c>
      <c r="C118">
        <v>2102</v>
      </c>
      <c r="D118" t="s">
        <v>202</v>
      </c>
      <c r="E118">
        <f>VLOOKUP(desembarque_total_mes_puerto_toneladas_2019[[#This Row],[Puerto]],Tabla9[],2,0)</f>
        <v>4</v>
      </c>
      <c r="F118" t="s">
        <v>202</v>
      </c>
      <c r="G118">
        <v>100201</v>
      </c>
      <c r="H118" t="s">
        <v>71</v>
      </c>
      <c r="I118">
        <v>0</v>
      </c>
      <c r="J118" t="s">
        <v>172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>
        <v>2</v>
      </c>
      <c r="B119" t="s">
        <v>7</v>
      </c>
      <c r="C119">
        <v>2102</v>
      </c>
      <c r="D119" t="s">
        <v>202</v>
      </c>
      <c r="E119">
        <f>VLOOKUP(desembarque_total_mes_puerto_toneladas_2019[[#This Row],[Puerto]],Tabla9[],2,0)</f>
        <v>4</v>
      </c>
      <c r="F119" t="s">
        <v>202</v>
      </c>
      <c r="G119">
        <v>100202</v>
      </c>
      <c r="H119" t="s">
        <v>140</v>
      </c>
      <c r="I119">
        <v>100202002</v>
      </c>
      <c r="J119" t="s">
        <v>118</v>
      </c>
      <c r="K119">
        <v>1</v>
      </c>
      <c r="L119">
        <v>0</v>
      </c>
      <c r="M119">
        <v>1</v>
      </c>
      <c r="N119">
        <v>5</v>
      </c>
      <c r="O119">
        <v>5</v>
      </c>
      <c r="P119">
        <v>10</v>
      </c>
      <c r="Q119">
        <v>8</v>
      </c>
      <c r="R119">
        <v>2</v>
      </c>
      <c r="S119">
        <v>4</v>
      </c>
      <c r="T119">
        <v>2</v>
      </c>
      <c r="U119">
        <v>1</v>
      </c>
      <c r="V119">
        <v>1</v>
      </c>
    </row>
    <row r="120" spans="1:22" x14ac:dyDescent="0.25">
      <c r="A120">
        <v>2</v>
      </c>
      <c r="B120" t="s">
        <v>7</v>
      </c>
      <c r="C120">
        <v>2102</v>
      </c>
      <c r="D120" t="s">
        <v>202</v>
      </c>
      <c r="E120">
        <f>VLOOKUP(desembarque_total_mes_puerto_toneladas_2019[[#This Row],[Puerto]],Tabla9[],2,0)</f>
        <v>4</v>
      </c>
      <c r="F120" t="s">
        <v>202</v>
      </c>
      <c r="G120">
        <v>100202</v>
      </c>
      <c r="H120" t="s">
        <v>140</v>
      </c>
      <c r="I120">
        <v>100202003</v>
      </c>
      <c r="J120" t="s">
        <v>177</v>
      </c>
      <c r="K120">
        <v>5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32</v>
      </c>
      <c r="V120">
        <v>21</v>
      </c>
    </row>
    <row r="121" spans="1:22" x14ac:dyDescent="0.25">
      <c r="A121">
        <v>2</v>
      </c>
      <c r="B121" t="s">
        <v>7</v>
      </c>
      <c r="C121">
        <v>2102</v>
      </c>
      <c r="D121" t="s">
        <v>202</v>
      </c>
      <c r="E121">
        <f>VLOOKUP(desembarque_total_mes_puerto_toneladas_2019[[#This Row],[Puerto]],Tabla9[],2,0)</f>
        <v>4</v>
      </c>
      <c r="F121" t="s">
        <v>202</v>
      </c>
      <c r="G121">
        <v>100202</v>
      </c>
      <c r="H121" t="s">
        <v>140</v>
      </c>
      <c r="I121">
        <v>100202019</v>
      </c>
      <c r="J121" t="s">
        <v>138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2</v>
      </c>
      <c r="B122" t="s">
        <v>7</v>
      </c>
      <c r="C122">
        <v>2102</v>
      </c>
      <c r="D122" t="s">
        <v>202</v>
      </c>
      <c r="E122">
        <f>VLOOKUP(desembarque_total_mes_puerto_toneladas_2019[[#This Row],[Puerto]],Tabla9[],2,0)</f>
        <v>4</v>
      </c>
      <c r="F122" t="s">
        <v>202</v>
      </c>
      <c r="G122">
        <v>100202</v>
      </c>
      <c r="H122" t="s">
        <v>140</v>
      </c>
      <c r="I122">
        <v>100202020</v>
      </c>
      <c r="J122" t="s">
        <v>139</v>
      </c>
      <c r="K122">
        <v>1</v>
      </c>
      <c r="L122">
        <v>1</v>
      </c>
      <c r="M122">
        <v>0</v>
      </c>
      <c r="N122">
        <v>6</v>
      </c>
      <c r="O122">
        <v>2</v>
      </c>
      <c r="P122">
        <v>7</v>
      </c>
      <c r="Q122">
        <v>2</v>
      </c>
      <c r="R122">
        <v>0</v>
      </c>
      <c r="S122">
        <v>2</v>
      </c>
      <c r="T122">
        <v>0</v>
      </c>
      <c r="U122">
        <v>0</v>
      </c>
      <c r="V122">
        <v>0</v>
      </c>
    </row>
    <row r="123" spans="1:22" x14ac:dyDescent="0.25">
      <c r="A123">
        <v>2</v>
      </c>
      <c r="B123" t="s">
        <v>7</v>
      </c>
      <c r="C123">
        <v>2102</v>
      </c>
      <c r="D123" t="s">
        <v>202</v>
      </c>
      <c r="E123">
        <f>VLOOKUP(desembarque_total_mes_puerto_toneladas_2019[[#This Row],[Puerto]],Tabla9[],2,0)</f>
        <v>4</v>
      </c>
      <c r="F123" t="s">
        <v>202</v>
      </c>
      <c r="G123">
        <v>100202</v>
      </c>
      <c r="H123" t="s">
        <v>140</v>
      </c>
      <c r="I123">
        <v>100202005</v>
      </c>
      <c r="J123" t="s">
        <v>191</v>
      </c>
      <c r="K123">
        <v>0</v>
      </c>
      <c r="L123">
        <v>0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2</v>
      </c>
      <c r="B124" t="s">
        <v>7</v>
      </c>
      <c r="C124">
        <v>2102</v>
      </c>
      <c r="D124" t="s">
        <v>202</v>
      </c>
      <c r="E124">
        <f>VLOOKUP(desembarque_total_mes_puerto_toneladas_2019[[#This Row],[Puerto]],Tabla9[],2,0)</f>
        <v>4</v>
      </c>
      <c r="F124" t="s">
        <v>202</v>
      </c>
      <c r="G124">
        <v>100202</v>
      </c>
      <c r="H124" t="s">
        <v>140</v>
      </c>
      <c r="I124">
        <v>100202014</v>
      </c>
      <c r="J124" t="s">
        <v>179</v>
      </c>
      <c r="K124">
        <v>0</v>
      </c>
      <c r="L124">
        <v>0</v>
      </c>
      <c r="M124">
        <v>41</v>
      </c>
      <c r="N124">
        <v>21</v>
      </c>
      <c r="O124">
        <v>27</v>
      </c>
      <c r="P124">
        <v>0</v>
      </c>
      <c r="Q124">
        <v>0</v>
      </c>
      <c r="R124">
        <v>20</v>
      </c>
      <c r="S124">
        <v>19</v>
      </c>
      <c r="T124">
        <v>16</v>
      </c>
      <c r="U124">
        <v>0</v>
      </c>
      <c r="V124">
        <v>0</v>
      </c>
    </row>
    <row r="125" spans="1:22" x14ac:dyDescent="0.25">
      <c r="A125">
        <v>2</v>
      </c>
      <c r="B125" t="s">
        <v>7</v>
      </c>
      <c r="C125">
        <v>2102</v>
      </c>
      <c r="D125" t="s">
        <v>202</v>
      </c>
      <c r="E125">
        <f>VLOOKUP(desembarque_total_mes_puerto_toneladas_2019[[#This Row],[Puerto]],Tabla9[],2,0)</f>
        <v>4</v>
      </c>
      <c r="F125" t="s">
        <v>202</v>
      </c>
      <c r="G125">
        <v>100204</v>
      </c>
      <c r="H125" t="s">
        <v>112</v>
      </c>
      <c r="I125">
        <v>100204006</v>
      </c>
      <c r="J125" t="s">
        <v>192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2</v>
      </c>
      <c r="B126" t="s">
        <v>7</v>
      </c>
      <c r="C126">
        <v>2102</v>
      </c>
      <c r="D126" t="s">
        <v>202</v>
      </c>
      <c r="E126">
        <f>VLOOKUP(desembarque_total_mes_puerto_toneladas_2019[[#This Row],[Puerto]],Tabla9[],2,0)</f>
        <v>4</v>
      </c>
      <c r="F126" t="s">
        <v>202</v>
      </c>
      <c r="G126">
        <v>100204</v>
      </c>
      <c r="H126" t="s">
        <v>112</v>
      </c>
      <c r="I126">
        <v>100204007</v>
      </c>
      <c r="J126" t="s">
        <v>180</v>
      </c>
      <c r="K126">
        <v>0</v>
      </c>
      <c r="L126">
        <v>0</v>
      </c>
      <c r="M126">
        <v>4</v>
      </c>
      <c r="N126">
        <v>3</v>
      </c>
      <c r="O126">
        <v>0</v>
      </c>
      <c r="P126">
        <v>9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2</v>
      </c>
      <c r="B127" t="s">
        <v>7</v>
      </c>
      <c r="C127">
        <v>2102</v>
      </c>
      <c r="D127" t="s">
        <v>202</v>
      </c>
      <c r="E127">
        <f>VLOOKUP(desembarque_total_mes_puerto_toneladas_2019[[#This Row],[Puerto]],Tabla9[],2,0)</f>
        <v>4</v>
      </c>
      <c r="F127" t="s">
        <v>202</v>
      </c>
      <c r="G127">
        <v>100205</v>
      </c>
      <c r="H127" t="s">
        <v>181</v>
      </c>
      <c r="I127">
        <v>100205001</v>
      </c>
      <c r="J127" t="s">
        <v>117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</row>
    <row r="128" spans="1:22" x14ac:dyDescent="0.25">
      <c r="A128">
        <v>2</v>
      </c>
      <c r="B128" t="s">
        <v>7</v>
      </c>
      <c r="C128">
        <v>2104</v>
      </c>
      <c r="D128" t="s">
        <v>204</v>
      </c>
      <c r="E128">
        <f>VLOOKUP(desembarque_total_mes_puerto_toneladas_2019[[#This Row],[Puerto]],Tabla9[],2,0)</f>
        <v>5</v>
      </c>
      <c r="F128" t="s">
        <v>204</v>
      </c>
      <c r="G128">
        <v>100203</v>
      </c>
      <c r="H128" t="s">
        <v>156</v>
      </c>
      <c r="I128">
        <f>VLOOKUP(J128,Categoria_algas[],2,0)</f>
        <v>100203003</v>
      </c>
      <c r="J128" t="s">
        <v>97</v>
      </c>
      <c r="K128">
        <v>0</v>
      </c>
      <c r="L128">
        <v>29</v>
      </c>
      <c r="M128">
        <v>12</v>
      </c>
      <c r="N128">
        <v>0</v>
      </c>
      <c r="O128">
        <v>4</v>
      </c>
      <c r="P128">
        <v>4</v>
      </c>
      <c r="Q128">
        <v>0</v>
      </c>
      <c r="R128">
        <v>12</v>
      </c>
      <c r="S128">
        <v>4</v>
      </c>
      <c r="T128">
        <v>0</v>
      </c>
      <c r="U128">
        <v>0</v>
      </c>
      <c r="V128">
        <v>0</v>
      </c>
    </row>
    <row r="129" spans="1:22" x14ac:dyDescent="0.25">
      <c r="A129">
        <v>2</v>
      </c>
      <c r="B129" t="s">
        <v>7</v>
      </c>
      <c r="C129">
        <v>2104</v>
      </c>
      <c r="D129" t="s">
        <v>204</v>
      </c>
      <c r="E129">
        <f>VLOOKUP(desembarque_total_mes_puerto_toneladas_2019[[#This Row],[Puerto]],Tabla9[],2,0)</f>
        <v>5</v>
      </c>
      <c r="F129" t="s">
        <v>204</v>
      </c>
      <c r="G129">
        <v>100203</v>
      </c>
      <c r="H129" t="s">
        <v>156</v>
      </c>
      <c r="I129">
        <v>100203003</v>
      </c>
      <c r="J129" t="s">
        <v>154</v>
      </c>
      <c r="K129">
        <v>3059</v>
      </c>
      <c r="L129">
        <v>3248</v>
      </c>
      <c r="M129">
        <v>3763</v>
      </c>
      <c r="N129">
        <v>3246</v>
      </c>
      <c r="O129">
        <v>3335</v>
      </c>
      <c r="P129">
        <v>3339</v>
      </c>
      <c r="Q129">
        <v>2843</v>
      </c>
      <c r="R129">
        <v>2450</v>
      </c>
      <c r="S129">
        <v>2353</v>
      </c>
      <c r="T129">
        <v>2683</v>
      </c>
      <c r="U129">
        <v>2956</v>
      </c>
      <c r="V129">
        <v>3104</v>
      </c>
    </row>
    <row r="130" spans="1:22" x14ac:dyDescent="0.25">
      <c r="A130">
        <v>2</v>
      </c>
      <c r="B130" t="s">
        <v>7</v>
      </c>
      <c r="C130">
        <v>2104</v>
      </c>
      <c r="D130" t="s">
        <v>204</v>
      </c>
      <c r="E130">
        <f>VLOOKUP(desembarque_total_mes_puerto_toneladas_2019[[#This Row],[Puerto]],Tabla9[],2,0)</f>
        <v>5</v>
      </c>
      <c r="F130" t="s">
        <v>204</v>
      </c>
      <c r="G130">
        <v>100203</v>
      </c>
      <c r="H130" t="s">
        <v>156</v>
      </c>
      <c r="I130">
        <v>100203003</v>
      </c>
      <c r="J130" t="s">
        <v>155</v>
      </c>
      <c r="K130">
        <v>326</v>
      </c>
      <c r="L130">
        <v>137</v>
      </c>
      <c r="M130">
        <v>162</v>
      </c>
      <c r="N130">
        <v>295</v>
      </c>
      <c r="O130">
        <v>588</v>
      </c>
      <c r="P130">
        <v>945</v>
      </c>
      <c r="Q130">
        <v>802</v>
      </c>
      <c r="R130">
        <v>591</v>
      </c>
      <c r="S130">
        <v>294</v>
      </c>
      <c r="T130">
        <v>208</v>
      </c>
      <c r="U130">
        <v>315</v>
      </c>
      <c r="V130">
        <v>336</v>
      </c>
    </row>
    <row r="131" spans="1:22" x14ac:dyDescent="0.25">
      <c r="A131">
        <v>2</v>
      </c>
      <c r="B131" t="s">
        <v>7</v>
      </c>
      <c r="C131">
        <v>2104</v>
      </c>
      <c r="D131" t="s">
        <v>204</v>
      </c>
      <c r="E131">
        <f>VLOOKUP(desembarque_total_mes_puerto_toneladas_2019[[#This Row],[Puerto]],Tabla9[],2,0)</f>
        <v>5</v>
      </c>
      <c r="F131" t="s">
        <v>204</v>
      </c>
      <c r="G131">
        <v>100201</v>
      </c>
      <c r="H131" t="s">
        <v>71</v>
      </c>
      <c r="I131">
        <v>100201019</v>
      </c>
      <c r="J131" t="s">
        <v>185</v>
      </c>
      <c r="K131">
        <v>0</v>
      </c>
      <c r="L131">
        <v>0</v>
      </c>
      <c r="M131">
        <v>0</v>
      </c>
      <c r="N131">
        <v>1</v>
      </c>
      <c r="O131">
        <v>11</v>
      </c>
      <c r="P131">
        <v>13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2</v>
      </c>
      <c r="B132" t="s">
        <v>7</v>
      </c>
      <c r="C132">
        <v>2104</v>
      </c>
      <c r="D132" t="s">
        <v>204</v>
      </c>
      <c r="E132">
        <f>VLOOKUP(desembarque_total_mes_puerto_toneladas_2019[[#This Row],[Puerto]],Tabla9[],2,0)</f>
        <v>5</v>
      </c>
      <c r="F132" t="s">
        <v>204</v>
      </c>
      <c r="G132">
        <v>100201</v>
      </c>
      <c r="H132" t="s">
        <v>71</v>
      </c>
      <c r="I132">
        <f>VLOOKUP(J132,Categoria_Especie_Peces[],2,0)</f>
        <v>100201013</v>
      </c>
      <c r="J132" t="s">
        <v>44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</row>
    <row r="133" spans="1:22" x14ac:dyDescent="0.25">
      <c r="A133">
        <v>2</v>
      </c>
      <c r="B133" t="s">
        <v>7</v>
      </c>
      <c r="C133">
        <v>2104</v>
      </c>
      <c r="D133" t="s">
        <v>204</v>
      </c>
      <c r="E133">
        <f>VLOOKUP(desembarque_total_mes_puerto_toneladas_2019[[#This Row],[Puerto]],Tabla9[],2,0)</f>
        <v>5</v>
      </c>
      <c r="F133" t="s">
        <v>204</v>
      </c>
      <c r="G133">
        <v>100201</v>
      </c>
      <c r="H133" t="s">
        <v>71</v>
      </c>
      <c r="I133">
        <v>0</v>
      </c>
      <c r="J133" t="s">
        <v>160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0</v>
      </c>
    </row>
    <row r="134" spans="1:22" x14ac:dyDescent="0.25">
      <c r="A134">
        <v>2</v>
      </c>
      <c r="B134" t="s">
        <v>7</v>
      </c>
      <c r="C134">
        <v>2104</v>
      </c>
      <c r="D134" t="s">
        <v>204</v>
      </c>
      <c r="E134">
        <f>VLOOKUP(desembarque_total_mes_puerto_toneladas_2019[[#This Row],[Puerto]],Tabla9[],2,0)</f>
        <v>5</v>
      </c>
      <c r="F134" t="s">
        <v>204</v>
      </c>
      <c r="G134">
        <v>100201</v>
      </c>
      <c r="H134" t="s">
        <v>71</v>
      </c>
      <c r="I134">
        <v>0</v>
      </c>
      <c r="J134" t="s">
        <v>162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2</v>
      </c>
      <c r="B135" t="s">
        <v>7</v>
      </c>
      <c r="C135">
        <v>2104</v>
      </c>
      <c r="D135" t="s">
        <v>204</v>
      </c>
      <c r="E135">
        <f>VLOOKUP(desembarque_total_mes_puerto_toneladas_2019[[#This Row],[Puerto]],Tabla9[],2,0)</f>
        <v>5</v>
      </c>
      <c r="F135" t="s">
        <v>204</v>
      </c>
      <c r="G135">
        <v>100201</v>
      </c>
      <c r="H135" t="s">
        <v>71</v>
      </c>
      <c r="I135">
        <v>0</v>
      </c>
      <c r="J135" t="s">
        <v>203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2</v>
      </c>
      <c r="B136" t="s">
        <v>7</v>
      </c>
      <c r="C136">
        <v>2104</v>
      </c>
      <c r="D136" t="s">
        <v>204</v>
      </c>
      <c r="E136">
        <f>VLOOKUP(desembarque_total_mes_puerto_toneladas_2019[[#This Row],[Puerto]],Tabla9[],2,0)</f>
        <v>5</v>
      </c>
      <c r="F136" t="s">
        <v>204</v>
      </c>
      <c r="G136">
        <v>100201</v>
      </c>
      <c r="H136" t="s">
        <v>71</v>
      </c>
      <c r="I136">
        <f>VLOOKUP(J136,Categoria_Especie_Peces[],2,0)</f>
        <v>100201017</v>
      </c>
      <c r="J136" t="s">
        <v>197</v>
      </c>
      <c r="K136">
        <v>5</v>
      </c>
      <c r="L136">
        <v>2</v>
      </c>
      <c r="M136">
        <v>2</v>
      </c>
      <c r="N136">
        <v>3</v>
      </c>
      <c r="O136">
        <v>3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</row>
    <row r="137" spans="1:22" x14ac:dyDescent="0.25">
      <c r="A137">
        <v>2</v>
      </c>
      <c r="B137" t="s">
        <v>7</v>
      </c>
      <c r="C137">
        <v>2104</v>
      </c>
      <c r="D137" t="s">
        <v>204</v>
      </c>
      <c r="E137">
        <f>VLOOKUP(desembarque_total_mes_puerto_toneladas_2019[[#This Row],[Puerto]],Tabla9[],2,0)</f>
        <v>5</v>
      </c>
      <c r="F137" t="s">
        <v>204</v>
      </c>
      <c r="G137">
        <v>100201</v>
      </c>
      <c r="H137" t="s">
        <v>71</v>
      </c>
      <c r="I137">
        <f>VLOOKUP(J137,Categoria_Especie_Peces[],2,0)</f>
        <v>100201022</v>
      </c>
      <c r="J137" t="s">
        <v>61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2</v>
      </c>
      <c r="B138" t="s">
        <v>7</v>
      </c>
      <c r="C138">
        <v>2104</v>
      </c>
      <c r="D138" t="s">
        <v>204</v>
      </c>
      <c r="E138">
        <f>VLOOKUP(desembarque_total_mes_puerto_toneladas_2019[[#This Row],[Puerto]],Tabla9[],2,0)</f>
        <v>5</v>
      </c>
      <c r="F138" t="s">
        <v>204</v>
      </c>
      <c r="G138">
        <v>100201</v>
      </c>
      <c r="H138" t="s">
        <v>71</v>
      </c>
      <c r="I138">
        <v>0</v>
      </c>
      <c r="J138" t="s">
        <v>163</v>
      </c>
      <c r="K138">
        <v>4</v>
      </c>
      <c r="L138">
        <v>1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</row>
    <row r="139" spans="1:22" x14ac:dyDescent="0.25">
      <c r="A139">
        <v>2</v>
      </c>
      <c r="B139" t="s">
        <v>7</v>
      </c>
      <c r="C139">
        <v>2104</v>
      </c>
      <c r="D139" t="s">
        <v>204</v>
      </c>
      <c r="E139">
        <f>VLOOKUP(desembarque_total_mes_puerto_toneladas_2019[[#This Row],[Puerto]],Tabla9[],2,0)</f>
        <v>5</v>
      </c>
      <c r="F139" t="s">
        <v>204</v>
      </c>
      <c r="G139">
        <v>100201</v>
      </c>
      <c r="H139" t="s">
        <v>71</v>
      </c>
      <c r="I139">
        <f>VLOOKUP(J139,Categoria_Especie_Peces[],2,0)</f>
        <v>100201014</v>
      </c>
      <c r="J139" t="s">
        <v>62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</row>
    <row r="140" spans="1:22" x14ac:dyDescent="0.25">
      <c r="A140">
        <v>2</v>
      </c>
      <c r="B140" t="s">
        <v>7</v>
      </c>
      <c r="C140">
        <v>2104</v>
      </c>
      <c r="D140" t="s">
        <v>204</v>
      </c>
      <c r="E140">
        <f>VLOOKUP(desembarque_total_mes_puerto_toneladas_2019[[#This Row],[Puerto]],Tabla9[],2,0)</f>
        <v>5</v>
      </c>
      <c r="F140" t="s">
        <v>204</v>
      </c>
      <c r="G140">
        <v>100201</v>
      </c>
      <c r="H140" t="s">
        <v>71</v>
      </c>
      <c r="I140">
        <v>100201014</v>
      </c>
      <c r="J140" t="s">
        <v>164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</row>
    <row r="141" spans="1:22" x14ac:dyDescent="0.25">
      <c r="A141">
        <v>2</v>
      </c>
      <c r="B141" t="s">
        <v>7</v>
      </c>
      <c r="C141">
        <v>2104</v>
      </c>
      <c r="D141" t="s">
        <v>204</v>
      </c>
      <c r="E141">
        <f>VLOOKUP(desembarque_total_mes_puerto_toneladas_2019[[#This Row],[Puerto]],Tabla9[],2,0)</f>
        <v>5</v>
      </c>
      <c r="F141" t="s">
        <v>204</v>
      </c>
      <c r="G141">
        <v>100201</v>
      </c>
      <c r="H141" t="s">
        <v>71</v>
      </c>
      <c r="I141">
        <v>100201003</v>
      </c>
      <c r="J141" t="s">
        <v>190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1:22" x14ac:dyDescent="0.25">
      <c r="A142">
        <v>2</v>
      </c>
      <c r="B142" t="s">
        <v>7</v>
      </c>
      <c r="C142">
        <v>2104</v>
      </c>
      <c r="D142" t="s">
        <v>204</v>
      </c>
      <c r="E142">
        <f>VLOOKUP(desembarque_total_mes_puerto_toneladas_2019[[#This Row],[Puerto]],Tabla9[],2,0)</f>
        <v>5</v>
      </c>
      <c r="F142" t="s">
        <v>204</v>
      </c>
      <c r="G142">
        <v>100201</v>
      </c>
      <c r="H142" t="s">
        <v>71</v>
      </c>
      <c r="I142">
        <v>0</v>
      </c>
      <c r="J142" t="s">
        <v>170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2</v>
      </c>
      <c r="B143" t="s">
        <v>7</v>
      </c>
      <c r="C143">
        <v>2104</v>
      </c>
      <c r="D143" t="s">
        <v>204</v>
      </c>
      <c r="E143">
        <f>VLOOKUP(desembarque_total_mes_puerto_toneladas_2019[[#This Row],[Puerto]],Tabla9[],2,0)</f>
        <v>5</v>
      </c>
      <c r="F143" t="s">
        <v>204</v>
      </c>
      <c r="G143">
        <v>100201</v>
      </c>
      <c r="H143" t="s">
        <v>71</v>
      </c>
      <c r="I143">
        <v>0</v>
      </c>
      <c r="J143" t="s">
        <v>172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</row>
    <row r="144" spans="1:22" x14ac:dyDescent="0.25">
      <c r="A144">
        <v>2</v>
      </c>
      <c r="B144" t="s">
        <v>7</v>
      </c>
      <c r="C144">
        <v>2104</v>
      </c>
      <c r="D144" t="s">
        <v>204</v>
      </c>
      <c r="E144">
        <f>VLOOKUP(desembarque_total_mes_puerto_toneladas_2019[[#This Row],[Puerto]],Tabla9[],2,0)</f>
        <v>5</v>
      </c>
      <c r="F144" t="s">
        <v>204</v>
      </c>
      <c r="G144">
        <v>100202</v>
      </c>
      <c r="H144" t="s">
        <v>140</v>
      </c>
      <c r="I144">
        <f>VLOOKUP(J144,Categoria_Moluscos[],2,0)</f>
        <v>100202002</v>
      </c>
      <c r="J144" t="s">
        <v>118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</v>
      </c>
      <c r="R144">
        <v>0</v>
      </c>
      <c r="S144">
        <v>4</v>
      </c>
      <c r="T144">
        <v>0</v>
      </c>
      <c r="U144">
        <v>0</v>
      </c>
      <c r="V144">
        <v>0</v>
      </c>
    </row>
    <row r="145" spans="1:22" x14ac:dyDescent="0.25">
      <c r="A145">
        <v>2</v>
      </c>
      <c r="B145" t="s">
        <v>7</v>
      </c>
      <c r="C145">
        <v>2104</v>
      </c>
      <c r="D145" t="s">
        <v>204</v>
      </c>
      <c r="E145">
        <f>VLOOKUP(desembarque_total_mes_puerto_toneladas_2019[[#This Row],[Puerto]],Tabla9[],2,0)</f>
        <v>5</v>
      </c>
      <c r="F145" t="s">
        <v>204</v>
      </c>
      <c r="G145">
        <v>100202</v>
      </c>
      <c r="H145" t="s">
        <v>140</v>
      </c>
      <c r="I145">
        <v>100202005</v>
      </c>
      <c r="J145" t="s">
        <v>191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56</v>
      </c>
      <c r="R145">
        <v>586</v>
      </c>
      <c r="S145">
        <v>256</v>
      </c>
      <c r="T145">
        <v>128</v>
      </c>
      <c r="U145">
        <v>0</v>
      </c>
      <c r="V145">
        <v>0</v>
      </c>
    </row>
    <row r="146" spans="1:22" x14ac:dyDescent="0.25">
      <c r="A146">
        <v>2</v>
      </c>
      <c r="B146" t="s">
        <v>7</v>
      </c>
      <c r="C146">
        <v>2104</v>
      </c>
      <c r="D146" t="s">
        <v>204</v>
      </c>
      <c r="E146">
        <f>VLOOKUP(desembarque_total_mes_puerto_toneladas_2019[[#This Row],[Puerto]],Tabla9[],2,0)</f>
        <v>5</v>
      </c>
      <c r="F146" t="s">
        <v>204</v>
      </c>
      <c r="G146">
        <v>100202</v>
      </c>
      <c r="H146" t="s">
        <v>140</v>
      </c>
      <c r="I146">
        <v>100202007</v>
      </c>
      <c r="J146" t="s">
        <v>178</v>
      </c>
      <c r="K146">
        <v>1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6</v>
      </c>
      <c r="R146">
        <v>1</v>
      </c>
      <c r="S146">
        <v>3</v>
      </c>
      <c r="T146">
        <v>0</v>
      </c>
      <c r="U146">
        <v>0</v>
      </c>
      <c r="V146">
        <v>1</v>
      </c>
    </row>
    <row r="147" spans="1:22" x14ac:dyDescent="0.25">
      <c r="A147">
        <v>2</v>
      </c>
      <c r="B147" t="s">
        <v>7</v>
      </c>
      <c r="C147">
        <v>2104</v>
      </c>
      <c r="D147" t="s">
        <v>204</v>
      </c>
      <c r="E147">
        <f>VLOOKUP(desembarque_total_mes_puerto_toneladas_2019[[#This Row],[Puerto]],Tabla9[],2,0)</f>
        <v>5</v>
      </c>
      <c r="F147" t="s">
        <v>204</v>
      </c>
      <c r="G147">
        <v>100202</v>
      </c>
      <c r="H147" t="s">
        <v>140</v>
      </c>
      <c r="I147">
        <f>VLOOKUP(J147,Categoria_Moluscos[],2,0)</f>
        <v>100202008</v>
      </c>
      <c r="J147" t="s">
        <v>127</v>
      </c>
      <c r="K147">
        <v>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0</v>
      </c>
      <c r="S147">
        <v>0</v>
      </c>
      <c r="T147">
        <v>0</v>
      </c>
      <c r="U147">
        <v>1</v>
      </c>
      <c r="V147">
        <v>0</v>
      </c>
    </row>
    <row r="148" spans="1:22" x14ac:dyDescent="0.25">
      <c r="A148">
        <v>2</v>
      </c>
      <c r="B148" t="s">
        <v>7</v>
      </c>
      <c r="C148">
        <v>2104</v>
      </c>
      <c r="D148" t="s">
        <v>204</v>
      </c>
      <c r="E148">
        <f>VLOOKUP(desembarque_total_mes_puerto_toneladas_2019[[#This Row],[Puerto]],Tabla9[],2,0)</f>
        <v>5</v>
      </c>
      <c r="F148" t="s">
        <v>204</v>
      </c>
      <c r="G148">
        <v>100202</v>
      </c>
      <c r="H148" t="s">
        <v>140</v>
      </c>
      <c r="I148">
        <v>100202014</v>
      </c>
      <c r="J148" t="s">
        <v>179</v>
      </c>
      <c r="K148">
        <v>0</v>
      </c>
      <c r="L148">
        <v>0</v>
      </c>
      <c r="M148">
        <v>163</v>
      </c>
      <c r="N148">
        <v>88</v>
      </c>
      <c r="O148">
        <v>98</v>
      </c>
      <c r="P148">
        <v>0</v>
      </c>
      <c r="Q148">
        <v>0</v>
      </c>
      <c r="R148">
        <v>67</v>
      </c>
      <c r="S148">
        <v>43</v>
      </c>
      <c r="T148">
        <v>37</v>
      </c>
      <c r="U148">
        <v>0</v>
      </c>
      <c r="V148">
        <v>0</v>
      </c>
    </row>
    <row r="149" spans="1:22" x14ac:dyDescent="0.25">
      <c r="A149">
        <v>2</v>
      </c>
      <c r="B149" t="s">
        <v>7</v>
      </c>
      <c r="C149">
        <v>2104</v>
      </c>
      <c r="D149" t="s">
        <v>204</v>
      </c>
      <c r="E149">
        <f>VLOOKUP(desembarque_total_mes_puerto_toneladas_2019[[#This Row],[Puerto]],Tabla9[],2,0)</f>
        <v>5</v>
      </c>
      <c r="F149" t="s">
        <v>204</v>
      </c>
      <c r="G149">
        <v>100205</v>
      </c>
      <c r="H149" t="s">
        <v>181</v>
      </c>
      <c r="I149">
        <v>100205001</v>
      </c>
      <c r="J149" t="s">
        <v>117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13</v>
      </c>
      <c r="Q149">
        <v>40</v>
      </c>
      <c r="R149">
        <v>6</v>
      </c>
      <c r="S149">
        <v>18</v>
      </c>
      <c r="T149">
        <v>5</v>
      </c>
      <c r="U149">
        <v>0</v>
      </c>
      <c r="V149">
        <v>0</v>
      </c>
    </row>
    <row r="150" spans="1:22" x14ac:dyDescent="0.25">
      <c r="A150">
        <v>2</v>
      </c>
      <c r="B150" t="s">
        <v>7</v>
      </c>
      <c r="C150">
        <v>2301</v>
      </c>
      <c r="D150" t="s">
        <v>205</v>
      </c>
      <c r="E150">
        <f>VLOOKUP(desembarque_total_mes_puerto_toneladas_2019[[#This Row],[Puerto]],Tabla9[],2,0)</f>
        <v>6</v>
      </c>
      <c r="F150" t="s">
        <v>205</v>
      </c>
      <c r="G150">
        <v>100203</v>
      </c>
      <c r="H150" t="s">
        <v>156</v>
      </c>
      <c r="I150">
        <v>100203003</v>
      </c>
      <c r="J150" t="s">
        <v>97</v>
      </c>
      <c r="K150">
        <v>126</v>
      </c>
      <c r="L150">
        <v>77</v>
      </c>
      <c r="M150">
        <v>75</v>
      </c>
      <c r="N150">
        <v>0</v>
      </c>
      <c r="O150">
        <v>101</v>
      </c>
      <c r="P150">
        <v>189</v>
      </c>
      <c r="Q150">
        <v>240</v>
      </c>
      <c r="R150">
        <v>194</v>
      </c>
      <c r="S150">
        <v>162</v>
      </c>
      <c r="T150">
        <v>63</v>
      </c>
      <c r="U150">
        <v>305</v>
      </c>
      <c r="V150">
        <v>83</v>
      </c>
    </row>
    <row r="151" spans="1:22" x14ac:dyDescent="0.25">
      <c r="A151">
        <v>2</v>
      </c>
      <c r="B151" t="s">
        <v>7</v>
      </c>
      <c r="C151">
        <v>2301</v>
      </c>
      <c r="D151" t="s">
        <v>205</v>
      </c>
      <c r="E151">
        <f>VLOOKUP(desembarque_total_mes_puerto_toneladas_2019[[#This Row],[Puerto]],Tabla9[],2,0)</f>
        <v>6</v>
      </c>
      <c r="F151" t="s">
        <v>205</v>
      </c>
      <c r="G151">
        <v>100203</v>
      </c>
      <c r="H151" t="s">
        <v>156</v>
      </c>
      <c r="I151">
        <v>100203003</v>
      </c>
      <c r="J151" t="s">
        <v>154</v>
      </c>
      <c r="K151">
        <v>667</v>
      </c>
      <c r="L151">
        <v>610</v>
      </c>
      <c r="M151">
        <v>838</v>
      </c>
      <c r="N151">
        <v>933</v>
      </c>
      <c r="O151">
        <v>1439</v>
      </c>
      <c r="P151">
        <v>814</v>
      </c>
      <c r="Q151">
        <v>594</v>
      </c>
      <c r="R151">
        <v>478</v>
      </c>
      <c r="S151">
        <v>342</v>
      </c>
      <c r="T151">
        <v>440</v>
      </c>
      <c r="U151">
        <v>796</v>
      </c>
      <c r="V151">
        <v>727</v>
      </c>
    </row>
    <row r="152" spans="1:22" x14ac:dyDescent="0.25">
      <c r="A152">
        <v>2</v>
      </c>
      <c r="B152" t="s">
        <v>7</v>
      </c>
      <c r="C152">
        <v>2301</v>
      </c>
      <c r="D152" t="s">
        <v>205</v>
      </c>
      <c r="E152">
        <f>VLOOKUP(desembarque_total_mes_puerto_toneladas_2019[[#This Row],[Puerto]],Tabla9[],2,0)</f>
        <v>6</v>
      </c>
      <c r="F152" t="s">
        <v>205</v>
      </c>
      <c r="G152">
        <v>100203</v>
      </c>
      <c r="H152" t="s">
        <v>156</v>
      </c>
      <c r="I152">
        <v>100203003</v>
      </c>
      <c r="J152" t="s">
        <v>155</v>
      </c>
      <c r="K152">
        <v>311</v>
      </c>
      <c r="L152">
        <v>103</v>
      </c>
      <c r="M152">
        <v>183</v>
      </c>
      <c r="N152">
        <v>356</v>
      </c>
      <c r="O152">
        <v>1105</v>
      </c>
      <c r="P152">
        <v>702</v>
      </c>
      <c r="Q152">
        <v>426</v>
      </c>
      <c r="R152">
        <v>209</v>
      </c>
      <c r="S152">
        <v>122</v>
      </c>
      <c r="T152">
        <v>112</v>
      </c>
      <c r="U152">
        <v>240</v>
      </c>
      <c r="V152">
        <v>221</v>
      </c>
    </row>
    <row r="153" spans="1:22" x14ac:dyDescent="0.25">
      <c r="A153">
        <v>2</v>
      </c>
      <c r="B153" t="s">
        <v>7</v>
      </c>
      <c r="C153">
        <v>2301</v>
      </c>
      <c r="D153" t="s">
        <v>205</v>
      </c>
      <c r="E153">
        <f>VLOOKUP(desembarque_total_mes_puerto_toneladas_2019[[#This Row],[Puerto]],Tabla9[],2,0)</f>
        <v>6</v>
      </c>
      <c r="F153" t="s">
        <v>205</v>
      </c>
      <c r="G153">
        <v>100203</v>
      </c>
      <c r="H153" t="s">
        <v>156</v>
      </c>
      <c r="I153">
        <v>0</v>
      </c>
      <c r="J153" t="s">
        <v>206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>
        <v>2</v>
      </c>
      <c r="B154" t="s">
        <v>7</v>
      </c>
      <c r="C154">
        <v>2301</v>
      </c>
      <c r="D154" t="s">
        <v>205</v>
      </c>
      <c r="E154">
        <f>VLOOKUP(desembarque_total_mes_puerto_toneladas_2019[[#This Row],[Puerto]],Tabla9[],2,0)</f>
        <v>6</v>
      </c>
      <c r="F154" t="s">
        <v>205</v>
      </c>
      <c r="G154">
        <v>100201</v>
      </c>
      <c r="H154" t="s">
        <v>71</v>
      </c>
      <c r="I154">
        <v>100201019</v>
      </c>
      <c r="J154" t="s">
        <v>185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</row>
    <row r="155" spans="1:22" x14ac:dyDescent="0.25">
      <c r="A155">
        <v>2</v>
      </c>
      <c r="B155" t="s">
        <v>7</v>
      </c>
      <c r="C155">
        <v>2301</v>
      </c>
      <c r="D155" t="s">
        <v>205</v>
      </c>
      <c r="E155">
        <f>VLOOKUP(desembarque_total_mes_puerto_toneladas_2019[[#This Row],[Puerto]],Tabla9[],2,0)</f>
        <v>6</v>
      </c>
      <c r="F155" t="s">
        <v>205</v>
      </c>
      <c r="G155">
        <v>100201</v>
      </c>
      <c r="H155" t="s">
        <v>71</v>
      </c>
      <c r="I155">
        <v>0</v>
      </c>
      <c r="J155" t="s">
        <v>157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</row>
    <row r="156" spans="1:22" x14ac:dyDescent="0.25">
      <c r="A156">
        <v>2</v>
      </c>
      <c r="B156" t="s">
        <v>7</v>
      </c>
      <c r="C156">
        <v>2301</v>
      </c>
      <c r="D156" t="s">
        <v>205</v>
      </c>
      <c r="E156">
        <f>VLOOKUP(desembarque_total_mes_puerto_toneladas_2019[[#This Row],[Puerto]],Tabla9[],2,0)</f>
        <v>6</v>
      </c>
      <c r="F156" t="s">
        <v>205</v>
      </c>
      <c r="G156">
        <v>100201</v>
      </c>
      <c r="H156" t="s">
        <v>71</v>
      </c>
      <c r="I156">
        <v>0</v>
      </c>
      <c r="J156" t="s">
        <v>160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</row>
    <row r="157" spans="1:22" x14ac:dyDescent="0.25">
      <c r="A157">
        <v>2</v>
      </c>
      <c r="B157" t="s">
        <v>7</v>
      </c>
      <c r="C157">
        <v>2301</v>
      </c>
      <c r="D157" t="s">
        <v>205</v>
      </c>
      <c r="E157">
        <f>VLOOKUP(desembarque_total_mes_puerto_toneladas_2019[[#This Row],[Puerto]],Tabla9[],2,0)</f>
        <v>6</v>
      </c>
      <c r="F157" t="s">
        <v>205</v>
      </c>
      <c r="G157">
        <v>100201</v>
      </c>
      <c r="H157" t="s">
        <v>71</v>
      </c>
      <c r="I157">
        <v>0</v>
      </c>
      <c r="J157" t="s">
        <v>203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</row>
    <row r="158" spans="1:22" x14ac:dyDescent="0.25">
      <c r="A158">
        <v>2</v>
      </c>
      <c r="B158" t="s">
        <v>7</v>
      </c>
      <c r="C158">
        <v>2301</v>
      </c>
      <c r="D158" t="s">
        <v>205</v>
      </c>
      <c r="E158">
        <f>VLOOKUP(desembarque_total_mes_puerto_toneladas_2019[[#This Row],[Puerto]],Tabla9[],2,0)</f>
        <v>6</v>
      </c>
      <c r="F158" t="s">
        <v>205</v>
      </c>
      <c r="G158">
        <v>100201</v>
      </c>
      <c r="H158" t="s">
        <v>71</v>
      </c>
      <c r="I158">
        <v>100201022</v>
      </c>
      <c r="J158" t="s">
        <v>61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>
        <v>2</v>
      </c>
      <c r="B159" t="s">
        <v>7</v>
      </c>
      <c r="C159">
        <v>2301</v>
      </c>
      <c r="D159" t="s">
        <v>205</v>
      </c>
      <c r="E159">
        <f>VLOOKUP(desembarque_total_mes_puerto_toneladas_2019[[#This Row],[Puerto]],Tabla9[],2,0)</f>
        <v>6</v>
      </c>
      <c r="F159" t="s">
        <v>205</v>
      </c>
      <c r="G159">
        <v>100201</v>
      </c>
      <c r="H159" t="s">
        <v>71</v>
      </c>
      <c r="I159">
        <v>0</v>
      </c>
      <c r="J159" t="s">
        <v>163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</row>
    <row r="160" spans="1:22" x14ac:dyDescent="0.25">
      <c r="A160">
        <v>2</v>
      </c>
      <c r="B160" t="s">
        <v>7</v>
      </c>
      <c r="C160">
        <v>2301</v>
      </c>
      <c r="D160" t="s">
        <v>205</v>
      </c>
      <c r="E160">
        <f>VLOOKUP(desembarque_total_mes_puerto_toneladas_2019[[#This Row],[Puerto]],Tabla9[],2,0)</f>
        <v>6</v>
      </c>
      <c r="F160" t="s">
        <v>205</v>
      </c>
      <c r="G160">
        <v>100201</v>
      </c>
      <c r="H160" t="s">
        <v>71</v>
      </c>
      <c r="I160">
        <v>0</v>
      </c>
      <c r="J160" t="s">
        <v>170</v>
      </c>
      <c r="K160">
        <v>1</v>
      </c>
      <c r="L160">
        <v>1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</row>
    <row r="161" spans="1:22" x14ac:dyDescent="0.25">
      <c r="A161">
        <v>2</v>
      </c>
      <c r="B161" t="s">
        <v>7</v>
      </c>
      <c r="C161">
        <v>2301</v>
      </c>
      <c r="D161" t="s">
        <v>205</v>
      </c>
      <c r="E161">
        <f>VLOOKUP(desembarque_total_mes_puerto_toneladas_2019[[#This Row],[Puerto]],Tabla9[],2,0)</f>
        <v>6</v>
      </c>
      <c r="F161" t="s">
        <v>205</v>
      </c>
      <c r="G161">
        <v>100202</v>
      </c>
      <c r="H161" t="s">
        <v>140</v>
      </c>
      <c r="I161">
        <v>100202002</v>
      </c>
      <c r="J161" t="s">
        <v>118</v>
      </c>
      <c r="K161">
        <v>5</v>
      </c>
      <c r="L161">
        <v>1</v>
      </c>
      <c r="M161">
        <v>1</v>
      </c>
      <c r="N161">
        <v>4</v>
      </c>
      <c r="O161">
        <v>3</v>
      </c>
      <c r="P161">
        <v>1</v>
      </c>
      <c r="Q161">
        <v>2</v>
      </c>
      <c r="R161">
        <v>1</v>
      </c>
      <c r="S161">
        <v>3</v>
      </c>
      <c r="T161">
        <v>3</v>
      </c>
      <c r="U161">
        <v>0</v>
      </c>
      <c r="V161">
        <v>4</v>
      </c>
    </row>
    <row r="162" spans="1:22" x14ac:dyDescent="0.25">
      <c r="A162">
        <v>2</v>
      </c>
      <c r="B162" t="s">
        <v>7</v>
      </c>
      <c r="C162">
        <v>2301</v>
      </c>
      <c r="D162" t="s">
        <v>205</v>
      </c>
      <c r="E162">
        <f>VLOOKUP(desembarque_total_mes_puerto_toneladas_2019[[#This Row],[Puerto]],Tabla9[],2,0)</f>
        <v>6</v>
      </c>
      <c r="F162" t="s">
        <v>205</v>
      </c>
      <c r="G162">
        <v>100202</v>
      </c>
      <c r="H162" t="s">
        <v>140</v>
      </c>
      <c r="I162">
        <v>100202003</v>
      </c>
      <c r="J162" t="s">
        <v>177</v>
      </c>
      <c r="K162">
        <v>8</v>
      </c>
      <c r="L162">
        <v>6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</v>
      </c>
      <c r="V162">
        <v>4</v>
      </c>
    </row>
    <row r="163" spans="1:22" x14ac:dyDescent="0.25">
      <c r="A163">
        <v>2</v>
      </c>
      <c r="B163" t="s">
        <v>7</v>
      </c>
      <c r="C163">
        <v>2301</v>
      </c>
      <c r="D163" t="s">
        <v>205</v>
      </c>
      <c r="E163">
        <f>VLOOKUP(desembarque_total_mes_puerto_toneladas_2019[[#This Row],[Puerto]],Tabla9[],2,0)</f>
        <v>6</v>
      </c>
      <c r="F163" t="s">
        <v>205</v>
      </c>
      <c r="G163">
        <v>100202</v>
      </c>
      <c r="H163" t="s">
        <v>140</v>
      </c>
      <c r="I163">
        <v>100202019</v>
      </c>
      <c r="J163" t="s">
        <v>138</v>
      </c>
      <c r="K163">
        <v>2</v>
      </c>
      <c r="L163">
        <v>3</v>
      </c>
      <c r="M163">
        <v>3</v>
      </c>
      <c r="N163">
        <v>2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</row>
    <row r="164" spans="1:22" x14ac:dyDescent="0.25">
      <c r="A164">
        <v>2</v>
      </c>
      <c r="B164" t="s">
        <v>7</v>
      </c>
      <c r="C164">
        <v>2301</v>
      </c>
      <c r="D164" t="s">
        <v>205</v>
      </c>
      <c r="E164">
        <f>VLOOKUP(desembarque_total_mes_puerto_toneladas_2019[[#This Row],[Puerto]],Tabla9[],2,0)</f>
        <v>6</v>
      </c>
      <c r="F164" t="s">
        <v>205</v>
      </c>
      <c r="G164">
        <v>100202</v>
      </c>
      <c r="H164" t="s">
        <v>140</v>
      </c>
      <c r="I164">
        <v>100202020</v>
      </c>
      <c r="J164" t="s">
        <v>139</v>
      </c>
      <c r="K164">
        <v>2</v>
      </c>
      <c r="L164">
        <v>1</v>
      </c>
      <c r="M164">
        <v>1</v>
      </c>
      <c r="N164">
        <v>3</v>
      </c>
      <c r="O164">
        <v>1</v>
      </c>
      <c r="P164">
        <v>3</v>
      </c>
      <c r="Q164">
        <v>1</v>
      </c>
      <c r="R164">
        <v>2</v>
      </c>
      <c r="S164">
        <v>4</v>
      </c>
      <c r="T164">
        <v>0</v>
      </c>
      <c r="U164">
        <v>0</v>
      </c>
      <c r="V164">
        <v>0</v>
      </c>
    </row>
    <row r="165" spans="1:22" x14ac:dyDescent="0.25">
      <c r="A165">
        <v>2</v>
      </c>
      <c r="B165" t="s">
        <v>7</v>
      </c>
      <c r="C165">
        <v>2301</v>
      </c>
      <c r="D165" t="s">
        <v>205</v>
      </c>
      <c r="E165">
        <f>VLOOKUP(desembarque_total_mes_puerto_toneladas_2019[[#This Row],[Puerto]],Tabla9[],2,0)</f>
        <v>6</v>
      </c>
      <c r="F165" t="s">
        <v>205</v>
      </c>
      <c r="G165">
        <v>100202</v>
      </c>
      <c r="H165" t="s">
        <v>140</v>
      </c>
      <c r="I165">
        <v>100202005</v>
      </c>
      <c r="J165" t="s">
        <v>191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</v>
      </c>
      <c r="R165">
        <v>0</v>
      </c>
      <c r="S165">
        <v>4</v>
      </c>
      <c r="T165">
        <v>0</v>
      </c>
      <c r="U165">
        <v>0</v>
      </c>
      <c r="V165">
        <v>0</v>
      </c>
    </row>
    <row r="166" spans="1:22" x14ac:dyDescent="0.25">
      <c r="A166">
        <v>2</v>
      </c>
      <c r="B166" t="s">
        <v>7</v>
      </c>
      <c r="C166">
        <v>2301</v>
      </c>
      <c r="D166" t="s">
        <v>205</v>
      </c>
      <c r="E166">
        <f>VLOOKUP(desembarque_total_mes_puerto_toneladas_2019[[#This Row],[Puerto]],Tabla9[],2,0)</f>
        <v>6</v>
      </c>
      <c r="F166" t="s">
        <v>205</v>
      </c>
      <c r="G166">
        <v>100202</v>
      </c>
      <c r="H166" t="s">
        <v>140</v>
      </c>
      <c r="I166">
        <v>100202007</v>
      </c>
      <c r="J166" t="s">
        <v>178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>
        <v>2</v>
      </c>
      <c r="B167" t="s">
        <v>7</v>
      </c>
      <c r="C167">
        <v>2301</v>
      </c>
      <c r="D167" t="s">
        <v>205</v>
      </c>
      <c r="E167">
        <f>VLOOKUP(desembarque_total_mes_puerto_toneladas_2019[[#This Row],[Puerto]],Tabla9[],2,0)</f>
        <v>6</v>
      </c>
      <c r="F167" t="s">
        <v>205</v>
      </c>
      <c r="G167">
        <v>100202</v>
      </c>
      <c r="H167" t="s">
        <v>140</v>
      </c>
      <c r="I167">
        <v>100202008</v>
      </c>
      <c r="J167" t="s">
        <v>127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</row>
    <row r="168" spans="1:22" x14ac:dyDescent="0.25">
      <c r="A168">
        <v>2</v>
      </c>
      <c r="B168" t="s">
        <v>7</v>
      </c>
      <c r="C168">
        <v>2301</v>
      </c>
      <c r="D168" t="s">
        <v>205</v>
      </c>
      <c r="E168">
        <f>VLOOKUP(desembarque_total_mes_puerto_toneladas_2019[[#This Row],[Puerto]],Tabla9[],2,0)</f>
        <v>6</v>
      </c>
      <c r="F168" t="s">
        <v>205</v>
      </c>
      <c r="G168">
        <v>100202</v>
      </c>
      <c r="H168" t="s">
        <v>140</v>
      </c>
      <c r="I168">
        <v>100202014</v>
      </c>
      <c r="J168" t="s">
        <v>179</v>
      </c>
      <c r="K168">
        <v>0</v>
      </c>
      <c r="L168">
        <v>0</v>
      </c>
      <c r="M168">
        <v>139</v>
      </c>
      <c r="N168">
        <v>87</v>
      </c>
      <c r="O168">
        <v>71</v>
      </c>
      <c r="P168">
        <v>0</v>
      </c>
      <c r="Q168">
        <v>0</v>
      </c>
      <c r="R168">
        <v>102</v>
      </c>
      <c r="S168">
        <v>66</v>
      </c>
      <c r="T168">
        <v>55</v>
      </c>
      <c r="U168">
        <v>0</v>
      </c>
      <c r="V168">
        <v>0</v>
      </c>
    </row>
    <row r="169" spans="1:22" x14ac:dyDescent="0.25">
      <c r="A169">
        <v>2</v>
      </c>
      <c r="B169" t="s">
        <v>7</v>
      </c>
      <c r="C169">
        <v>2301</v>
      </c>
      <c r="D169" t="s">
        <v>205</v>
      </c>
      <c r="E169">
        <f>VLOOKUP(desembarque_total_mes_puerto_toneladas_2019[[#This Row],[Puerto]],Tabla9[],2,0)</f>
        <v>6</v>
      </c>
      <c r="F169" t="s">
        <v>205</v>
      </c>
      <c r="G169">
        <v>100205</v>
      </c>
      <c r="H169" t="s">
        <v>181</v>
      </c>
      <c r="I169">
        <v>100205001</v>
      </c>
      <c r="J169" t="s">
        <v>117</v>
      </c>
      <c r="K169">
        <v>0</v>
      </c>
      <c r="L169">
        <v>3</v>
      </c>
      <c r="M169">
        <v>9</v>
      </c>
      <c r="N169">
        <v>13</v>
      </c>
      <c r="O169">
        <v>10</v>
      </c>
      <c r="P169">
        <v>40</v>
      </c>
      <c r="Q169">
        <v>27</v>
      </c>
      <c r="R169">
        <v>34</v>
      </c>
      <c r="S169">
        <v>42</v>
      </c>
      <c r="T169">
        <v>2</v>
      </c>
      <c r="U169">
        <v>0</v>
      </c>
      <c r="V169">
        <v>0</v>
      </c>
    </row>
    <row r="170" spans="1:22" x14ac:dyDescent="0.25">
      <c r="A170">
        <v>2</v>
      </c>
      <c r="B170" t="s">
        <v>7</v>
      </c>
      <c r="C170">
        <v>2301</v>
      </c>
      <c r="D170" t="s">
        <v>205</v>
      </c>
      <c r="E170">
        <f>VLOOKUP(desembarque_total_mes_puerto_toneladas_2019[[#This Row],[Puerto]],Tabla9[],2,0)</f>
        <v>6</v>
      </c>
      <c r="F170" t="s">
        <v>205</v>
      </c>
      <c r="G170">
        <v>100202</v>
      </c>
      <c r="H170" t="s">
        <v>140</v>
      </c>
      <c r="I170">
        <v>100202017</v>
      </c>
      <c r="J170" t="s">
        <v>136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>
        <v>3</v>
      </c>
      <c r="B171" t="s">
        <v>8</v>
      </c>
      <c r="C171">
        <v>3102</v>
      </c>
      <c r="D171" t="s">
        <v>207</v>
      </c>
      <c r="E171">
        <f>VLOOKUP(desembarque_total_mes_puerto_toneladas_2019[[#This Row],[Puerto]],Tabla9[],2,0)</f>
        <v>7</v>
      </c>
      <c r="F171" t="s">
        <v>207</v>
      </c>
      <c r="G171">
        <v>100203</v>
      </c>
      <c r="H171" t="s">
        <v>156</v>
      </c>
      <c r="I171">
        <v>0</v>
      </c>
      <c r="J171" t="s">
        <v>208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3</v>
      </c>
      <c r="T171">
        <v>3</v>
      </c>
      <c r="U171">
        <v>8</v>
      </c>
      <c r="V171">
        <v>1</v>
      </c>
    </row>
    <row r="172" spans="1:22" x14ac:dyDescent="0.25">
      <c r="A172">
        <v>3</v>
      </c>
      <c r="B172" t="s">
        <v>8</v>
      </c>
      <c r="C172">
        <v>3102</v>
      </c>
      <c r="D172" t="s">
        <v>207</v>
      </c>
      <c r="E172">
        <f>VLOOKUP(desembarque_total_mes_puerto_toneladas_2019[[#This Row],[Puerto]],Tabla9[],2,0)</f>
        <v>7</v>
      </c>
      <c r="F172" t="s">
        <v>207</v>
      </c>
      <c r="G172">
        <v>100203</v>
      </c>
      <c r="H172" t="s">
        <v>156</v>
      </c>
      <c r="I172">
        <v>100203003</v>
      </c>
      <c r="J172" t="s">
        <v>97</v>
      </c>
      <c r="K172">
        <v>830</v>
      </c>
      <c r="L172">
        <v>836</v>
      </c>
      <c r="M172">
        <v>517</v>
      </c>
      <c r="N172">
        <v>769</v>
      </c>
      <c r="O172">
        <v>688</v>
      </c>
      <c r="P172">
        <v>216</v>
      </c>
      <c r="Q172">
        <v>409</v>
      </c>
      <c r="R172">
        <v>911</v>
      </c>
      <c r="S172">
        <v>763</v>
      </c>
      <c r="T172">
        <v>923</v>
      </c>
      <c r="U172">
        <v>838</v>
      </c>
      <c r="V172">
        <v>892</v>
      </c>
    </row>
    <row r="173" spans="1:22" x14ac:dyDescent="0.25">
      <c r="A173">
        <v>3</v>
      </c>
      <c r="B173" t="s">
        <v>8</v>
      </c>
      <c r="C173">
        <v>3102</v>
      </c>
      <c r="D173" t="s">
        <v>207</v>
      </c>
      <c r="E173">
        <f>VLOOKUP(desembarque_total_mes_puerto_toneladas_2019[[#This Row],[Puerto]],Tabla9[],2,0)</f>
        <v>7</v>
      </c>
      <c r="F173" t="s">
        <v>207</v>
      </c>
      <c r="G173">
        <v>100203</v>
      </c>
      <c r="H173" t="s">
        <v>156</v>
      </c>
      <c r="I173">
        <v>100203003</v>
      </c>
      <c r="J173" t="s">
        <v>154</v>
      </c>
      <c r="K173">
        <v>2515</v>
      </c>
      <c r="L173">
        <v>1878</v>
      </c>
      <c r="M173">
        <v>3607</v>
      </c>
      <c r="N173">
        <v>2585</v>
      </c>
      <c r="O173">
        <v>3637</v>
      </c>
      <c r="P173">
        <v>2017</v>
      </c>
      <c r="Q173">
        <v>2386</v>
      </c>
      <c r="R173">
        <v>1697</v>
      </c>
      <c r="S173">
        <v>1281</v>
      </c>
      <c r="T173">
        <v>1554</v>
      </c>
      <c r="U173">
        <v>2569</v>
      </c>
      <c r="V173">
        <v>2291</v>
      </c>
    </row>
    <row r="174" spans="1:22" x14ac:dyDescent="0.25">
      <c r="A174">
        <v>3</v>
      </c>
      <c r="B174" t="s">
        <v>8</v>
      </c>
      <c r="C174">
        <v>3102</v>
      </c>
      <c r="D174" t="s">
        <v>207</v>
      </c>
      <c r="E174">
        <f>VLOOKUP(desembarque_total_mes_puerto_toneladas_2019[[#This Row],[Puerto]],Tabla9[],2,0)</f>
        <v>7</v>
      </c>
      <c r="F174" t="s">
        <v>207</v>
      </c>
      <c r="G174">
        <v>100203</v>
      </c>
      <c r="H174" t="s">
        <v>156</v>
      </c>
      <c r="I174">
        <v>100203003</v>
      </c>
      <c r="J174" t="s">
        <v>155</v>
      </c>
      <c r="K174">
        <v>975</v>
      </c>
      <c r="L174">
        <v>97</v>
      </c>
      <c r="M174">
        <v>147</v>
      </c>
      <c r="N174">
        <v>758</v>
      </c>
      <c r="O174">
        <v>240</v>
      </c>
      <c r="P174">
        <v>370</v>
      </c>
      <c r="Q174">
        <v>1012</v>
      </c>
      <c r="R174">
        <v>81</v>
      </c>
      <c r="S174">
        <v>114</v>
      </c>
      <c r="T174">
        <v>753</v>
      </c>
      <c r="U174">
        <v>377</v>
      </c>
      <c r="V174">
        <v>97</v>
      </c>
    </row>
    <row r="175" spans="1:22" x14ac:dyDescent="0.25">
      <c r="A175">
        <v>3</v>
      </c>
      <c r="B175" t="s">
        <v>8</v>
      </c>
      <c r="C175">
        <v>3102</v>
      </c>
      <c r="D175" t="s">
        <v>207</v>
      </c>
      <c r="E175">
        <f>VLOOKUP(desembarque_total_mes_puerto_toneladas_2019[[#This Row],[Puerto]],Tabla9[],2,0)</f>
        <v>7</v>
      </c>
      <c r="F175" t="s">
        <v>207</v>
      </c>
      <c r="G175">
        <v>100203</v>
      </c>
      <c r="H175" t="s">
        <v>156</v>
      </c>
      <c r="I175">
        <v>0</v>
      </c>
      <c r="J175" t="s">
        <v>209</v>
      </c>
      <c r="K175">
        <v>211</v>
      </c>
      <c r="L175">
        <v>167</v>
      </c>
      <c r="M175">
        <v>194</v>
      </c>
      <c r="N175">
        <v>138</v>
      </c>
      <c r="O175">
        <v>360</v>
      </c>
      <c r="P175">
        <v>185</v>
      </c>
      <c r="Q175">
        <v>204</v>
      </c>
      <c r="R175">
        <v>94</v>
      </c>
      <c r="S175">
        <v>150</v>
      </c>
      <c r="T175">
        <v>170</v>
      </c>
      <c r="U175">
        <v>236</v>
      </c>
      <c r="V175">
        <v>257</v>
      </c>
    </row>
    <row r="176" spans="1:22" x14ac:dyDescent="0.25">
      <c r="A176">
        <v>3</v>
      </c>
      <c r="B176" t="s">
        <v>8</v>
      </c>
      <c r="C176">
        <v>3102</v>
      </c>
      <c r="D176" t="s">
        <v>207</v>
      </c>
      <c r="E176">
        <f>VLOOKUP(desembarque_total_mes_puerto_toneladas_2019[[#This Row],[Puerto]],Tabla9[],2,0)</f>
        <v>7</v>
      </c>
      <c r="F176" t="s">
        <v>207</v>
      </c>
      <c r="G176">
        <v>100203</v>
      </c>
      <c r="H176" t="s">
        <v>156</v>
      </c>
      <c r="I176">
        <v>100203009</v>
      </c>
      <c r="J176" t="s">
        <v>210</v>
      </c>
      <c r="K176">
        <v>0</v>
      </c>
      <c r="L176">
        <v>0</v>
      </c>
      <c r="M176">
        <v>39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>
        <v>3</v>
      </c>
      <c r="B177" t="s">
        <v>8</v>
      </c>
      <c r="C177">
        <v>3102</v>
      </c>
      <c r="D177" t="s">
        <v>207</v>
      </c>
      <c r="E177">
        <f>VLOOKUP(desembarque_total_mes_puerto_toneladas_2019[[#This Row],[Puerto]],Tabla9[],2,0)</f>
        <v>7</v>
      </c>
      <c r="F177" t="s">
        <v>207</v>
      </c>
      <c r="G177">
        <v>100203</v>
      </c>
      <c r="H177" t="s">
        <v>156</v>
      </c>
      <c r="I177">
        <v>100203007</v>
      </c>
      <c r="J177" t="s">
        <v>105</v>
      </c>
      <c r="K177">
        <v>82</v>
      </c>
      <c r="L177">
        <v>80</v>
      </c>
      <c r="M177">
        <v>66</v>
      </c>
      <c r="N177">
        <v>182</v>
      </c>
      <c r="O177">
        <v>111</v>
      </c>
      <c r="P177">
        <v>46</v>
      </c>
      <c r="Q177">
        <v>77</v>
      </c>
      <c r="R177">
        <v>55</v>
      </c>
      <c r="S177">
        <v>27</v>
      </c>
      <c r="T177">
        <v>59</v>
      </c>
      <c r="U177">
        <v>88</v>
      </c>
      <c r="V177">
        <v>98</v>
      </c>
    </row>
    <row r="178" spans="1:22" x14ac:dyDescent="0.25">
      <c r="A178">
        <v>3</v>
      </c>
      <c r="B178" t="s">
        <v>8</v>
      </c>
      <c r="C178">
        <v>3102</v>
      </c>
      <c r="D178" t="s">
        <v>207</v>
      </c>
      <c r="E178">
        <f>VLOOKUP(desembarque_total_mes_puerto_toneladas_2019[[#This Row],[Puerto]],Tabla9[],2,0)</f>
        <v>7</v>
      </c>
      <c r="F178" t="s">
        <v>207</v>
      </c>
      <c r="G178">
        <v>100201</v>
      </c>
      <c r="H178" t="s">
        <v>71</v>
      </c>
      <c r="I178">
        <v>100201019</v>
      </c>
      <c r="J178" t="s">
        <v>185</v>
      </c>
      <c r="K178">
        <v>0</v>
      </c>
      <c r="L178">
        <v>0</v>
      </c>
      <c r="M178">
        <v>6</v>
      </c>
      <c r="N178">
        <v>122</v>
      </c>
      <c r="O178">
        <v>259</v>
      </c>
      <c r="P178">
        <v>240</v>
      </c>
      <c r="Q178">
        <v>131</v>
      </c>
      <c r="R178">
        <v>94</v>
      </c>
      <c r="S178">
        <v>35</v>
      </c>
      <c r="T178">
        <v>23</v>
      </c>
      <c r="U178">
        <v>0</v>
      </c>
      <c r="V178">
        <v>19</v>
      </c>
    </row>
    <row r="179" spans="1:22" x14ac:dyDescent="0.25">
      <c r="A179">
        <v>3</v>
      </c>
      <c r="B179" t="s">
        <v>8</v>
      </c>
      <c r="C179">
        <v>3102</v>
      </c>
      <c r="D179" t="s">
        <v>207</v>
      </c>
      <c r="E179">
        <f>VLOOKUP(desembarque_total_mes_puerto_toneladas_2019[[#This Row],[Puerto]],Tabla9[],2,0)</f>
        <v>7</v>
      </c>
      <c r="F179" t="s">
        <v>207</v>
      </c>
      <c r="G179">
        <v>100201</v>
      </c>
      <c r="H179" t="s">
        <v>71</v>
      </c>
      <c r="I179">
        <v>100201013</v>
      </c>
      <c r="J179" t="s">
        <v>44</v>
      </c>
      <c r="K179">
        <v>13131</v>
      </c>
      <c r="L179">
        <v>7573</v>
      </c>
      <c r="M179">
        <v>0</v>
      </c>
      <c r="N179">
        <v>0</v>
      </c>
      <c r="O179">
        <v>9673</v>
      </c>
      <c r="P179">
        <v>2992</v>
      </c>
      <c r="Q179">
        <v>2515</v>
      </c>
      <c r="R179">
        <v>1848</v>
      </c>
      <c r="S179">
        <v>10</v>
      </c>
      <c r="T179">
        <v>10</v>
      </c>
      <c r="U179">
        <v>5</v>
      </c>
      <c r="V179">
        <v>43</v>
      </c>
    </row>
    <row r="180" spans="1:22" x14ac:dyDescent="0.25">
      <c r="A180">
        <v>3</v>
      </c>
      <c r="B180" t="s">
        <v>8</v>
      </c>
      <c r="C180">
        <v>3102</v>
      </c>
      <c r="D180" t="s">
        <v>207</v>
      </c>
      <c r="E180">
        <f>VLOOKUP(desembarque_total_mes_puerto_toneladas_2019[[#This Row],[Puerto]],Tabla9[],2,0)</f>
        <v>7</v>
      </c>
      <c r="F180" t="s">
        <v>207</v>
      </c>
      <c r="G180">
        <v>100201</v>
      </c>
      <c r="H180" t="s">
        <v>71</v>
      </c>
      <c r="I180">
        <v>0</v>
      </c>
      <c r="J180" t="s">
        <v>211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>
        <v>3</v>
      </c>
      <c r="B181" t="s">
        <v>8</v>
      </c>
      <c r="C181">
        <v>3102</v>
      </c>
      <c r="D181" t="s">
        <v>207</v>
      </c>
      <c r="E181">
        <f>VLOOKUP(desembarque_total_mes_puerto_toneladas_2019[[#This Row],[Puerto]],Tabla9[],2,0)</f>
        <v>7</v>
      </c>
      <c r="F181" t="s">
        <v>207</v>
      </c>
      <c r="G181">
        <v>100201</v>
      </c>
      <c r="H181" t="s">
        <v>71</v>
      </c>
      <c r="I181">
        <v>100201004</v>
      </c>
      <c r="J181" t="s">
        <v>196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>
        <v>3</v>
      </c>
      <c r="B182" t="s">
        <v>8</v>
      </c>
      <c r="C182">
        <v>3102</v>
      </c>
      <c r="D182" t="s">
        <v>207</v>
      </c>
      <c r="E182">
        <f>VLOOKUP(desembarque_total_mes_puerto_toneladas_2019[[#This Row],[Puerto]],Tabla9[],2,0)</f>
        <v>7</v>
      </c>
      <c r="F182" t="s">
        <v>207</v>
      </c>
      <c r="G182">
        <v>100201</v>
      </c>
      <c r="H182" t="s">
        <v>71</v>
      </c>
      <c r="I182">
        <v>100201015</v>
      </c>
      <c r="J182" t="s">
        <v>158</v>
      </c>
      <c r="K182">
        <v>0</v>
      </c>
      <c r="L182">
        <v>0</v>
      </c>
      <c r="M182">
        <v>12</v>
      </c>
      <c r="N182">
        <v>5</v>
      </c>
      <c r="O182">
        <v>3</v>
      </c>
      <c r="P182">
        <v>1</v>
      </c>
      <c r="Q182">
        <v>0</v>
      </c>
      <c r="R182">
        <v>0</v>
      </c>
      <c r="S182">
        <v>0</v>
      </c>
      <c r="T182">
        <v>17</v>
      </c>
      <c r="U182">
        <v>16</v>
      </c>
      <c r="V182">
        <v>9</v>
      </c>
    </row>
    <row r="183" spans="1:22" x14ac:dyDescent="0.25">
      <c r="A183">
        <v>3</v>
      </c>
      <c r="B183" t="s">
        <v>8</v>
      </c>
      <c r="C183">
        <v>3102</v>
      </c>
      <c r="D183" t="s">
        <v>207</v>
      </c>
      <c r="E183">
        <f>VLOOKUP(desembarque_total_mes_puerto_toneladas_2019[[#This Row],[Puerto]],Tabla9[],2,0)</f>
        <v>7</v>
      </c>
      <c r="F183" t="s">
        <v>207</v>
      </c>
      <c r="G183">
        <v>100201</v>
      </c>
      <c r="H183" t="s">
        <v>71</v>
      </c>
      <c r="I183">
        <v>0</v>
      </c>
      <c r="J183" t="s">
        <v>160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</row>
    <row r="184" spans="1:22" x14ac:dyDescent="0.25">
      <c r="A184">
        <v>3</v>
      </c>
      <c r="B184" t="s">
        <v>8</v>
      </c>
      <c r="C184">
        <v>3102</v>
      </c>
      <c r="D184" t="s">
        <v>207</v>
      </c>
      <c r="E184">
        <f>VLOOKUP(desembarque_total_mes_puerto_toneladas_2019[[#This Row],[Puerto]],Tabla9[],2,0)</f>
        <v>7</v>
      </c>
      <c r="F184" t="s">
        <v>207</v>
      </c>
      <c r="G184">
        <v>100201</v>
      </c>
      <c r="H184" t="s">
        <v>71</v>
      </c>
      <c r="I184">
        <v>100201018</v>
      </c>
      <c r="J184" t="s">
        <v>55</v>
      </c>
      <c r="K184">
        <v>0</v>
      </c>
      <c r="L184">
        <v>8</v>
      </c>
      <c r="M184">
        <v>2137</v>
      </c>
      <c r="N184">
        <v>222</v>
      </c>
      <c r="O184">
        <v>0</v>
      </c>
      <c r="P184">
        <v>4</v>
      </c>
      <c r="Q184">
        <v>28</v>
      </c>
      <c r="R184">
        <v>0</v>
      </c>
      <c r="S184">
        <v>0</v>
      </c>
      <c r="T184">
        <v>0</v>
      </c>
      <c r="U184">
        <v>2</v>
      </c>
      <c r="V184">
        <v>1065</v>
      </c>
    </row>
    <row r="185" spans="1:22" x14ac:dyDescent="0.25">
      <c r="A185">
        <v>3</v>
      </c>
      <c r="B185" t="s">
        <v>8</v>
      </c>
      <c r="C185">
        <v>3102</v>
      </c>
      <c r="D185" t="s">
        <v>207</v>
      </c>
      <c r="E185">
        <f>VLOOKUP(desembarque_total_mes_puerto_toneladas_2019[[#This Row],[Puerto]],Tabla9[],2,0)</f>
        <v>7</v>
      </c>
      <c r="F185" t="s">
        <v>207</v>
      </c>
      <c r="G185">
        <v>100201</v>
      </c>
      <c r="H185" t="s">
        <v>71</v>
      </c>
      <c r="I185">
        <v>0</v>
      </c>
      <c r="J185" t="s">
        <v>212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>
        <v>3</v>
      </c>
      <c r="B186" t="s">
        <v>8</v>
      </c>
      <c r="C186">
        <v>3102</v>
      </c>
      <c r="D186" t="s">
        <v>207</v>
      </c>
      <c r="E186">
        <f>VLOOKUP(desembarque_total_mes_puerto_toneladas_2019[[#This Row],[Puerto]],Tabla9[],2,0)</f>
        <v>7</v>
      </c>
      <c r="F186" t="s">
        <v>207</v>
      </c>
      <c r="G186">
        <v>100201</v>
      </c>
      <c r="H186" t="s">
        <v>71</v>
      </c>
      <c r="I186">
        <v>0</v>
      </c>
      <c r="J186" t="s">
        <v>203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</row>
    <row r="187" spans="1:22" x14ac:dyDescent="0.25">
      <c r="A187">
        <v>3</v>
      </c>
      <c r="B187" t="s">
        <v>8</v>
      </c>
      <c r="C187">
        <v>3102</v>
      </c>
      <c r="D187" t="s">
        <v>207</v>
      </c>
      <c r="E187">
        <f>VLOOKUP(desembarque_total_mes_puerto_toneladas_2019[[#This Row],[Puerto]],Tabla9[],2,0)</f>
        <v>7</v>
      </c>
      <c r="F187" t="s">
        <v>207</v>
      </c>
      <c r="G187">
        <v>100201</v>
      </c>
      <c r="H187" t="s">
        <v>71</v>
      </c>
      <c r="I187">
        <v>100201017</v>
      </c>
      <c r="J187" t="s">
        <v>197</v>
      </c>
      <c r="K187">
        <v>1</v>
      </c>
      <c r="L187">
        <v>1</v>
      </c>
      <c r="M187">
        <v>2</v>
      </c>
      <c r="N187">
        <v>5</v>
      </c>
      <c r="O187">
        <v>3</v>
      </c>
      <c r="P187">
        <v>1</v>
      </c>
      <c r="Q187">
        <v>2</v>
      </c>
      <c r="R187">
        <v>2</v>
      </c>
      <c r="S187">
        <v>1</v>
      </c>
      <c r="T187">
        <v>2</v>
      </c>
      <c r="U187">
        <v>0</v>
      </c>
      <c r="V187">
        <v>5</v>
      </c>
    </row>
    <row r="188" spans="1:22" x14ac:dyDescent="0.25">
      <c r="A188">
        <v>3</v>
      </c>
      <c r="B188" t="s">
        <v>8</v>
      </c>
      <c r="C188">
        <v>3102</v>
      </c>
      <c r="D188" t="s">
        <v>207</v>
      </c>
      <c r="E188">
        <f>VLOOKUP(desembarque_total_mes_puerto_toneladas_2019[[#This Row],[Puerto]],Tabla9[],2,0)</f>
        <v>7</v>
      </c>
      <c r="F188" t="s">
        <v>207</v>
      </c>
      <c r="G188">
        <v>100201</v>
      </c>
      <c r="H188" t="s">
        <v>71</v>
      </c>
      <c r="I188">
        <v>100201022</v>
      </c>
      <c r="J188" t="s">
        <v>61</v>
      </c>
      <c r="K188">
        <v>0</v>
      </c>
      <c r="L188">
        <v>0</v>
      </c>
      <c r="M188">
        <v>0</v>
      </c>
      <c r="N188">
        <v>2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>
        <v>3</v>
      </c>
      <c r="B189" t="s">
        <v>8</v>
      </c>
      <c r="C189">
        <v>3102</v>
      </c>
      <c r="D189" t="s">
        <v>207</v>
      </c>
      <c r="E189">
        <f>VLOOKUP(desembarque_total_mes_puerto_toneladas_2019[[#This Row],[Puerto]],Tabla9[],2,0)</f>
        <v>7</v>
      </c>
      <c r="F189" t="s">
        <v>207</v>
      </c>
      <c r="G189">
        <v>100201</v>
      </c>
      <c r="H189" t="s">
        <v>71</v>
      </c>
      <c r="I189">
        <v>0</v>
      </c>
      <c r="J189" t="s">
        <v>163</v>
      </c>
      <c r="K189">
        <v>0</v>
      </c>
      <c r="L189">
        <v>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>
        <v>3</v>
      </c>
      <c r="B190" t="s">
        <v>8</v>
      </c>
      <c r="C190">
        <v>3102</v>
      </c>
      <c r="D190" t="s">
        <v>207</v>
      </c>
      <c r="E190">
        <f>VLOOKUP(desembarque_total_mes_puerto_toneladas_2019[[#This Row],[Puerto]],Tabla9[],2,0)</f>
        <v>7</v>
      </c>
      <c r="F190" t="s">
        <v>207</v>
      </c>
      <c r="G190">
        <v>100201</v>
      </c>
      <c r="H190" t="s">
        <v>71</v>
      </c>
      <c r="I190">
        <v>100201014</v>
      </c>
      <c r="J190" t="s">
        <v>62</v>
      </c>
      <c r="K190">
        <v>0</v>
      </c>
      <c r="L190">
        <v>2</v>
      </c>
      <c r="M190">
        <v>2099</v>
      </c>
      <c r="N190">
        <v>1086</v>
      </c>
      <c r="O190">
        <v>0</v>
      </c>
      <c r="P190">
        <v>9</v>
      </c>
      <c r="Q190">
        <v>12</v>
      </c>
      <c r="R190">
        <v>0</v>
      </c>
      <c r="S190">
        <v>0</v>
      </c>
      <c r="T190">
        <v>9</v>
      </c>
      <c r="U190">
        <v>53</v>
      </c>
      <c r="V190">
        <v>2048</v>
      </c>
    </row>
    <row r="191" spans="1:22" x14ac:dyDescent="0.25">
      <c r="A191">
        <v>3</v>
      </c>
      <c r="B191" t="s">
        <v>8</v>
      </c>
      <c r="C191">
        <v>3102</v>
      </c>
      <c r="D191" t="s">
        <v>207</v>
      </c>
      <c r="E191">
        <f>VLOOKUP(desembarque_total_mes_puerto_toneladas_2019[[#This Row],[Puerto]],Tabla9[],2,0)</f>
        <v>7</v>
      </c>
      <c r="F191" t="s">
        <v>207</v>
      </c>
      <c r="G191">
        <v>100201</v>
      </c>
      <c r="H191" t="s">
        <v>71</v>
      </c>
      <c r="I191">
        <v>0</v>
      </c>
      <c r="J191" t="s">
        <v>166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</v>
      </c>
      <c r="Q191">
        <v>0</v>
      </c>
      <c r="R191">
        <v>37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>
        <v>3</v>
      </c>
      <c r="B192" t="s">
        <v>8</v>
      </c>
      <c r="C192">
        <v>3102</v>
      </c>
      <c r="D192" t="s">
        <v>207</v>
      </c>
      <c r="E192">
        <f>VLOOKUP(desembarque_total_mes_puerto_toneladas_2019[[#This Row],[Puerto]],Tabla9[],2,0)</f>
        <v>7</v>
      </c>
      <c r="F192" t="s">
        <v>207</v>
      </c>
      <c r="G192">
        <v>100201</v>
      </c>
      <c r="H192" t="s">
        <v>71</v>
      </c>
      <c r="I192">
        <v>0</v>
      </c>
      <c r="J192" t="s">
        <v>187</v>
      </c>
      <c r="K192">
        <v>0</v>
      </c>
      <c r="L192">
        <v>0</v>
      </c>
      <c r="M192">
        <v>0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>
        <v>3</v>
      </c>
      <c r="B193" t="s">
        <v>8</v>
      </c>
      <c r="C193">
        <v>3102</v>
      </c>
      <c r="D193" t="s">
        <v>207</v>
      </c>
      <c r="E193">
        <f>VLOOKUP(desembarque_total_mes_puerto_toneladas_2019[[#This Row],[Puerto]],Tabla9[],2,0)</f>
        <v>7</v>
      </c>
      <c r="F193" t="s">
        <v>207</v>
      </c>
      <c r="G193">
        <v>100201</v>
      </c>
      <c r="H193" t="s">
        <v>71</v>
      </c>
      <c r="I193">
        <v>0</v>
      </c>
      <c r="J193" t="s">
        <v>188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>
        <v>3</v>
      </c>
      <c r="B194" t="s">
        <v>8</v>
      </c>
      <c r="C194">
        <v>3102</v>
      </c>
      <c r="D194" t="s">
        <v>207</v>
      </c>
      <c r="E194">
        <f>VLOOKUP(desembarque_total_mes_puerto_toneladas_2019[[#This Row],[Puerto]],Tabla9[],2,0)</f>
        <v>7</v>
      </c>
      <c r="F194" t="s">
        <v>207</v>
      </c>
      <c r="G194">
        <v>100201</v>
      </c>
      <c r="H194" t="s">
        <v>71</v>
      </c>
      <c r="I194">
        <v>0</v>
      </c>
      <c r="J194" t="s">
        <v>189</v>
      </c>
      <c r="K194">
        <v>0</v>
      </c>
      <c r="L194">
        <v>0</v>
      </c>
      <c r="M194">
        <v>5</v>
      </c>
      <c r="N194">
        <v>12</v>
      </c>
      <c r="O194">
        <v>2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>
        <v>3</v>
      </c>
      <c r="B195" t="s">
        <v>8</v>
      </c>
      <c r="C195">
        <v>3102</v>
      </c>
      <c r="D195" t="s">
        <v>207</v>
      </c>
      <c r="E195">
        <f>VLOOKUP(desembarque_total_mes_puerto_toneladas_2019[[#This Row],[Puerto]],Tabla9[],2,0)</f>
        <v>7</v>
      </c>
      <c r="F195" t="s">
        <v>207</v>
      </c>
      <c r="G195">
        <v>100201</v>
      </c>
      <c r="H195" t="s">
        <v>71</v>
      </c>
      <c r="I195">
        <v>0</v>
      </c>
      <c r="J195" t="s">
        <v>199</v>
      </c>
      <c r="K195">
        <v>0</v>
      </c>
      <c r="L195">
        <v>0</v>
      </c>
      <c r="M195">
        <v>0</v>
      </c>
      <c r="N195">
        <v>1</v>
      </c>
      <c r="O195">
        <v>5</v>
      </c>
      <c r="P195">
        <v>3</v>
      </c>
      <c r="Q195">
        <v>4</v>
      </c>
      <c r="R195">
        <v>2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>
        <v>3</v>
      </c>
      <c r="B196" t="s">
        <v>8</v>
      </c>
      <c r="C196">
        <v>3102</v>
      </c>
      <c r="D196" t="s">
        <v>207</v>
      </c>
      <c r="E196">
        <f>VLOOKUP(desembarque_total_mes_puerto_toneladas_2019[[#This Row],[Puerto]],Tabla9[],2,0)</f>
        <v>7</v>
      </c>
      <c r="F196" t="s">
        <v>207</v>
      </c>
      <c r="G196">
        <v>100201</v>
      </c>
      <c r="H196" t="s">
        <v>71</v>
      </c>
      <c r="I196">
        <v>100201003</v>
      </c>
      <c r="J196" t="s">
        <v>190</v>
      </c>
      <c r="K196">
        <v>0</v>
      </c>
      <c r="L196">
        <v>0</v>
      </c>
      <c r="M196">
        <v>58</v>
      </c>
      <c r="N196">
        <v>42</v>
      </c>
      <c r="O196">
        <v>68</v>
      </c>
      <c r="P196">
        <v>34</v>
      </c>
      <c r="Q196">
        <v>147</v>
      </c>
      <c r="R196">
        <v>200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>
        <v>3</v>
      </c>
      <c r="B197" t="s">
        <v>8</v>
      </c>
      <c r="C197">
        <v>3102</v>
      </c>
      <c r="D197" t="s">
        <v>207</v>
      </c>
      <c r="E197">
        <f>VLOOKUP(desembarque_total_mes_puerto_toneladas_2019[[#This Row],[Puerto]],Tabla9[],2,0)</f>
        <v>7</v>
      </c>
      <c r="F197" t="s">
        <v>207</v>
      </c>
      <c r="G197">
        <v>100201</v>
      </c>
      <c r="H197" t="s">
        <v>71</v>
      </c>
      <c r="I197">
        <v>0</v>
      </c>
      <c r="J197" t="s">
        <v>170</v>
      </c>
      <c r="K197">
        <v>0</v>
      </c>
      <c r="L197">
        <v>2</v>
      </c>
      <c r="M197">
        <v>5</v>
      </c>
      <c r="N197">
        <v>3</v>
      </c>
      <c r="O197">
        <v>6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>
        <v>3</v>
      </c>
      <c r="B198" t="s">
        <v>8</v>
      </c>
      <c r="C198">
        <v>3102</v>
      </c>
      <c r="D198" t="s">
        <v>207</v>
      </c>
      <c r="E198">
        <f>VLOOKUP(desembarque_total_mes_puerto_toneladas_2019[[#This Row],[Puerto]],Tabla9[],2,0)</f>
        <v>7</v>
      </c>
      <c r="F198" t="s">
        <v>207</v>
      </c>
      <c r="G198">
        <v>100201</v>
      </c>
      <c r="H198" t="s">
        <v>71</v>
      </c>
      <c r="I198">
        <v>0</v>
      </c>
      <c r="J198" t="s">
        <v>200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>
        <v>3</v>
      </c>
      <c r="B199" t="s">
        <v>8</v>
      </c>
      <c r="C199">
        <v>3102</v>
      </c>
      <c r="D199" t="s">
        <v>207</v>
      </c>
      <c r="E199">
        <f>VLOOKUP(desembarque_total_mes_puerto_toneladas_2019[[#This Row],[Puerto]],Tabla9[],2,0)</f>
        <v>7</v>
      </c>
      <c r="F199" t="s">
        <v>207</v>
      </c>
      <c r="G199">
        <v>100201</v>
      </c>
      <c r="H199" t="s">
        <v>71</v>
      </c>
      <c r="I199">
        <v>0</v>
      </c>
      <c r="J199" t="s">
        <v>172</v>
      </c>
      <c r="K199">
        <v>7</v>
      </c>
      <c r="L199">
        <v>10</v>
      </c>
      <c r="M199">
        <v>7</v>
      </c>
      <c r="N199">
        <v>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5</v>
      </c>
      <c r="V199">
        <v>21</v>
      </c>
    </row>
    <row r="200" spans="1:22" x14ac:dyDescent="0.25">
      <c r="A200">
        <v>3</v>
      </c>
      <c r="B200" t="s">
        <v>8</v>
      </c>
      <c r="C200">
        <v>3102</v>
      </c>
      <c r="D200" t="s">
        <v>207</v>
      </c>
      <c r="E200">
        <f>VLOOKUP(desembarque_total_mes_puerto_toneladas_2019[[#This Row],[Puerto]],Tabla9[],2,0)</f>
        <v>7</v>
      </c>
      <c r="F200" t="s">
        <v>207</v>
      </c>
      <c r="G200">
        <v>100201</v>
      </c>
      <c r="H200" t="s">
        <v>71</v>
      </c>
      <c r="I200">
        <v>0</v>
      </c>
      <c r="J200" t="s">
        <v>213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>
        <v>3</v>
      </c>
      <c r="B201" t="s">
        <v>8</v>
      </c>
      <c r="C201">
        <v>3102</v>
      </c>
      <c r="D201" t="s">
        <v>207</v>
      </c>
      <c r="E201">
        <f>VLOOKUP(desembarque_total_mes_puerto_toneladas_2019[[#This Row],[Puerto]],Tabla9[],2,0)</f>
        <v>7</v>
      </c>
      <c r="F201" t="s">
        <v>207</v>
      </c>
      <c r="G201">
        <v>100202</v>
      </c>
      <c r="H201" t="s">
        <v>140</v>
      </c>
      <c r="I201">
        <v>100202001</v>
      </c>
      <c r="J201" t="s">
        <v>214</v>
      </c>
      <c r="K201">
        <v>0</v>
      </c>
      <c r="L201">
        <v>0</v>
      </c>
      <c r="M201">
        <v>2</v>
      </c>
      <c r="N201">
        <v>1</v>
      </c>
      <c r="O201">
        <v>0</v>
      </c>
      <c r="P201">
        <v>0</v>
      </c>
      <c r="Q201">
        <v>4</v>
      </c>
      <c r="R201">
        <v>0</v>
      </c>
      <c r="S201">
        <v>0</v>
      </c>
      <c r="T201">
        <v>4</v>
      </c>
      <c r="U201">
        <v>0</v>
      </c>
      <c r="V201">
        <v>0</v>
      </c>
    </row>
    <row r="202" spans="1:22" x14ac:dyDescent="0.25">
      <c r="A202">
        <v>3</v>
      </c>
      <c r="B202" t="s">
        <v>8</v>
      </c>
      <c r="C202">
        <v>3102</v>
      </c>
      <c r="D202" t="s">
        <v>207</v>
      </c>
      <c r="E202">
        <f>VLOOKUP(desembarque_total_mes_puerto_toneladas_2019[[#This Row],[Puerto]],Tabla9[],2,0)</f>
        <v>7</v>
      </c>
      <c r="F202" t="s">
        <v>207</v>
      </c>
      <c r="G202">
        <v>100202</v>
      </c>
      <c r="H202" t="s">
        <v>140</v>
      </c>
      <c r="I202">
        <v>100202001</v>
      </c>
      <c r="J202" t="s">
        <v>215</v>
      </c>
      <c r="K202">
        <v>67</v>
      </c>
      <c r="L202">
        <v>819</v>
      </c>
      <c r="M202">
        <v>35</v>
      </c>
      <c r="N202">
        <v>27</v>
      </c>
      <c r="O202">
        <v>28</v>
      </c>
      <c r="P202">
        <v>43</v>
      </c>
      <c r="Q202">
        <v>49</v>
      </c>
      <c r="R202">
        <v>48</v>
      </c>
      <c r="S202">
        <v>20</v>
      </c>
      <c r="T202">
        <v>43</v>
      </c>
      <c r="U202">
        <v>52</v>
      </c>
      <c r="V202">
        <v>11</v>
      </c>
    </row>
    <row r="203" spans="1:22" x14ac:dyDescent="0.25">
      <c r="A203">
        <v>3</v>
      </c>
      <c r="B203" t="s">
        <v>8</v>
      </c>
      <c r="C203">
        <v>3102</v>
      </c>
      <c r="D203" t="s">
        <v>207</v>
      </c>
      <c r="E203">
        <f>VLOOKUP(desembarque_total_mes_puerto_toneladas_2019[[#This Row],[Puerto]],Tabla9[],2,0)</f>
        <v>7</v>
      </c>
      <c r="F203" t="s">
        <v>207</v>
      </c>
      <c r="G203">
        <v>100202</v>
      </c>
      <c r="H203" t="s">
        <v>140</v>
      </c>
      <c r="I203">
        <v>100202002</v>
      </c>
      <c r="J203" t="s">
        <v>118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>
        <v>3</v>
      </c>
      <c r="B204" t="s">
        <v>8</v>
      </c>
      <c r="C204">
        <v>3102</v>
      </c>
      <c r="D204" t="s">
        <v>207</v>
      </c>
      <c r="E204">
        <f>VLOOKUP(desembarque_total_mes_puerto_toneladas_2019[[#This Row],[Puerto]],Tabla9[],2,0)</f>
        <v>7</v>
      </c>
      <c r="F204" t="s">
        <v>207</v>
      </c>
      <c r="G204">
        <v>100202</v>
      </c>
      <c r="H204" t="s">
        <v>140</v>
      </c>
      <c r="I204">
        <v>100202005</v>
      </c>
      <c r="J204" t="s">
        <v>191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7</v>
      </c>
      <c r="R204">
        <v>211</v>
      </c>
      <c r="S204">
        <v>193</v>
      </c>
      <c r="T204">
        <v>35</v>
      </c>
      <c r="U204">
        <v>2</v>
      </c>
      <c r="V204">
        <v>0</v>
      </c>
    </row>
    <row r="205" spans="1:22" x14ac:dyDescent="0.25">
      <c r="A205">
        <v>3</v>
      </c>
      <c r="B205" t="s">
        <v>8</v>
      </c>
      <c r="C205">
        <v>3102</v>
      </c>
      <c r="D205" t="s">
        <v>207</v>
      </c>
      <c r="E205">
        <f>VLOOKUP(desembarque_total_mes_puerto_toneladas_2019[[#This Row],[Puerto]],Tabla9[],2,0)</f>
        <v>7</v>
      </c>
      <c r="F205" t="s">
        <v>207</v>
      </c>
      <c r="G205">
        <v>100202</v>
      </c>
      <c r="H205" t="s">
        <v>140</v>
      </c>
      <c r="I205">
        <v>100202008</v>
      </c>
      <c r="J205" t="s">
        <v>127</v>
      </c>
      <c r="K205">
        <v>12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</v>
      </c>
      <c r="R205">
        <v>2</v>
      </c>
      <c r="S205">
        <v>15</v>
      </c>
      <c r="T205">
        <v>3</v>
      </c>
      <c r="U205">
        <v>1</v>
      </c>
      <c r="V205">
        <v>4</v>
      </c>
    </row>
    <row r="206" spans="1:22" x14ac:dyDescent="0.25">
      <c r="A206">
        <v>3</v>
      </c>
      <c r="B206" t="s">
        <v>8</v>
      </c>
      <c r="C206">
        <v>3102</v>
      </c>
      <c r="D206" t="s">
        <v>207</v>
      </c>
      <c r="E206">
        <f>VLOOKUP(desembarque_total_mes_puerto_toneladas_2019[[#This Row],[Puerto]],Tabla9[],2,0)</f>
        <v>7</v>
      </c>
      <c r="F206" t="s">
        <v>207</v>
      </c>
      <c r="G206">
        <v>100202</v>
      </c>
      <c r="H206" t="s">
        <v>140</v>
      </c>
      <c r="I206">
        <v>100202012</v>
      </c>
      <c r="J206" t="s">
        <v>201</v>
      </c>
      <c r="K206">
        <v>62</v>
      </c>
      <c r="L206">
        <v>38</v>
      </c>
      <c r="M206">
        <v>69</v>
      </c>
      <c r="N206">
        <v>48</v>
      </c>
      <c r="O206">
        <v>19</v>
      </c>
      <c r="P206">
        <v>23</v>
      </c>
      <c r="Q206">
        <v>16</v>
      </c>
      <c r="R206">
        <v>12</v>
      </c>
      <c r="S206">
        <v>22</v>
      </c>
      <c r="T206">
        <v>169</v>
      </c>
      <c r="U206">
        <v>66</v>
      </c>
      <c r="V206">
        <v>51</v>
      </c>
    </row>
    <row r="207" spans="1:22" x14ac:dyDescent="0.25">
      <c r="A207">
        <v>3</v>
      </c>
      <c r="B207" t="s">
        <v>8</v>
      </c>
      <c r="C207">
        <v>3102</v>
      </c>
      <c r="D207" t="s">
        <v>207</v>
      </c>
      <c r="E207">
        <f>VLOOKUP(desembarque_total_mes_puerto_toneladas_2019[[#This Row],[Puerto]],Tabla9[],2,0)</f>
        <v>7</v>
      </c>
      <c r="F207" t="s">
        <v>207</v>
      </c>
      <c r="G207">
        <v>100202</v>
      </c>
      <c r="H207" t="s">
        <v>140</v>
      </c>
      <c r="I207">
        <v>100202014</v>
      </c>
      <c r="J207" t="s">
        <v>179</v>
      </c>
      <c r="K207">
        <v>0</v>
      </c>
      <c r="L207">
        <v>0</v>
      </c>
      <c r="M207">
        <v>133</v>
      </c>
      <c r="N207">
        <v>107</v>
      </c>
      <c r="O207">
        <v>122</v>
      </c>
      <c r="P207">
        <v>0</v>
      </c>
      <c r="Q207">
        <v>1</v>
      </c>
      <c r="R207">
        <v>76</v>
      </c>
      <c r="S207">
        <v>50</v>
      </c>
      <c r="T207">
        <v>35</v>
      </c>
      <c r="U207">
        <v>0</v>
      </c>
      <c r="V207">
        <v>0</v>
      </c>
    </row>
    <row r="208" spans="1:22" x14ac:dyDescent="0.25">
      <c r="A208">
        <v>3</v>
      </c>
      <c r="B208" t="s">
        <v>8</v>
      </c>
      <c r="C208">
        <v>3102</v>
      </c>
      <c r="D208" t="s">
        <v>207</v>
      </c>
      <c r="E208">
        <f>VLOOKUP(desembarque_total_mes_puerto_toneladas_2019[[#This Row],[Puerto]],Tabla9[],2,0)</f>
        <v>7</v>
      </c>
      <c r="F208" t="s">
        <v>207</v>
      </c>
      <c r="G208">
        <v>100204</v>
      </c>
      <c r="H208" t="s">
        <v>112</v>
      </c>
      <c r="I208">
        <v>100204006</v>
      </c>
      <c r="J208" t="s">
        <v>192</v>
      </c>
      <c r="K208">
        <v>2</v>
      </c>
      <c r="L208">
        <v>2</v>
      </c>
      <c r="M208">
        <v>2</v>
      </c>
      <c r="N208">
        <v>2</v>
      </c>
      <c r="O208">
        <v>3</v>
      </c>
      <c r="P208">
        <v>1</v>
      </c>
      <c r="Q208">
        <v>3</v>
      </c>
      <c r="R208">
        <v>4</v>
      </c>
      <c r="S208">
        <v>2</v>
      </c>
      <c r="T208">
        <v>4</v>
      </c>
      <c r="U208">
        <v>3</v>
      </c>
      <c r="V208">
        <v>1</v>
      </c>
    </row>
    <row r="209" spans="1:22" x14ac:dyDescent="0.25">
      <c r="A209">
        <v>3</v>
      </c>
      <c r="B209" t="s">
        <v>8</v>
      </c>
      <c r="C209">
        <v>3102</v>
      </c>
      <c r="D209" t="s">
        <v>207</v>
      </c>
      <c r="E209">
        <f>VLOOKUP(desembarque_total_mes_puerto_toneladas_2019[[#This Row],[Puerto]],Tabla9[],2,0)</f>
        <v>7</v>
      </c>
      <c r="F209" t="s">
        <v>207</v>
      </c>
      <c r="G209">
        <v>100205</v>
      </c>
      <c r="H209" t="s">
        <v>181</v>
      </c>
      <c r="I209">
        <v>100205001</v>
      </c>
      <c r="J209" t="s">
        <v>117</v>
      </c>
      <c r="K209">
        <v>0</v>
      </c>
      <c r="L209">
        <v>1</v>
      </c>
      <c r="M209">
        <v>1</v>
      </c>
      <c r="N209">
        <v>1</v>
      </c>
      <c r="O209">
        <v>2</v>
      </c>
      <c r="P209">
        <v>0</v>
      </c>
      <c r="Q209">
        <v>0</v>
      </c>
      <c r="R209">
        <v>0</v>
      </c>
      <c r="S209">
        <v>0</v>
      </c>
      <c r="T209">
        <v>7</v>
      </c>
      <c r="U209">
        <v>0</v>
      </c>
      <c r="V209">
        <v>0</v>
      </c>
    </row>
    <row r="210" spans="1:22" x14ac:dyDescent="0.25">
      <c r="A210">
        <v>3</v>
      </c>
      <c r="B210" t="s">
        <v>8</v>
      </c>
      <c r="C210">
        <v>3201</v>
      </c>
      <c r="D210" t="s">
        <v>216</v>
      </c>
      <c r="E210">
        <f>VLOOKUP(desembarque_total_mes_puerto_toneladas_2019[[#This Row],[Puerto]],Tabla9[],2,0)</f>
        <v>8</v>
      </c>
      <c r="F210" t="s">
        <v>216</v>
      </c>
      <c r="G210">
        <v>100203</v>
      </c>
      <c r="H210" t="s">
        <v>156</v>
      </c>
      <c r="I210">
        <v>100203003</v>
      </c>
      <c r="J210" t="s">
        <v>97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>
        <v>3</v>
      </c>
      <c r="B211" t="s">
        <v>8</v>
      </c>
      <c r="C211">
        <v>3201</v>
      </c>
      <c r="D211" t="s">
        <v>216</v>
      </c>
      <c r="E211">
        <f>VLOOKUP(desembarque_total_mes_puerto_toneladas_2019[[#This Row],[Puerto]],Tabla9[],2,0)</f>
        <v>8</v>
      </c>
      <c r="F211" t="s">
        <v>216</v>
      </c>
      <c r="G211">
        <v>100203</v>
      </c>
      <c r="H211" t="s">
        <v>156</v>
      </c>
      <c r="I211">
        <v>100203003</v>
      </c>
      <c r="J211" t="s">
        <v>154</v>
      </c>
      <c r="K211">
        <v>1368</v>
      </c>
      <c r="L211">
        <v>912</v>
      </c>
      <c r="M211">
        <v>1084</v>
      </c>
      <c r="N211">
        <v>1090</v>
      </c>
      <c r="O211">
        <v>980</v>
      </c>
      <c r="P211">
        <v>1176</v>
      </c>
      <c r="Q211">
        <v>1083</v>
      </c>
      <c r="R211">
        <v>900</v>
      </c>
      <c r="S211">
        <v>916</v>
      </c>
      <c r="T211">
        <v>646</v>
      </c>
      <c r="U211">
        <v>1077</v>
      </c>
      <c r="V211">
        <v>938</v>
      </c>
    </row>
    <row r="212" spans="1:22" x14ac:dyDescent="0.25">
      <c r="A212">
        <v>3</v>
      </c>
      <c r="B212" t="s">
        <v>8</v>
      </c>
      <c r="C212">
        <v>3201</v>
      </c>
      <c r="D212" t="s">
        <v>216</v>
      </c>
      <c r="E212">
        <f>VLOOKUP(desembarque_total_mes_puerto_toneladas_2019[[#This Row],[Puerto]],Tabla9[],2,0)</f>
        <v>8</v>
      </c>
      <c r="F212" t="s">
        <v>216</v>
      </c>
      <c r="G212">
        <v>100203</v>
      </c>
      <c r="H212" t="s">
        <v>156</v>
      </c>
      <c r="I212">
        <v>100203003</v>
      </c>
      <c r="J212" t="s">
        <v>155</v>
      </c>
      <c r="K212">
        <v>29</v>
      </c>
      <c r="L212">
        <v>40</v>
      </c>
      <c r="M212">
        <v>30</v>
      </c>
      <c r="N212">
        <v>70</v>
      </c>
      <c r="O212">
        <v>298</v>
      </c>
      <c r="P212">
        <v>312</v>
      </c>
      <c r="Q212">
        <v>225</v>
      </c>
      <c r="R212">
        <v>164</v>
      </c>
      <c r="S212">
        <v>54</v>
      </c>
      <c r="T212">
        <v>33</v>
      </c>
      <c r="U212">
        <v>100</v>
      </c>
      <c r="V212">
        <v>46</v>
      </c>
    </row>
    <row r="213" spans="1:22" x14ac:dyDescent="0.25">
      <c r="A213">
        <v>3</v>
      </c>
      <c r="B213" t="s">
        <v>8</v>
      </c>
      <c r="C213">
        <v>3201</v>
      </c>
      <c r="D213" t="s">
        <v>216</v>
      </c>
      <c r="E213">
        <f>VLOOKUP(desembarque_total_mes_puerto_toneladas_2019[[#This Row],[Puerto]],Tabla9[],2,0)</f>
        <v>8</v>
      </c>
      <c r="F213" t="s">
        <v>216</v>
      </c>
      <c r="G213">
        <v>100203</v>
      </c>
      <c r="H213" t="s">
        <v>156</v>
      </c>
      <c r="I213">
        <v>100203007</v>
      </c>
      <c r="J213" t="s">
        <v>105</v>
      </c>
      <c r="K213">
        <v>0</v>
      </c>
      <c r="L213">
        <v>0</v>
      </c>
      <c r="M213">
        <v>0</v>
      </c>
      <c r="N213">
        <v>2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>
        <v>3</v>
      </c>
      <c r="B214" t="s">
        <v>8</v>
      </c>
      <c r="C214">
        <v>3201</v>
      </c>
      <c r="D214" t="s">
        <v>216</v>
      </c>
      <c r="E214">
        <f>VLOOKUP(desembarque_total_mes_puerto_toneladas_2019[[#This Row],[Puerto]],Tabla9[],2,0)</f>
        <v>8</v>
      </c>
      <c r="F214" t="s">
        <v>216</v>
      </c>
      <c r="G214">
        <v>100201</v>
      </c>
      <c r="H214" t="s">
        <v>71</v>
      </c>
      <c r="I214">
        <v>100201018</v>
      </c>
      <c r="J214" t="s">
        <v>55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>
        <v>3</v>
      </c>
      <c r="B215" t="s">
        <v>8</v>
      </c>
      <c r="C215">
        <v>3201</v>
      </c>
      <c r="D215" t="s">
        <v>216</v>
      </c>
      <c r="E215">
        <f>VLOOKUP(desembarque_total_mes_puerto_toneladas_2019[[#This Row],[Puerto]],Tabla9[],2,0)</f>
        <v>8</v>
      </c>
      <c r="F215" t="s">
        <v>216</v>
      </c>
      <c r="G215">
        <v>100201</v>
      </c>
      <c r="H215" t="s">
        <v>71</v>
      </c>
      <c r="I215">
        <v>0</v>
      </c>
      <c r="J215" t="s">
        <v>212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>
        <v>3</v>
      </c>
      <c r="B216" t="s">
        <v>8</v>
      </c>
      <c r="C216">
        <v>3201</v>
      </c>
      <c r="D216" t="s">
        <v>216</v>
      </c>
      <c r="E216">
        <f>VLOOKUP(desembarque_total_mes_puerto_toneladas_2019[[#This Row],[Puerto]],Tabla9[],2,0)</f>
        <v>8</v>
      </c>
      <c r="F216" t="s">
        <v>216</v>
      </c>
      <c r="G216">
        <v>100201</v>
      </c>
      <c r="H216" t="s">
        <v>71</v>
      </c>
      <c r="I216">
        <v>0</v>
      </c>
      <c r="J216" t="s">
        <v>203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</row>
    <row r="217" spans="1:22" x14ac:dyDescent="0.25">
      <c r="A217">
        <v>3</v>
      </c>
      <c r="B217" t="s">
        <v>8</v>
      </c>
      <c r="C217">
        <v>3201</v>
      </c>
      <c r="D217" t="s">
        <v>216</v>
      </c>
      <c r="E217">
        <f>VLOOKUP(desembarque_total_mes_puerto_toneladas_2019[[#This Row],[Puerto]],Tabla9[],2,0)</f>
        <v>8</v>
      </c>
      <c r="F217" t="s">
        <v>216</v>
      </c>
      <c r="G217">
        <v>100201</v>
      </c>
      <c r="H217" t="s">
        <v>71</v>
      </c>
      <c r="I217">
        <v>100201017</v>
      </c>
      <c r="J217" t="s">
        <v>197</v>
      </c>
      <c r="K217">
        <v>3</v>
      </c>
      <c r="L217">
        <v>1</v>
      </c>
      <c r="M217">
        <v>4</v>
      </c>
      <c r="N217">
        <v>6</v>
      </c>
      <c r="O217">
        <v>1</v>
      </c>
      <c r="P217">
        <v>2</v>
      </c>
      <c r="Q217">
        <v>2</v>
      </c>
      <c r="R217">
        <v>1</v>
      </c>
      <c r="S217">
        <v>2</v>
      </c>
      <c r="T217">
        <v>2</v>
      </c>
      <c r="U217">
        <v>1</v>
      </c>
      <c r="V217">
        <v>1</v>
      </c>
    </row>
    <row r="218" spans="1:22" x14ac:dyDescent="0.25">
      <c r="A218">
        <v>3</v>
      </c>
      <c r="B218" t="s">
        <v>8</v>
      </c>
      <c r="C218">
        <v>3201</v>
      </c>
      <c r="D218" t="s">
        <v>216</v>
      </c>
      <c r="E218">
        <f>VLOOKUP(desembarque_total_mes_puerto_toneladas_2019[[#This Row],[Puerto]],Tabla9[],2,0)</f>
        <v>8</v>
      </c>
      <c r="F218" t="s">
        <v>216</v>
      </c>
      <c r="G218">
        <v>100201</v>
      </c>
      <c r="H218" t="s">
        <v>71</v>
      </c>
      <c r="I218">
        <v>100201022</v>
      </c>
      <c r="J218" t="s">
        <v>61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0</v>
      </c>
      <c r="U218">
        <v>0</v>
      </c>
      <c r="V218">
        <v>0</v>
      </c>
    </row>
    <row r="219" spans="1:22" x14ac:dyDescent="0.25">
      <c r="A219">
        <v>3</v>
      </c>
      <c r="B219" t="s">
        <v>8</v>
      </c>
      <c r="C219">
        <v>3201</v>
      </c>
      <c r="D219" t="s">
        <v>216</v>
      </c>
      <c r="E219">
        <f>VLOOKUP(desembarque_total_mes_puerto_toneladas_2019[[#This Row],[Puerto]],Tabla9[],2,0)</f>
        <v>8</v>
      </c>
      <c r="F219" t="s">
        <v>216</v>
      </c>
      <c r="G219">
        <v>100201</v>
      </c>
      <c r="H219" t="s">
        <v>71</v>
      </c>
      <c r="I219">
        <v>0</v>
      </c>
      <c r="J219" t="s">
        <v>163</v>
      </c>
      <c r="K219">
        <v>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3</v>
      </c>
    </row>
    <row r="220" spans="1:22" x14ac:dyDescent="0.25">
      <c r="A220">
        <v>3</v>
      </c>
      <c r="B220" t="s">
        <v>8</v>
      </c>
      <c r="C220">
        <v>3201</v>
      </c>
      <c r="D220" t="s">
        <v>216</v>
      </c>
      <c r="E220">
        <f>VLOOKUP(desembarque_total_mes_puerto_toneladas_2019[[#This Row],[Puerto]],Tabla9[],2,0)</f>
        <v>8</v>
      </c>
      <c r="F220" t="s">
        <v>216</v>
      </c>
      <c r="G220">
        <v>100201</v>
      </c>
      <c r="H220" t="s">
        <v>71</v>
      </c>
      <c r="I220">
        <v>100201014</v>
      </c>
      <c r="J220" t="s">
        <v>62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9</v>
      </c>
      <c r="R220">
        <v>0</v>
      </c>
      <c r="S220">
        <v>0</v>
      </c>
      <c r="T220">
        <v>0</v>
      </c>
      <c r="U220">
        <v>16</v>
      </c>
      <c r="V220">
        <v>0</v>
      </c>
    </row>
    <row r="221" spans="1:22" x14ac:dyDescent="0.25">
      <c r="A221">
        <v>3</v>
      </c>
      <c r="B221" t="s">
        <v>8</v>
      </c>
      <c r="C221">
        <v>3201</v>
      </c>
      <c r="D221" t="s">
        <v>216</v>
      </c>
      <c r="E221">
        <f>VLOOKUP(desembarque_total_mes_puerto_toneladas_2019[[#This Row],[Puerto]],Tabla9[],2,0)</f>
        <v>8</v>
      </c>
      <c r="F221" t="s">
        <v>216</v>
      </c>
      <c r="G221">
        <v>100201</v>
      </c>
      <c r="H221" t="s">
        <v>71</v>
      </c>
      <c r="I221">
        <v>0</v>
      </c>
      <c r="J221" t="s">
        <v>217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>
        <v>3</v>
      </c>
      <c r="B222" t="s">
        <v>8</v>
      </c>
      <c r="C222">
        <v>3201</v>
      </c>
      <c r="D222" t="s">
        <v>216</v>
      </c>
      <c r="E222">
        <f>VLOOKUP(desembarque_total_mes_puerto_toneladas_2019[[#This Row],[Puerto]],Tabla9[],2,0)</f>
        <v>8</v>
      </c>
      <c r="F222" t="s">
        <v>216</v>
      </c>
      <c r="G222">
        <v>100201</v>
      </c>
      <c r="H222" t="s">
        <v>71</v>
      </c>
      <c r="I222">
        <v>0</v>
      </c>
      <c r="J222" t="s">
        <v>172</v>
      </c>
      <c r="K222">
        <v>4</v>
      </c>
      <c r="L222">
        <v>1</v>
      </c>
      <c r="M222">
        <v>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5</v>
      </c>
    </row>
    <row r="223" spans="1:22" x14ac:dyDescent="0.25">
      <c r="A223">
        <v>3</v>
      </c>
      <c r="B223" t="s">
        <v>8</v>
      </c>
      <c r="C223">
        <v>3201</v>
      </c>
      <c r="D223" t="s">
        <v>216</v>
      </c>
      <c r="E223">
        <f>VLOOKUP(desembarque_total_mes_puerto_toneladas_2019[[#This Row],[Puerto]],Tabla9[],2,0)</f>
        <v>8</v>
      </c>
      <c r="F223" t="s">
        <v>216</v>
      </c>
      <c r="G223">
        <v>100202</v>
      </c>
      <c r="H223" t="s">
        <v>140</v>
      </c>
      <c r="I223">
        <v>100202005</v>
      </c>
      <c r="J223" t="s">
        <v>191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52</v>
      </c>
      <c r="S223">
        <v>97</v>
      </c>
      <c r="T223">
        <v>77</v>
      </c>
      <c r="U223">
        <v>2</v>
      </c>
      <c r="V223">
        <v>0</v>
      </c>
    </row>
    <row r="224" spans="1:22" x14ac:dyDescent="0.25">
      <c r="A224">
        <v>3</v>
      </c>
      <c r="B224" t="s">
        <v>8</v>
      </c>
      <c r="C224">
        <v>3201</v>
      </c>
      <c r="D224" t="s">
        <v>216</v>
      </c>
      <c r="E224">
        <f>VLOOKUP(desembarque_total_mes_puerto_toneladas_2019[[#This Row],[Puerto]],Tabla9[],2,0)</f>
        <v>8</v>
      </c>
      <c r="F224" t="s">
        <v>216</v>
      </c>
      <c r="G224">
        <v>100202</v>
      </c>
      <c r="H224" t="s">
        <v>140</v>
      </c>
      <c r="I224">
        <v>100202007</v>
      </c>
      <c r="J224" t="s">
        <v>178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>
        <v>3</v>
      </c>
      <c r="B225" t="s">
        <v>8</v>
      </c>
      <c r="C225">
        <v>3201</v>
      </c>
      <c r="D225" t="s">
        <v>216</v>
      </c>
      <c r="E225">
        <f>VLOOKUP(desembarque_total_mes_puerto_toneladas_2019[[#This Row],[Puerto]],Tabla9[],2,0)</f>
        <v>8</v>
      </c>
      <c r="F225" t="s">
        <v>216</v>
      </c>
      <c r="G225">
        <v>100202</v>
      </c>
      <c r="H225" t="s">
        <v>140</v>
      </c>
      <c r="I225">
        <v>100202008</v>
      </c>
      <c r="J225" t="s">
        <v>127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15</v>
      </c>
      <c r="S225">
        <v>9</v>
      </c>
      <c r="T225">
        <v>0</v>
      </c>
      <c r="U225">
        <v>19</v>
      </c>
      <c r="V225">
        <v>18</v>
      </c>
    </row>
    <row r="226" spans="1:22" x14ac:dyDescent="0.25">
      <c r="A226">
        <v>3</v>
      </c>
      <c r="B226" t="s">
        <v>8</v>
      </c>
      <c r="C226">
        <v>3201</v>
      </c>
      <c r="D226" t="s">
        <v>216</v>
      </c>
      <c r="E226">
        <f>VLOOKUP(desembarque_total_mes_puerto_toneladas_2019[[#This Row],[Puerto]],Tabla9[],2,0)</f>
        <v>8</v>
      </c>
      <c r="F226" t="s">
        <v>216</v>
      </c>
      <c r="G226">
        <v>100202</v>
      </c>
      <c r="H226" t="s">
        <v>140</v>
      </c>
      <c r="I226">
        <v>100202014</v>
      </c>
      <c r="J226" t="s">
        <v>179</v>
      </c>
      <c r="K226">
        <v>0</v>
      </c>
      <c r="L226">
        <v>0</v>
      </c>
      <c r="M226">
        <v>34</v>
      </c>
      <c r="N226">
        <v>31</v>
      </c>
      <c r="O226">
        <v>34</v>
      </c>
      <c r="P226">
        <v>0</v>
      </c>
      <c r="Q226">
        <v>0</v>
      </c>
      <c r="R226">
        <v>26</v>
      </c>
      <c r="S226">
        <v>13</v>
      </c>
      <c r="T226">
        <v>10</v>
      </c>
      <c r="U226">
        <v>0</v>
      </c>
      <c r="V226">
        <v>0</v>
      </c>
    </row>
    <row r="227" spans="1:22" x14ac:dyDescent="0.25">
      <c r="A227">
        <v>3</v>
      </c>
      <c r="B227" t="s">
        <v>8</v>
      </c>
      <c r="C227">
        <v>3201</v>
      </c>
      <c r="D227" t="s">
        <v>216</v>
      </c>
      <c r="E227">
        <f>VLOOKUP(desembarque_total_mes_puerto_toneladas_2019[[#This Row],[Puerto]],Tabla9[],2,0)</f>
        <v>8</v>
      </c>
      <c r="F227" t="s">
        <v>216</v>
      </c>
      <c r="G227">
        <v>100204</v>
      </c>
      <c r="H227" t="s">
        <v>112</v>
      </c>
      <c r="I227">
        <v>100204006</v>
      </c>
      <c r="J227" t="s">
        <v>218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>
        <v>3</v>
      </c>
      <c r="B228" t="s">
        <v>8</v>
      </c>
      <c r="C228">
        <v>3201</v>
      </c>
      <c r="D228" t="s">
        <v>216</v>
      </c>
      <c r="E228">
        <f>VLOOKUP(desembarque_total_mes_puerto_toneladas_2019[[#This Row],[Puerto]],Tabla9[],2,0)</f>
        <v>8</v>
      </c>
      <c r="F228" t="s">
        <v>216</v>
      </c>
      <c r="G228">
        <v>100205</v>
      </c>
      <c r="H228" t="s">
        <v>181</v>
      </c>
      <c r="I228">
        <v>100205001</v>
      </c>
      <c r="J228" t="s">
        <v>117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6</v>
      </c>
      <c r="T228">
        <v>0</v>
      </c>
      <c r="U228">
        <v>0</v>
      </c>
      <c r="V228">
        <v>0</v>
      </c>
    </row>
    <row r="229" spans="1:22" x14ac:dyDescent="0.25">
      <c r="A229">
        <v>3</v>
      </c>
      <c r="B229" t="s">
        <v>8</v>
      </c>
      <c r="C229">
        <v>3304</v>
      </c>
      <c r="D229" t="s">
        <v>219</v>
      </c>
      <c r="E229">
        <f>VLOOKUP(desembarque_total_mes_puerto_toneladas_2019[[#This Row],[Puerto]],Tabla9[],2,0)</f>
        <v>9</v>
      </c>
      <c r="F229" t="s">
        <v>219</v>
      </c>
      <c r="G229">
        <v>100203</v>
      </c>
      <c r="H229" t="s">
        <v>156</v>
      </c>
      <c r="I229">
        <v>0</v>
      </c>
      <c r="J229" t="s">
        <v>220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>
        <v>3</v>
      </c>
      <c r="B230" t="s">
        <v>8</v>
      </c>
      <c r="C230">
        <v>3304</v>
      </c>
      <c r="D230" t="s">
        <v>219</v>
      </c>
      <c r="E230">
        <f>VLOOKUP(desembarque_total_mes_puerto_toneladas_2019[[#This Row],[Puerto]],Tabla9[],2,0)</f>
        <v>9</v>
      </c>
      <c r="F230" t="s">
        <v>219</v>
      </c>
      <c r="G230">
        <v>100203</v>
      </c>
      <c r="H230" t="s">
        <v>156</v>
      </c>
      <c r="I230">
        <v>100203003</v>
      </c>
      <c r="J230" t="s">
        <v>97</v>
      </c>
      <c r="K230">
        <v>166</v>
      </c>
      <c r="L230">
        <v>71</v>
      </c>
      <c r="M230">
        <v>19</v>
      </c>
      <c r="N230">
        <v>35</v>
      </c>
      <c r="O230">
        <v>8</v>
      </c>
      <c r="P230">
        <v>209</v>
      </c>
      <c r="Q230">
        <v>204</v>
      </c>
      <c r="R230">
        <v>83</v>
      </c>
      <c r="S230">
        <v>70</v>
      </c>
      <c r="T230">
        <v>60</v>
      </c>
      <c r="U230">
        <v>193</v>
      </c>
      <c r="V230">
        <v>408</v>
      </c>
    </row>
    <row r="231" spans="1:22" x14ac:dyDescent="0.25">
      <c r="A231">
        <v>3</v>
      </c>
      <c r="B231" t="s">
        <v>8</v>
      </c>
      <c r="C231">
        <v>3304</v>
      </c>
      <c r="D231" t="s">
        <v>219</v>
      </c>
      <c r="E231">
        <f>VLOOKUP(desembarque_total_mes_puerto_toneladas_2019[[#This Row],[Puerto]],Tabla9[],2,0)</f>
        <v>9</v>
      </c>
      <c r="F231" t="s">
        <v>219</v>
      </c>
      <c r="G231">
        <v>100203</v>
      </c>
      <c r="H231" t="s">
        <v>156</v>
      </c>
      <c r="I231">
        <v>100203003</v>
      </c>
      <c r="J231" t="s">
        <v>154</v>
      </c>
      <c r="K231">
        <v>4153</v>
      </c>
      <c r="L231">
        <v>2851</v>
      </c>
      <c r="M231">
        <v>5144</v>
      </c>
      <c r="N231">
        <v>3579</v>
      </c>
      <c r="O231">
        <v>4737</v>
      </c>
      <c r="P231">
        <v>463</v>
      </c>
      <c r="Q231">
        <v>2939</v>
      </c>
      <c r="R231">
        <v>1778</v>
      </c>
      <c r="S231">
        <v>845</v>
      </c>
      <c r="T231">
        <v>1799</v>
      </c>
      <c r="U231">
        <v>3667</v>
      </c>
      <c r="V231">
        <v>2776</v>
      </c>
    </row>
    <row r="232" spans="1:22" x14ac:dyDescent="0.25">
      <c r="A232">
        <v>3</v>
      </c>
      <c r="B232" t="s">
        <v>8</v>
      </c>
      <c r="C232">
        <v>3304</v>
      </c>
      <c r="D232" t="s">
        <v>219</v>
      </c>
      <c r="E232">
        <f>VLOOKUP(desembarque_total_mes_puerto_toneladas_2019[[#This Row],[Puerto]],Tabla9[],2,0)</f>
        <v>9</v>
      </c>
      <c r="F232" t="s">
        <v>219</v>
      </c>
      <c r="G232">
        <v>100203</v>
      </c>
      <c r="H232" t="s">
        <v>156</v>
      </c>
      <c r="I232">
        <v>100203003</v>
      </c>
      <c r="J232" t="s">
        <v>155</v>
      </c>
      <c r="K232">
        <v>1330</v>
      </c>
      <c r="L232">
        <v>1350</v>
      </c>
      <c r="M232">
        <v>421</v>
      </c>
      <c r="N232">
        <v>2340</v>
      </c>
      <c r="O232">
        <v>916</v>
      </c>
      <c r="P232">
        <v>663</v>
      </c>
      <c r="Q232">
        <v>2391</v>
      </c>
      <c r="R232">
        <v>199</v>
      </c>
      <c r="S232">
        <v>708</v>
      </c>
      <c r="T232">
        <v>1801</v>
      </c>
      <c r="U232">
        <v>142</v>
      </c>
      <c r="V232">
        <v>318</v>
      </c>
    </row>
    <row r="233" spans="1:22" x14ac:dyDescent="0.25">
      <c r="A233">
        <v>3</v>
      </c>
      <c r="B233" t="s">
        <v>8</v>
      </c>
      <c r="C233">
        <v>3304</v>
      </c>
      <c r="D233" t="s">
        <v>219</v>
      </c>
      <c r="E233">
        <f>VLOOKUP(desembarque_total_mes_puerto_toneladas_2019[[#This Row],[Puerto]],Tabla9[],2,0)</f>
        <v>9</v>
      </c>
      <c r="F233" t="s">
        <v>219</v>
      </c>
      <c r="G233">
        <v>100201</v>
      </c>
      <c r="H233" t="s">
        <v>71</v>
      </c>
      <c r="I233">
        <v>100201019</v>
      </c>
      <c r="J233" t="s">
        <v>185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>
        <v>3</v>
      </c>
      <c r="B234" t="s">
        <v>8</v>
      </c>
      <c r="C234">
        <v>3304</v>
      </c>
      <c r="D234" t="s">
        <v>219</v>
      </c>
      <c r="E234">
        <f>VLOOKUP(desembarque_total_mes_puerto_toneladas_2019[[#This Row],[Puerto]],Tabla9[],2,0)</f>
        <v>9</v>
      </c>
      <c r="F234" t="s">
        <v>219</v>
      </c>
      <c r="G234">
        <v>100201</v>
      </c>
      <c r="H234" t="s">
        <v>71</v>
      </c>
      <c r="I234">
        <v>100201017</v>
      </c>
      <c r="J234" t="s">
        <v>197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>
        <v>3</v>
      </c>
      <c r="B235" t="s">
        <v>8</v>
      </c>
      <c r="C235">
        <v>3304</v>
      </c>
      <c r="D235" t="s">
        <v>219</v>
      </c>
      <c r="E235">
        <f>VLOOKUP(desembarque_total_mes_puerto_toneladas_2019[[#This Row],[Puerto]],Tabla9[],2,0)</f>
        <v>9</v>
      </c>
      <c r="F235" t="s">
        <v>219</v>
      </c>
      <c r="G235">
        <v>100201</v>
      </c>
      <c r="H235" t="s">
        <v>71</v>
      </c>
      <c r="I235">
        <v>100201022</v>
      </c>
      <c r="J235" t="s">
        <v>61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>
        <v>3</v>
      </c>
      <c r="B236" t="s">
        <v>8</v>
      </c>
      <c r="C236">
        <v>3304</v>
      </c>
      <c r="D236" t="s">
        <v>219</v>
      </c>
      <c r="E236">
        <f>VLOOKUP(desembarque_total_mes_puerto_toneladas_2019[[#This Row],[Puerto]],Tabla9[],2,0)</f>
        <v>9</v>
      </c>
      <c r="F236" t="s">
        <v>219</v>
      </c>
      <c r="G236">
        <v>100201</v>
      </c>
      <c r="H236" t="s">
        <v>71</v>
      </c>
      <c r="I236">
        <v>0</v>
      </c>
      <c r="J236" t="s">
        <v>163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>
        <v>3</v>
      </c>
      <c r="B237" t="s">
        <v>8</v>
      </c>
      <c r="C237">
        <v>3304</v>
      </c>
      <c r="D237" t="s">
        <v>219</v>
      </c>
      <c r="E237">
        <f>VLOOKUP(desembarque_total_mes_puerto_toneladas_2019[[#This Row],[Puerto]],Tabla9[],2,0)</f>
        <v>9</v>
      </c>
      <c r="F237" t="s">
        <v>219</v>
      </c>
      <c r="G237">
        <v>100201</v>
      </c>
      <c r="H237" t="s">
        <v>71</v>
      </c>
      <c r="I237">
        <v>0</v>
      </c>
      <c r="J237" t="s">
        <v>172</v>
      </c>
      <c r="K237">
        <v>17</v>
      </c>
      <c r="L237">
        <v>14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1</v>
      </c>
    </row>
    <row r="238" spans="1:22" x14ac:dyDescent="0.25">
      <c r="A238">
        <v>3</v>
      </c>
      <c r="B238" t="s">
        <v>8</v>
      </c>
      <c r="C238">
        <v>3304</v>
      </c>
      <c r="D238" t="s">
        <v>219</v>
      </c>
      <c r="E238">
        <f>VLOOKUP(desembarque_total_mes_puerto_toneladas_2019[[#This Row],[Puerto]],Tabla9[],2,0)</f>
        <v>9</v>
      </c>
      <c r="F238" t="s">
        <v>219</v>
      </c>
      <c r="G238">
        <v>100202</v>
      </c>
      <c r="H238" t="s">
        <v>140</v>
      </c>
      <c r="I238">
        <v>100202002</v>
      </c>
      <c r="J238" t="s">
        <v>118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</row>
    <row r="239" spans="1:22" x14ac:dyDescent="0.25">
      <c r="A239">
        <v>3</v>
      </c>
      <c r="B239" t="s">
        <v>8</v>
      </c>
      <c r="C239">
        <v>3304</v>
      </c>
      <c r="D239" t="s">
        <v>219</v>
      </c>
      <c r="E239">
        <f>VLOOKUP(desembarque_total_mes_puerto_toneladas_2019[[#This Row],[Puerto]],Tabla9[],2,0)</f>
        <v>9</v>
      </c>
      <c r="F239" t="s">
        <v>219</v>
      </c>
      <c r="G239">
        <v>100202</v>
      </c>
      <c r="H239" t="s">
        <v>140</v>
      </c>
      <c r="I239">
        <v>100202007</v>
      </c>
      <c r="J239" t="s">
        <v>178</v>
      </c>
      <c r="K239">
        <v>2</v>
      </c>
      <c r="L239">
        <v>2</v>
      </c>
      <c r="M239">
        <v>0</v>
      </c>
      <c r="N239">
        <v>1</v>
      </c>
      <c r="O239">
        <v>1</v>
      </c>
      <c r="P239">
        <v>1</v>
      </c>
      <c r="Q239">
        <v>2</v>
      </c>
      <c r="R239">
        <v>2</v>
      </c>
      <c r="S239">
        <v>3</v>
      </c>
      <c r="T239">
        <v>2</v>
      </c>
      <c r="U239">
        <v>1</v>
      </c>
      <c r="V239">
        <v>2</v>
      </c>
    </row>
    <row r="240" spans="1:22" x14ac:dyDescent="0.25">
      <c r="A240">
        <v>3</v>
      </c>
      <c r="B240" t="s">
        <v>8</v>
      </c>
      <c r="C240">
        <v>3304</v>
      </c>
      <c r="D240" t="s">
        <v>219</v>
      </c>
      <c r="E240">
        <f>VLOOKUP(desembarque_total_mes_puerto_toneladas_2019[[#This Row],[Puerto]],Tabla9[],2,0)</f>
        <v>9</v>
      </c>
      <c r="F240" t="s">
        <v>219</v>
      </c>
      <c r="G240">
        <v>100202</v>
      </c>
      <c r="H240" t="s">
        <v>140</v>
      </c>
      <c r="I240">
        <v>100202008</v>
      </c>
      <c r="J240" t="s">
        <v>127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50</v>
      </c>
      <c r="S240">
        <v>13</v>
      </c>
      <c r="T240">
        <v>0</v>
      </c>
      <c r="U240">
        <v>9</v>
      </c>
      <c r="V240">
        <v>25</v>
      </c>
    </row>
    <row r="241" spans="1:22" x14ac:dyDescent="0.25">
      <c r="A241">
        <v>3</v>
      </c>
      <c r="B241" t="s">
        <v>8</v>
      </c>
      <c r="C241">
        <v>3304</v>
      </c>
      <c r="D241" t="s">
        <v>219</v>
      </c>
      <c r="E241">
        <f>VLOOKUP(desembarque_total_mes_puerto_toneladas_2019[[#This Row],[Puerto]],Tabla9[],2,0)</f>
        <v>9</v>
      </c>
      <c r="F241" t="s">
        <v>219</v>
      </c>
      <c r="G241">
        <v>100202</v>
      </c>
      <c r="H241" t="s">
        <v>140</v>
      </c>
      <c r="I241">
        <v>100202009</v>
      </c>
      <c r="J241" t="s">
        <v>128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</v>
      </c>
      <c r="T241">
        <v>2</v>
      </c>
      <c r="U241">
        <v>2</v>
      </c>
      <c r="V241">
        <v>1</v>
      </c>
    </row>
    <row r="242" spans="1:22" x14ac:dyDescent="0.25">
      <c r="A242">
        <v>3</v>
      </c>
      <c r="B242" t="s">
        <v>8</v>
      </c>
      <c r="C242">
        <v>3304</v>
      </c>
      <c r="D242" t="s">
        <v>219</v>
      </c>
      <c r="E242">
        <f>VLOOKUP(desembarque_total_mes_puerto_toneladas_2019[[#This Row],[Puerto]],Tabla9[],2,0)</f>
        <v>9</v>
      </c>
      <c r="F242" t="s">
        <v>219</v>
      </c>
      <c r="G242">
        <v>100202</v>
      </c>
      <c r="H242" t="s">
        <v>140</v>
      </c>
      <c r="I242">
        <v>100202014</v>
      </c>
      <c r="J242" t="s">
        <v>179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0</v>
      </c>
      <c r="V242">
        <v>0</v>
      </c>
    </row>
    <row r="243" spans="1:22" x14ac:dyDescent="0.25">
      <c r="A243">
        <v>3</v>
      </c>
      <c r="B243" t="s">
        <v>8</v>
      </c>
      <c r="C243">
        <v>3304</v>
      </c>
      <c r="D243" t="s">
        <v>219</v>
      </c>
      <c r="E243">
        <f>VLOOKUP(desembarque_total_mes_puerto_toneladas_2019[[#This Row],[Puerto]],Tabla9[],2,0)</f>
        <v>9</v>
      </c>
      <c r="F243" t="s">
        <v>219</v>
      </c>
      <c r="G243">
        <v>100204</v>
      </c>
      <c r="H243" t="s">
        <v>112</v>
      </c>
      <c r="I243">
        <v>100204006</v>
      </c>
      <c r="J243" t="s">
        <v>221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>
        <v>3</v>
      </c>
      <c r="B244" t="s">
        <v>8</v>
      </c>
      <c r="C244">
        <v>3304</v>
      </c>
      <c r="D244" t="s">
        <v>219</v>
      </c>
      <c r="E244">
        <f>VLOOKUP(desembarque_total_mes_puerto_toneladas_2019[[#This Row],[Puerto]],Tabla9[],2,0)</f>
        <v>9</v>
      </c>
      <c r="F244" t="s">
        <v>219</v>
      </c>
      <c r="G244">
        <v>100205</v>
      </c>
      <c r="H244" t="s">
        <v>181</v>
      </c>
      <c r="I244">
        <v>100205001</v>
      </c>
      <c r="J244" t="s">
        <v>117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>
        <v>3</v>
      </c>
      <c r="B245" t="s">
        <v>8</v>
      </c>
      <c r="C245">
        <v>3304</v>
      </c>
      <c r="D245" t="s">
        <v>219</v>
      </c>
      <c r="E245">
        <f>VLOOKUP(desembarque_total_mes_puerto_toneladas_2019[[#This Row],[Puerto]],Tabla9[],2,0)</f>
        <v>9</v>
      </c>
      <c r="F245" t="s">
        <v>219</v>
      </c>
      <c r="G245">
        <v>100202</v>
      </c>
      <c r="H245" t="s">
        <v>140</v>
      </c>
      <c r="I245">
        <v>100202017</v>
      </c>
      <c r="J245" t="s">
        <v>136</v>
      </c>
      <c r="K245">
        <v>0</v>
      </c>
      <c r="L245">
        <v>1</v>
      </c>
      <c r="M245">
        <v>2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</row>
    <row r="246" spans="1:22" x14ac:dyDescent="0.25">
      <c r="A246">
        <v>4</v>
      </c>
      <c r="B246" t="s">
        <v>9</v>
      </c>
      <c r="C246">
        <v>4102</v>
      </c>
      <c r="D246" t="s">
        <v>9</v>
      </c>
      <c r="E246">
        <f>VLOOKUP(desembarque_total_mes_puerto_toneladas_2019[[#This Row],[Puerto]],Tabla9[],2,0)</f>
        <v>10</v>
      </c>
      <c r="F246" t="s">
        <v>9</v>
      </c>
      <c r="G246">
        <v>100203</v>
      </c>
      <c r="H246" t="s">
        <v>156</v>
      </c>
      <c r="I246">
        <v>0</v>
      </c>
      <c r="J246" t="s">
        <v>220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0</v>
      </c>
      <c r="S246">
        <v>0</v>
      </c>
      <c r="T246">
        <v>5</v>
      </c>
      <c r="U246">
        <v>0</v>
      </c>
      <c r="V246">
        <v>0</v>
      </c>
    </row>
    <row r="247" spans="1:22" x14ac:dyDescent="0.25">
      <c r="A247">
        <v>4</v>
      </c>
      <c r="B247" t="s">
        <v>9</v>
      </c>
      <c r="C247">
        <v>4102</v>
      </c>
      <c r="D247" t="s">
        <v>9</v>
      </c>
      <c r="E247">
        <f>VLOOKUP(desembarque_total_mes_puerto_toneladas_2019[[#This Row],[Puerto]],Tabla9[],2,0)</f>
        <v>10</v>
      </c>
      <c r="F247" t="s">
        <v>9</v>
      </c>
      <c r="G247">
        <v>100203</v>
      </c>
      <c r="H247" t="s">
        <v>156</v>
      </c>
      <c r="I247">
        <v>0</v>
      </c>
      <c r="J247" t="s">
        <v>208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24</v>
      </c>
      <c r="S247">
        <v>0</v>
      </c>
      <c r="T247">
        <v>0</v>
      </c>
      <c r="U247">
        <v>9</v>
      </c>
      <c r="V247">
        <v>17</v>
      </c>
    </row>
    <row r="248" spans="1:22" x14ac:dyDescent="0.25">
      <c r="A248">
        <v>4</v>
      </c>
      <c r="B248" t="s">
        <v>9</v>
      </c>
      <c r="C248">
        <v>4102</v>
      </c>
      <c r="D248" t="s">
        <v>9</v>
      </c>
      <c r="E248">
        <f>VLOOKUP(desembarque_total_mes_puerto_toneladas_2019[[#This Row],[Puerto]],Tabla9[],2,0)</f>
        <v>10</v>
      </c>
      <c r="F248" t="s">
        <v>9</v>
      </c>
      <c r="G248">
        <v>100203</v>
      </c>
      <c r="H248" t="s">
        <v>156</v>
      </c>
      <c r="I248">
        <v>0</v>
      </c>
      <c r="J248" t="s">
        <v>183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1</v>
      </c>
      <c r="V248">
        <v>1</v>
      </c>
    </row>
    <row r="249" spans="1:22" x14ac:dyDescent="0.25">
      <c r="A249">
        <v>4</v>
      </c>
      <c r="B249" t="s">
        <v>9</v>
      </c>
      <c r="C249">
        <v>4102</v>
      </c>
      <c r="D249" t="s">
        <v>9</v>
      </c>
      <c r="E249">
        <f>VLOOKUP(desembarque_total_mes_puerto_toneladas_2019[[#This Row],[Puerto]],Tabla9[],2,0)</f>
        <v>10</v>
      </c>
      <c r="F249" t="s">
        <v>9</v>
      </c>
      <c r="G249">
        <v>100203</v>
      </c>
      <c r="H249" t="s">
        <v>156</v>
      </c>
      <c r="I249">
        <v>100203003</v>
      </c>
      <c r="J249" t="s">
        <v>154</v>
      </c>
      <c r="K249">
        <v>260</v>
      </c>
      <c r="L249">
        <v>239</v>
      </c>
      <c r="M249">
        <v>562</v>
      </c>
      <c r="N249">
        <v>440</v>
      </c>
      <c r="O249">
        <v>461</v>
      </c>
      <c r="P249">
        <v>318</v>
      </c>
      <c r="Q249">
        <v>193</v>
      </c>
      <c r="R249">
        <v>114</v>
      </c>
      <c r="S249">
        <v>142</v>
      </c>
      <c r="T249">
        <v>127</v>
      </c>
      <c r="U249">
        <v>298</v>
      </c>
      <c r="V249">
        <v>476</v>
      </c>
    </row>
    <row r="250" spans="1:22" x14ac:dyDescent="0.25">
      <c r="A250">
        <v>4</v>
      </c>
      <c r="B250" t="s">
        <v>9</v>
      </c>
      <c r="C250">
        <v>4102</v>
      </c>
      <c r="D250" t="s">
        <v>9</v>
      </c>
      <c r="E250">
        <f>VLOOKUP(desembarque_total_mes_puerto_toneladas_2019[[#This Row],[Puerto]],Tabla9[],2,0)</f>
        <v>10</v>
      </c>
      <c r="F250" t="s">
        <v>9</v>
      </c>
      <c r="G250">
        <v>100203</v>
      </c>
      <c r="H250" t="s">
        <v>156</v>
      </c>
      <c r="I250">
        <v>100203003</v>
      </c>
      <c r="J250" t="s">
        <v>155</v>
      </c>
      <c r="K250">
        <v>65</v>
      </c>
      <c r="L250">
        <v>13</v>
      </c>
      <c r="M250">
        <v>18</v>
      </c>
      <c r="N250">
        <v>2</v>
      </c>
      <c r="O250">
        <v>12</v>
      </c>
      <c r="P250">
        <v>11</v>
      </c>
      <c r="Q250">
        <v>133</v>
      </c>
      <c r="R250">
        <v>5</v>
      </c>
      <c r="S250">
        <v>8</v>
      </c>
      <c r="T250">
        <v>2</v>
      </c>
      <c r="U250">
        <v>11</v>
      </c>
      <c r="V250">
        <v>5</v>
      </c>
    </row>
    <row r="251" spans="1:22" x14ac:dyDescent="0.25">
      <c r="A251">
        <v>4</v>
      </c>
      <c r="B251" t="s">
        <v>9</v>
      </c>
      <c r="C251">
        <v>4102</v>
      </c>
      <c r="D251" t="s">
        <v>9</v>
      </c>
      <c r="E251">
        <f>VLOOKUP(desembarque_total_mes_puerto_toneladas_2019[[#This Row],[Puerto]],Tabla9[],2,0)</f>
        <v>10</v>
      </c>
      <c r="F251" t="s">
        <v>9</v>
      </c>
      <c r="G251">
        <v>100203</v>
      </c>
      <c r="H251" t="s">
        <v>156</v>
      </c>
      <c r="I251">
        <v>0</v>
      </c>
      <c r="J251" t="s">
        <v>222</v>
      </c>
      <c r="K251">
        <v>7</v>
      </c>
      <c r="L251">
        <v>24</v>
      </c>
      <c r="M251">
        <v>12</v>
      </c>
      <c r="N251">
        <v>0</v>
      </c>
      <c r="O251">
        <v>26</v>
      </c>
      <c r="P251">
        <v>21</v>
      </c>
      <c r="Q251">
        <v>54</v>
      </c>
      <c r="R251">
        <v>19</v>
      </c>
      <c r="S251">
        <v>67</v>
      </c>
      <c r="T251">
        <v>11</v>
      </c>
      <c r="U251">
        <v>7</v>
      </c>
      <c r="V251">
        <v>160</v>
      </c>
    </row>
    <row r="252" spans="1:22" x14ac:dyDescent="0.25">
      <c r="A252">
        <v>4</v>
      </c>
      <c r="B252" t="s">
        <v>9</v>
      </c>
      <c r="C252">
        <v>4102</v>
      </c>
      <c r="D252" t="s">
        <v>9</v>
      </c>
      <c r="E252">
        <f>VLOOKUP(desembarque_total_mes_puerto_toneladas_2019[[#This Row],[Puerto]],Tabla9[],2,0)</f>
        <v>10</v>
      </c>
      <c r="F252" t="s">
        <v>9</v>
      </c>
      <c r="G252">
        <v>100203</v>
      </c>
      <c r="H252" t="s">
        <v>156</v>
      </c>
      <c r="I252">
        <v>0</v>
      </c>
      <c r="J252" t="s">
        <v>206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1</v>
      </c>
      <c r="T252">
        <v>0</v>
      </c>
      <c r="U252">
        <v>1</v>
      </c>
      <c r="V252">
        <v>14</v>
      </c>
    </row>
    <row r="253" spans="1:22" x14ac:dyDescent="0.25">
      <c r="A253">
        <v>4</v>
      </c>
      <c r="B253" t="s">
        <v>9</v>
      </c>
      <c r="C253">
        <v>4102</v>
      </c>
      <c r="D253" t="s">
        <v>9</v>
      </c>
      <c r="E253">
        <f>VLOOKUP(desembarque_total_mes_puerto_toneladas_2019[[#This Row],[Puerto]],Tabla9[],2,0)</f>
        <v>10</v>
      </c>
      <c r="F253" t="s">
        <v>9</v>
      </c>
      <c r="G253">
        <v>100203</v>
      </c>
      <c r="H253" t="s">
        <v>156</v>
      </c>
      <c r="I253">
        <v>100203007</v>
      </c>
      <c r="J253" t="s">
        <v>105</v>
      </c>
      <c r="K253">
        <v>731</v>
      </c>
      <c r="L253">
        <v>657</v>
      </c>
      <c r="M253">
        <v>649</v>
      </c>
      <c r="N253">
        <v>616</v>
      </c>
      <c r="O253">
        <v>424</v>
      </c>
      <c r="P253">
        <v>322</v>
      </c>
      <c r="Q253">
        <v>350</v>
      </c>
      <c r="R253">
        <v>213</v>
      </c>
      <c r="S253">
        <v>210</v>
      </c>
      <c r="T253">
        <v>334</v>
      </c>
      <c r="U253">
        <v>340</v>
      </c>
      <c r="V253">
        <v>260</v>
      </c>
    </row>
    <row r="254" spans="1:22" x14ac:dyDescent="0.25">
      <c r="A254">
        <v>4</v>
      </c>
      <c r="B254" t="s">
        <v>9</v>
      </c>
      <c r="C254">
        <v>4102</v>
      </c>
      <c r="D254" t="s">
        <v>9</v>
      </c>
      <c r="E254">
        <f>VLOOKUP(desembarque_total_mes_puerto_toneladas_2019[[#This Row],[Puerto]],Tabla9[],2,0)</f>
        <v>10</v>
      </c>
      <c r="F254" t="s">
        <v>9</v>
      </c>
      <c r="G254">
        <v>100201</v>
      </c>
      <c r="H254" t="s">
        <v>71</v>
      </c>
      <c r="I254">
        <v>100201019</v>
      </c>
      <c r="J254" t="s">
        <v>185</v>
      </c>
      <c r="K254">
        <v>0</v>
      </c>
      <c r="L254">
        <v>0</v>
      </c>
      <c r="M254">
        <v>0</v>
      </c>
      <c r="N254">
        <v>6</v>
      </c>
      <c r="O254">
        <v>0</v>
      </c>
      <c r="P254">
        <v>272</v>
      </c>
      <c r="Q254">
        <v>322</v>
      </c>
      <c r="R254">
        <v>109</v>
      </c>
      <c r="S254">
        <v>138</v>
      </c>
      <c r="T254">
        <v>20</v>
      </c>
      <c r="U254">
        <v>22</v>
      </c>
      <c r="V254">
        <v>0</v>
      </c>
    </row>
    <row r="255" spans="1:22" x14ac:dyDescent="0.25">
      <c r="A255">
        <v>4</v>
      </c>
      <c r="B255" t="s">
        <v>9</v>
      </c>
      <c r="C255">
        <v>4102</v>
      </c>
      <c r="D255" t="s">
        <v>9</v>
      </c>
      <c r="E255">
        <f>VLOOKUP(desembarque_total_mes_puerto_toneladas_2019[[#This Row],[Puerto]],Tabla9[],2,0)</f>
        <v>10</v>
      </c>
      <c r="F255" t="s">
        <v>9</v>
      </c>
      <c r="G255">
        <v>100201</v>
      </c>
      <c r="H255" t="s">
        <v>71</v>
      </c>
      <c r="I255">
        <v>100201013</v>
      </c>
      <c r="J255" t="s">
        <v>44</v>
      </c>
      <c r="K255">
        <v>0</v>
      </c>
      <c r="L255">
        <v>2889</v>
      </c>
      <c r="M255">
        <v>6920</v>
      </c>
      <c r="N255">
        <v>4809</v>
      </c>
      <c r="O255">
        <v>2823</v>
      </c>
      <c r="P255">
        <v>4615</v>
      </c>
      <c r="Q255">
        <v>1226</v>
      </c>
      <c r="R255">
        <v>0</v>
      </c>
      <c r="S255">
        <v>6</v>
      </c>
      <c r="T255">
        <v>4</v>
      </c>
      <c r="U255">
        <v>0</v>
      </c>
      <c r="V255">
        <v>25</v>
      </c>
    </row>
    <row r="256" spans="1:22" x14ac:dyDescent="0.25">
      <c r="A256">
        <v>4</v>
      </c>
      <c r="B256" t="s">
        <v>9</v>
      </c>
      <c r="C256">
        <v>4102</v>
      </c>
      <c r="D256" t="s">
        <v>9</v>
      </c>
      <c r="E256">
        <f>VLOOKUP(desembarque_total_mes_puerto_toneladas_2019[[#This Row],[Puerto]],Tabla9[],2,0)</f>
        <v>10</v>
      </c>
      <c r="F256" t="s">
        <v>9</v>
      </c>
      <c r="G256">
        <v>100201</v>
      </c>
      <c r="H256" t="s">
        <v>71</v>
      </c>
      <c r="I256">
        <v>100201004</v>
      </c>
      <c r="J256" t="s">
        <v>196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>
        <v>4</v>
      </c>
      <c r="B257" t="s">
        <v>9</v>
      </c>
      <c r="C257">
        <v>4102</v>
      </c>
      <c r="D257" t="s">
        <v>9</v>
      </c>
      <c r="E257">
        <f>VLOOKUP(desembarque_total_mes_puerto_toneladas_2019[[#This Row],[Puerto]],Tabla9[],2,0)</f>
        <v>10</v>
      </c>
      <c r="F257" t="s">
        <v>9</v>
      </c>
      <c r="G257">
        <v>100201</v>
      </c>
      <c r="H257" t="s">
        <v>71</v>
      </c>
      <c r="I257">
        <v>100201004</v>
      </c>
      <c r="J257" t="s">
        <v>223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5">
      <c r="A258">
        <v>4</v>
      </c>
      <c r="B258" t="s">
        <v>9</v>
      </c>
      <c r="C258">
        <v>4102</v>
      </c>
      <c r="D258" t="s">
        <v>9</v>
      </c>
      <c r="E258">
        <f>VLOOKUP(desembarque_total_mes_puerto_toneladas_2019[[#This Row],[Puerto]],Tabla9[],2,0)</f>
        <v>10</v>
      </c>
      <c r="F258" t="s">
        <v>9</v>
      </c>
      <c r="G258">
        <v>100201</v>
      </c>
      <c r="H258" t="s">
        <v>71</v>
      </c>
      <c r="I258">
        <v>100201004</v>
      </c>
      <c r="J258" t="s">
        <v>224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>
        <v>4</v>
      </c>
      <c r="B259" t="s">
        <v>9</v>
      </c>
      <c r="C259">
        <v>4102</v>
      </c>
      <c r="D259" t="s">
        <v>9</v>
      </c>
      <c r="E259">
        <f>VLOOKUP(desembarque_total_mes_puerto_toneladas_2019[[#This Row],[Puerto]],Tabla9[],2,0)</f>
        <v>10</v>
      </c>
      <c r="F259" t="s">
        <v>9</v>
      </c>
      <c r="G259">
        <v>100201</v>
      </c>
      <c r="H259" t="s">
        <v>71</v>
      </c>
      <c r="I259">
        <v>100201004</v>
      </c>
      <c r="J259" t="s">
        <v>225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5">
      <c r="A260">
        <v>4</v>
      </c>
      <c r="B260" t="s">
        <v>9</v>
      </c>
      <c r="C260">
        <v>4102</v>
      </c>
      <c r="D260" t="s">
        <v>9</v>
      </c>
      <c r="E260">
        <f>VLOOKUP(desembarque_total_mes_puerto_toneladas_2019[[#This Row],[Puerto]],Tabla9[],2,0)</f>
        <v>10</v>
      </c>
      <c r="F260" t="s">
        <v>9</v>
      </c>
      <c r="G260">
        <v>100201</v>
      </c>
      <c r="H260" t="s">
        <v>71</v>
      </c>
      <c r="I260">
        <v>100201015</v>
      </c>
      <c r="J260" t="s">
        <v>158</v>
      </c>
      <c r="K260">
        <v>0</v>
      </c>
      <c r="L260">
        <v>0</v>
      </c>
      <c r="M260">
        <v>10</v>
      </c>
      <c r="N260">
        <v>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7</v>
      </c>
      <c r="V260">
        <v>5</v>
      </c>
    </row>
    <row r="261" spans="1:22" x14ac:dyDescent="0.25">
      <c r="A261">
        <v>4</v>
      </c>
      <c r="B261" t="s">
        <v>9</v>
      </c>
      <c r="C261">
        <v>4102</v>
      </c>
      <c r="D261" t="s">
        <v>9</v>
      </c>
      <c r="E261">
        <f>VLOOKUP(desembarque_total_mes_puerto_toneladas_2019[[#This Row],[Puerto]],Tabla9[],2,0)</f>
        <v>10</v>
      </c>
      <c r="F261" t="s">
        <v>9</v>
      </c>
      <c r="G261">
        <v>100201</v>
      </c>
      <c r="H261" t="s">
        <v>71</v>
      </c>
      <c r="I261">
        <v>0</v>
      </c>
      <c r="J261" t="s">
        <v>226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5">
      <c r="A262">
        <v>4</v>
      </c>
      <c r="B262" t="s">
        <v>9</v>
      </c>
      <c r="C262">
        <v>4102</v>
      </c>
      <c r="D262" t="s">
        <v>9</v>
      </c>
      <c r="E262">
        <f>VLOOKUP(desembarque_total_mes_puerto_toneladas_2019[[#This Row],[Puerto]],Tabla9[],2,0)</f>
        <v>10</v>
      </c>
      <c r="F262" t="s">
        <v>9</v>
      </c>
      <c r="G262">
        <v>100201</v>
      </c>
      <c r="H262" t="s">
        <v>71</v>
      </c>
      <c r="I262">
        <v>100201018</v>
      </c>
      <c r="J262" t="s">
        <v>55</v>
      </c>
      <c r="K262">
        <v>136</v>
      </c>
      <c r="L262">
        <v>541</v>
      </c>
      <c r="M262">
        <v>98</v>
      </c>
      <c r="N262">
        <v>119</v>
      </c>
      <c r="O262">
        <v>42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</row>
    <row r="263" spans="1:22" x14ac:dyDescent="0.25">
      <c r="A263">
        <v>4</v>
      </c>
      <c r="B263" t="s">
        <v>9</v>
      </c>
      <c r="C263">
        <v>4102</v>
      </c>
      <c r="D263" t="s">
        <v>9</v>
      </c>
      <c r="E263">
        <f>VLOOKUP(desembarque_total_mes_puerto_toneladas_2019[[#This Row],[Puerto]],Tabla9[],2,0)</f>
        <v>10</v>
      </c>
      <c r="F263" t="s">
        <v>9</v>
      </c>
      <c r="G263">
        <v>100201</v>
      </c>
      <c r="H263" t="s">
        <v>71</v>
      </c>
      <c r="I263">
        <v>0</v>
      </c>
      <c r="J263" t="s">
        <v>161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>
        <v>4</v>
      </c>
      <c r="B264" t="s">
        <v>9</v>
      </c>
      <c r="C264">
        <v>4102</v>
      </c>
      <c r="D264" t="s">
        <v>9</v>
      </c>
      <c r="E264">
        <f>VLOOKUP(desembarque_total_mes_puerto_toneladas_2019[[#This Row],[Puerto]],Tabla9[],2,0)</f>
        <v>10</v>
      </c>
      <c r="F264" t="s">
        <v>9</v>
      </c>
      <c r="G264">
        <v>100201</v>
      </c>
      <c r="H264" t="s">
        <v>71</v>
      </c>
      <c r="I264">
        <v>0</v>
      </c>
      <c r="J264" t="s">
        <v>227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5">
      <c r="A265">
        <v>4</v>
      </c>
      <c r="B265" t="s">
        <v>9</v>
      </c>
      <c r="C265">
        <v>4102</v>
      </c>
      <c r="D265" t="s">
        <v>9</v>
      </c>
      <c r="E265">
        <f>VLOOKUP(desembarque_total_mes_puerto_toneladas_2019[[#This Row],[Puerto]],Tabla9[],2,0)</f>
        <v>10</v>
      </c>
      <c r="F265" t="s">
        <v>9</v>
      </c>
      <c r="G265">
        <v>100201</v>
      </c>
      <c r="H265" t="s">
        <v>71</v>
      </c>
      <c r="I265">
        <v>100201017</v>
      </c>
      <c r="J265" t="s">
        <v>197</v>
      </c>
      <c r="K265">
        <v>3</v>
      </c>
      <c r="L265">
        <v>4</v>
      </c>
      <c r="M265">
        <v>3</v>
      </c>
      <c r="N265">
        <v>5</v>
      </c>
      <c r="O265">
        <v>0</v>
      </c>
      <c r="P265">
        <v>7</v>
      </c>
      <c r="Q265">
        <v>0</v>
      </c>
      <c r="R265">
        <v>2</v>
      </c>
      <c r="S265">
        <v>0</v>
      </c>
      <c r="T265">
        <v>1</v>
      </c>
      <c r="U265">
        <v>4</v>
      </c>
      <c r="V265">
        <v>3</v>
      </c>
    </row>
    <row r="266" spans="1:22" x14ac:dyDescent="0.25">
      <c r="A266">
        <v>4</v>
      </c>
      <c r="B266" t="s">
        <v>9</v>
      </c>
      <c r="C266">
        <v>4102</v>
      </c>
      <c r="D266" t="s">
        <v>9</v>
      </c>
      <c r="E266">
        <f>VLOOKUP(desembarque_total_mes_puerto_toneladas_2019[[#This Row],[Puerto]],Tabla9[],2,0)</f>
        <v>10</v>
      </c>
      <c r="F266" t="s">
        <v>9</v>
      </c>
      <c r="G266">
        <v>100201</v>
      </c>
      <c r="H266" t="s">
        <v>71</v>
      </c>
      <c r="I266">
        <v>100201022</v>
      </c>
      <c r="J266" t="s">
        <v>61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2</v>
      </c>
      <c r="V266">
        <v>2</v>
      </c>
    </row>
    <row r="267" spans="1:22" x14ac:dyDescent="0.25">
      <c r="A267">
        <v>4</v>
      </c>
      <c r="B267" t="s">
        <v>9</v>
      </c>
      <c r="C267">
        <v>4102</v>
      </c>
      <c r="D267" t="s">
        <v>9</v>
      </c>
      <c r="E267">
        <f>VLOOKUP(desembarque_total_mes_puerto_toneladas_2019[[#This Row],[Puerto]],Tabla9[],2,0)</f>
        <v>10</v>
      </c>
      <c r="F267" t="s">
        <v>9</v>
      </c>
      <c r="G267">
        <v>100201</v>
      </c>
      <c r="H267" t="s">
        <v>71</v>
      </c>
      <c r="I267">
        <v>0</v>
      </c>
      <c r="J267" t="s">
        <v>163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</row>
    <row r="268" spans="1:22" x14ac:dyDescent="0.25">
      <c r="A268">
        <v>4</v>
      </c>
      <c r="B268" t="s">
        <v>9</v>
      </c>
      <c r="C268">
        <v>4102</v>
      </c>
      <c r="D268" t="s">
        <v>9</v>
      </c>
      <c r="E268">
        <f>VLOOKUP(desembarque_total_mes_puerto_toneladas_2019[[#This Row],[Puerto]],Tabla9[],2,0)</f>
        <v>10</v>
      </c>
      <c r="F268" t="s">
        <v>9</v>
      </c>
      <c r="G268">
        <v>100201</v>
      </c>
      <c r="H268" t="s">
        <v>71</v>
      </c>
      <c r="I268">
        <v>100201014</v>
      </c>
      <c r="J268" t="s">
        <v>62</v>
      </c>
      <c r="K268">
        <v>476</v>
      </c>
      <c r="L268">
        <v>2380</v>
      </c>
      <c r="M268">
        <v>49</v>
      </c>
      <c r="N268">
        <v>259</v>
      </c>
      <c r="O268">
        <v>58</v>
      </c>
      <c r="P268">
        <v>4</v>
      </c>
      <c r="Q268">
        <v>28</v>
      </c>
      <c r="R268">
        <v>26</v>
      </c>
      <c r="S268">
        <v>9</v>
      </c>
      <c r="T268">
        <v>1</v>
      </c>
      <c r="U268">
        <v>0</v>
      </c>
      <c r="V268">
        <v>1272</v>
      </c>
    </row>
    <row r="269" spans="1:22" x14ac:dyDescent="0.25">
      <c r="A269">
        <v>4</v>
      </c>
      <c r="B269" t="s">
        <v>9</v>
      </c>
      <c r="C269">
        <v>4102</v>
      </c>
      <c r="D269" t="s">
        <v>9</v>
      </c>
      <c r="E269">
        <f>VLOOKUP(desembarque_total_mes_puerto_toneladas_2019[[#This Row],[Puerto]],Tabla9[],2,0)</f>
        <v>10</v>
      </c>
      <c r="F269" t="s">
        <v>9</v>
      </c>
      <c r="G269">
        <v>100201</v>
      </c>
      <c r="H269" t="s">
        <v>71</v>
      </c>
      <c r="I269">
        <v>0</v>
      </c>
      <c r="J269" t="s">
        <v>166</v>
      </c>
      <c r="K269">
        <v>102</v>
      </c>
      <c r="L269">
        <v>23</v>
      </c>
      <c r="M269">
        <v>34</v>
      </c>
      <c r="N269">
        <v>93</v>
      </c>
      <c r="O269">
        <v>115</v>
      </c>
      <c r="P269">
        <v>32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4</v>
      </c>
    </row>
    <row r="270" spans="1:22" x14ac:dyDescent="0.25">
      <c r="A270">
        <v>4</v>
      </c>
      <c r="B270" t="s">
        <v>9</v>
      </c>
      <c r="C270">
        <v>4102</v>
      </c>
      <c r="D270" t="s">
        <v>9</v>
      </c>
      <c r="E270">
        <f>VLOOKUP(desembarque_total_mes_puerto_toneladas_2019[[#This Row],[Puerto]],Tabla9[],2,0)</f>
        <v>10</v>
      </c>
      <c r="F270" t="s">
        <v>9</v>
      </c>
      <c r="G270">
        <v>100201</v>
      </c>
      <c r="H270" t="s">
        <v>71</v>
      </c>
      <c r="I270">
        <v>100201002</v>
      </c>
      <c r="J270" t="s">
        <v>228</v>
      </c>
      <c r="K270">
        <v>12</v>
      </c>
      <c r="L270">
        <v>23</v>
      </c>
      <c r="M270">
        <v>21</v>
      </c>
      <c r="N270">
        <v>31</v>
      </c>
      <c r="O270">
        <v>18</v>
      </c>
      <c r="P270">
        <v>18</v>
      </c>
      <c r="Q270">
        <v>13</v>
      </c>
      <c r="R270">
        <v>34</v>
      </c>
      <c r="S270">
        <v>0</v>
      </c>
      <c r="T270">
        <v>17</v>
      </c>
      <c r="U270">
        <v>23</v>
      </c>
      <c r="V270">
        <v>39</v>
      </c>
    </row>
    <row r="271" spans="1:22" x14ac:dyDescent="0.25">
      <c r="A271">
        <v>4</v>
      </c>
      <c r="B271" t="s">
        <v>9</v>
      </c>
      <c r="C271">
        <v>4102</v>
      </c>
      <c r="D271" t="s">
        <v>9</v>
      </c>
      <c r="E271">
        <f>VLOOKUP(desembarque_total_mes_puerto_toneladas_2019[[#This Row],[Puerto]],Tabla9[],2,0)</f>
        <v>10</v>
      </c>
      <c r="F271" t="s">
        <v>9</v>
      </c>
      <c r="G271">
        <v>100201</v>
      </c>
      <c r="H271" t="s">
        <v>71</v>
      </c>
      <c r="I271">
        <v>100201026</v>
      </c>
      <c r="J271" t="s">
        <v>69</v>
      </c>
      <c r="K271">
        <v>0</v>
      </c>
      <c r="L271">
        <v>1</v>
      </c>
      <c r="M271">
        <v>3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5">
      <c r="A272">
        <v>4</v>
      </c>
      <c r="B272" t="s">
        <v>9</v>
      </c>
      <c r="C272">
        <v>4102</v>
      </c>
      <c r="D272" t="s">
        <v>9</v>
      </c>
      <c r="E272">
        <f>VLOOKUP(desembarque_total_mes_puerto_toneladas_2019[[#This Row],[Puerto]],Tabla9[],2,0)</f>
        <v>10</v>
      </c>
      <c r="F272" t="s">
        <v>9</v>
      </c>
      <c r="G272">
        <v>100201</v>
      </c>
      <c r="H272" t="s">
        <v>71</v>
      </c>
      <c r="I272">
        <v>0</v>
      </c>
      <c r="J272" t="s">
        <v>199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18</v>
      </c>
      <c r="Q272">
        <v>20</v>
      </c>
      <c r="R272">
        <v>2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>
        <v>4</v>
      </c>
      <c r="B273" t="s">
        <v>9</v>
      </c>
      <c r="C273">
        <v>4102</v>
      </c>
      <c r="D273" t="s">
        <v>9</v>
      </c>
      <c r="E273">
        <f>VLOOKUP(desembarque_total_mes_puerto_toneladas_2019[[#This Row],[Puerto]],Tabla9[],2,0)</f>
        <v>10</v>
      </c>
      <c r="F273" t="s">
        <v>9</v>
      </c>
      <c r="G273">
        <v>100201</v>
      </c>
      <c r="H273" t="s">
        <v>71</v>
      </c>
      <c r="I273">
        <v>0</v>
      </c>
      <c r="J273" t="s">
        <v>217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>
        <v>4</v>
      </c>
      <c r="B274" t="s">
        <v>9</v>
      </c>
      <c r="C274">
        <v>4102</v>
      </c>
      <c r="D274" t="s">
        <v>9</v>
      </c>
      <c r="E274">
        <f>VLOOKUP(desembarque_total_mes_puerto_toneladas_2019[[#This Row],[Puerto]],Tabla9[],2,0)</f>
        <v>10</v>
      </c>
      <c r="F274" t="s">
        <v>9</v>
      </c>
      <c r="G274">
        <v>100201</v>
      </c>
      <c r="H274" t="s">
        <v>71</v>
      </c>
      <c r="I274">
        <v>100201003</v>
      </c>
      <c r="J274" t="s">
        <v>190</v>
      </c>
      <c r="K274">
        <v>0</v>
      </c>
      <c r="L274">
        <v>38</v>
      </c>
      <c r="M274">
        <v>35</v>
      </c>
      <c r="N274">
        <v>18</v>
      </c>
      <c r="O274">
        <v>88</v>
      </c>
      <c r="P274">
        <v>193</v>
      </c>
      <c r="Q274">
        <v>0</v>
      </c>
      <c r="R274">
        <v>0</v>
      </c>
      <c r="S274">
        <v>2</v>
      </c>
      <c r="T274">
        <v>3</v>
      </c>
      <c r="U274">
        <v>2</v>
      </c>
      <c r="V274">
        <v>0</v>
      </c>
    </row>
    <row r="275" spans="1:22" x14ac:dyDescent="0.25">
      <c r="A275">
        <v>4</v>
      </c>
      <c r="B275" t="s">
        <v>9</v>
      </c>
      <c r="C275">
        <v>4102</v>
      </c>
      <c r="D275" t="s">
        <v>9</v>
      </c>
      <c r="E275">
        <f>VLOOKUP(desembarque_total_mes_puerto_toneladas_2019[[#This Row],[Puerto]],Tabla9[],2,0)</f>
        <v>10</v>
      </c>
      <c r="F275" t="s">
        <v>9</v>
      </c>
      <c r="G275">
        <v>100201</v>
      </c>
      <c r="H275" t="s">
        <v>71</v>
      </c>
      <c r="I275">
        <v>0</v>
      </c>
      <c r="J275" t="s">
        <v>170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8</v>
      </c>
      <c r="Q275">
        <v>8</v>
      </c>
      <c r="R275">
        <v>0</v>
      </c>
      <c r="S275">
        <v>0</v>
      </c>
      <c r="T275">
        <v>0</v>
      </c>
      <c r="U275">
        <v>1</v>
      </c>
      <c r="V275">
        <v>0</v>
      </c>
    </row>
    <row r="276" spans="1:22" x14ac:dyDescent="0.25">
      <c r="A276">
        <v>4</v>
      </c>
      <c r="B276" t="s">
        <v>9</v>
      </c>
      <c r="C276">
        <v>4102</v>
      </c>
      <c r="D276" t="s">
        <v>9</v>
      </c>
      <c r="E276">
        <f>VLOOKUP(desembarque_total_mes_puerto_toneladas_2019[[#This Row],[Puerto]],Tabla9[],2,0)</f>
        <v>10</v>
      </c>
      <c r="F276" t="s">
        <v>9</v>
      </c>
      <c r="G276">
        <v>100201</v>
      </c>
      <c r="H276" t="s">
        <v>71</v>
      </c>
      <c r="I276">
        <v>0</v>
      </c>
      <c r="J276" t="s">
        <v>200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47</v>
      </c>
      <c r="Q276">
        <v>24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ht="15.75" customHeight="1" x14ac:dyDescent="0.25">
      <c r="A277">
        <v>4</v>
      </c>
      <c r="B277" t="s">
        <v>9</v>
      </c>
      <c r="C277">
        <v>4102</v>
      </c>
      <c r="D277" t="s">
        <v>9</v>
      </c>
      <c r="E277">
        <f>VLOOKUP(desembarque_total_mes_puerto_toneladas_2019[[#This Row],[Puerto]],Tabla9[],2,0)</f>
        <v>10</v>
      </c>
      <c r="F277" t="s">
        <v>9</v>
      </c>
      <c r="G277">
        <v>100201</v>
      </c>
      <c r="H277" t="s">
        <v>71</v>
      </c>
      <c r="I277">
        <v>0</v>
      </c>
      <c r="J277" t="s">
        <v>172</v>
      </c>
      <c r="K277">
        <v>3</v>
      </c>
      <c r="L277">
        <v>0</v>
      </c>
      <c r="M277">
        <v>2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3</v>
      </c>
      <c r="V277">
        <v>3</v>
      </c>
    </row>
    <row r="278" spans="1:22" x14ac:dyDescent="0.25">
      <c r="A278">
        <v>4</v>
      </c>
      <c r="B278" t="s">
        <v>9</v>
      </c>
      <c r="C278">
        <v>4102</v>
      </c>
      <c r="D278" t="s">
        <v>9</v>
      </c>
      <c r="E278">
        <f>VLOOKUP(desembarque_total_mes_puerto_toneladas_2019[[#This Row],[Puerto]],Tabla9[],2,0)</f>
        <v>10</v>
      </c>
      <c r="F278" t="s">
        <v>9</v>
      </c>
      <c r="G278">
        <v>100202</v>
      </c>
      <c r="H278" t="s">
        <v>140</v>
      </c>
      <c r="I278">
        <v>100202001</v>
      </c>
      <c r="J278" t="s">
        <v>215</v>
      </c>
      <c r="K278">
        <v>22</v>
      </c>
      <c r="L278">
        <v>7</v>
      </c>
      <c r="M278">
        <v>21</v>
      </c>
      <c r="N278">
        <v>12</v>
      </c>
      <c r="O278">
        <v>12</v>
      </c>
      <c r="P278">
        <v>1</v>
      </c>
      <c r="Q278">
        <v>9</v>
      </c>
      <c r="R278">
        <v>17</v>
      </c>
      <c r="S278">
        <v>2</v>
      </c>
      <c r="T278">
        <v>11</v>
      </c>
      <c r="U278">
        <v>18</v>
      </c>
      <c r="V278">
        <v>3</v>
      </c>
    </row>
    <row r="279" spans="1:22" x14ac:dyDescent="0.25">
      <c r="A279">
        <v>4</v>
      </c>
      <c r="B279" t="s">
        <v>9</v>
      </c>
      <c r="C279">
        <v>4102</v>
      </c>
      <c r="D279" t="s">
        <v>9</v>
      </c>
      <c r="E279">
        <f>VLOOKUP(desembarque_total_mes_puerto_toneladas_2019[[#This Row],[Puerto]],Tabla9[],2,0)</f>
        <v>10</v>
      </c>
      <c r="F279" t="s">
        <v>9</v>
      </c>
      <c r="G279">
        <v>100202</v>
      </c>
      <c r="H279" t="s">
        <v>140</v>
      </c>
      <c r="I279">
        <v>100202002</v>
      </c>
      <c r="J279" t="s">
        <v>118</v>
      </c>
      <c r="K279">
        <v>0</v>
      </c>
      <c r="L279">
        <v>1</v>
      </c>
      <c r="M279">
        <v>0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5">
      <c r="A280">
        <v>4</v>
      </c>
      <c r="B280" t="s">
        <v>9</v>
      </c>
      <c r="C280">
        <v>4102</v>
      </c>
      <c r="D280" t="s">
        <v>9</v>
      </c>
      <c r="E280">
        <f>VLOOKUP(desembarque_total_mes_puerto_toneladas_2019[[#This Row],[Puerto]],Tabla9[],2,0)</f>
        <v>10</v>
      </c>
      <c r="F280" t="s">
        <v>9</v>
      </c>
      <c r="G280">
        <v>100202</v>
      </c>
      <c r="H280" t="s">
        <v>140</v>
      </c>
      <c r="I280">
        <v>100202003</v>
      </c>
      <c r="J280" t="s">
        <v>229</v>
      </c>
      <c r="K280">
        <v>0</v>
      </c>
      <c r="L280">
        <v>0</v>
      </c>
      <c r="M280">
        <v>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>
        <v>4</v>
      </c>
      <c r="B281" t="s">
        <v>9</v>
      </c>
      <c r="C281">
        <v>4102</v>
      </c>
      <c r="D281" t="s">
        <v>9</v>
      </c>
      <c r="E281">
        <f>VLOOKUP(desembarque_total_mes_puerto_toneladas_2019[[#This Row],[Puerto]],Tabla9[],2,0)</f>
        <v>10</v>
      </c>
      <c r="F281" t="s">
        <v>9</v>
      </c>
      <c r="G281">
        <v>100202</v>
      </c>
      <c r="H281" t="s">
        <v>140</v>
      </c>
      <c r="I281">
        <v>0</v>
      </c>
      <c r="J281" t="s">
        <v>230</v>
      </c>
      <c r="K281">
        <v>2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</row>
    <row r="282" spans="1:22" x14ac:dyDescent="0.25">
      <c r="A282">
        <v>4</v>
      </c>
      <c r="B282" t="s">
        <v>9</v>
      </c>
      <c r="C282">
        <v>4102</v>
      </c>
      <c r="D282" t="s">
        <v>9</v>
      </c>
      <c r="E282">
        <f>VLOOKUP(desembarque_total_mes_puerto_toneladas_2019[[#This Row],[Puerto]],Tabla9[],2,0)</f>
        <v>10</v>
      </c>
      <c r="F282" t="s">
        <v>9</v>
      </c>
      <c r="G282">
        <v>100202</v>
      </c>
      <c r="H282" t="s">
        <v>140</v>
      </c>
      <c r="I282">
        <v>0</v>
      </c>
      <c r="J282" t="s">
        <v>231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13</v>
      </c>
    </row>
    <row r="283" spans="1:22" x14ac:dyDescent="0.25">
      <c r="A283">
        <v>4</v>
      </c>
      <c r="B283" t="s">
        <v>9</v>
      </c>
      <c r="C283">
        <v>4102</v>
      </c>
      <c r="D283" t="s">
        <v>9</v>
      </c>
      <c r="E283">
        <f>VLOOKUP(desembarque_total_mes_puerto_toneladas_2019[[#This Row],[Puerto]],Tabla9[],2,0)</f>
        <v>10</v>
      </c>
      <c r="F283" t="s">
        <v>9</v>
      </c>
      <c r="G283">
        <v>100202</v>
      </c>
      <c r="H283" t="s">
        <v>140</v>
      </c>
      <c r="I283">
        <v>100202005</v>
      </c>
      <c r="J283" t="s">
        <v>232</v>
      </c>
      <c r="K283">
        <v>0</v>
      </c>
      <c r="L283">
        <v>0</v>
      </c>
      <c r="M283">
        <v>6</v>
      </c>
      <c r="N283">
        <v>0</v>
      </c>
      <c r="O283">
        <v>260</v>
      </c>
      <c r="P283">
        <v>394</v>
      </c>
      <c r="Q283">
        <v>282</v>
      </c>
      <c r="R283">
        <v>654</v>
      </c>
      <c r="S283">
        <v>997</v>
      </c>
      <c r="T283">
        <v>92</v>
      </c>
      <c r="U283">
        <v>107</v>
      </c>
      <c r="V283">
        <v>0</v>
      </c>
    </row>
    <row r="284" spans="1:22" x14ac:dyDescent="0.25">
      <c r="A284">
        <v>4</v>
      </c>
      <c r="B284" t="s">
        <v>9</v>
      </c>
      <c r="C284">
        <v>4102</v>
      </c>
      <c r="D284" t="s">
        <v>9</v>
      </c>
      <c r="E284">
        <f>VLOOKUP(desembarque_total_mes_puerto_toneladas_2019[[#This Row],[Puerto]],Tabla9[],2,0)</f>
        <v>10</v>
      </c>
      <c r="F284" t="s">
        <v>9</v>
      </c>
      <c r="G284">
        <v>100202</v>
      </c>
      <c r="H284" t="s">
        <v>140</v>
      </c>
      <c r="I284">
        <v>100202007</v>
      </c>
      <c r="J284" t="s">
        <v>178</v>
      </c>
      <c r="K284">
        <v>0</v>
      </c>
      <c r="L284">
        <v>1</v>
      </c>
      <c r="M284">
        <v>1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34</v>
      </c>
      <c r="T284">
        <v>0</v>
      </c>
      <c r="U284">
        <v>0</v>
      </c>
      <c r="V284">
        <v>1</v>
      </c>
    </row>
    <row r="285" spans="1:22" x14ac:dyDescent="0.25">
      <c r="A285">
        <v>4</v>
      </c>
      <c r="B285" t="s">
        <v>9</v>
      </c>
      <c r="C285">
        <v>4102</v>
      </c>
      <c r="D285" t="s">
        <v>9</v>
      </c>
      <c r="E285">
        <f>VLOOKUP(desembarque_total_mes_puerto_toneladas_2019[[#This Row],[Puerto]],Tabla9[],2,0)</f>
        <v>10</v>
      </c>
      <c r="F285" t="s">
        <v>9</v>
      </c>
      <c r="G285">
        <v>100202</v>
      </c>
      <c r="H285" t="s">
        <v>140</v>
      </c>
      <c r="I285">
        <v>100202008</v>
      </c>
      <c r="J285" t="s">
        <v>127</v>
      </c>
      <c r="K285">
        <v>67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75</v>
      </c>
      <c r="S285">
        <v>115</v>
      </c>
      <c r="T285">
        <v>77</v>
      </c>
      <c r="U285">
        <v>96</v>
      </c>
      <c r="V285">
        <v>58</v>
      </c>
    </row>
    <row r="286" spans="1:22" x14ac:dyDescent="0.25">
      <c r="A286">
        <v>4</v>
      </c>
      <c r="B286" t="s">
        <v>9</v>
      </c>
      <c r="C286">
        <v>4102</v>
      </c>
      <c r="D286" t="s">
        <v>9</v>
      </c>
      <c r="E286">
        <f>VLOOKUP(desembarque_total_mes_puerto_toneladas_2019[[#This Row],[Puerto]],Tabla9[],2,0)</f>
        <v>10</v>
      </c>
      <c r="F286" t="s">
        <v>9</v>
      </c>
      <c r="G286">
        <v>100202</v>
      </c>
      <c r="H286" t="s">
        <v>140</v>
      </c>
      <c r="I286">
        <v>100202009</v>
      </c>
      <c r="J286" t="s">
        <v>128</v>
      </c>
      <c r="K286">
        <v>147</v>
      </c>
      <c r="L286">
        <v>190</v>
      </c>
      <c r="M286">
        <v>113</v>
      </c>
      <c r="N286">
        <v>159</v>
      </c>
      <c r="O286">
        <v>120</v>
      </c>
      <c r="P286">
        <v>73</v>
      </c>
      <c r="Q286">
        <v>80</v>
      </c>
      <c r="R286">
        <v>86</v>
      </c>
      <c r="S286">
        <v>74</v>
      </c>
      <c r="T286">
        <v>75</v>
      </c>
      <c r="U286">
        <v>22</v>
      </c>
      <c r="V286">
        <v>53</v>
      </c>
    </row>
    <row r="287" spans="1:22" x14ac:dyDescent="0.25">
      <c r="A287">
        <v>4</v>
      </c>
      <c r="B287" t="s">
        <v>9</v>
      </c>
      <c r="C287">
        <v>4102</v>
      </c>
      <c r="D287" t="s">
        <v>9</v>
      </c>
      <c r="E287">
        <f>VLOOKUP(desembarque_total_mes_puerto_toneladas_2019[[#This Row],[Puerto]],Tabla9[],2,0)</f>
        <v>10</v>
      </c>
      <c r="F287" t="s">
        <v>9</v>
      </c>
      <c r="G287">
        <v>100202</v>
      </c>
      <c r="H287" t="s">
        <v>140</v>
      </c>
      <c r="I287">
        <v>100202012</v>
      </c>
      <c r="J287" t="s">
        <v>201</v>
      </c>
      <c r="K287">
        <v>899</v>
      </c>
      <c r="L287">
        <v>888</v>
      </c>
      <c r="M287">
        <v>876</v>
      </c>
      <c r="N287">
        <v>1207</v>
      </c>
      <c r="O287">
        <v>1379</v>
      </c>
      <c r="P287">
        <v>663</v>
      </c>
      <c r="Q287">
        <v>777</v>
      </c>
      <c r="R287">
        <v>442</v>
      </c>
      <c r="S287">
        <v>539</v>
      </c>
      <c r="T287">
        <v>910</v>
      </c>
      <c r="U287">
        <v>1197</v>
      </c>
      <c r="V287">
        <v>913</v>
      </c>
    </row>
    <row r="288" spans="1:22" x14ac:dyDescent="0.25">
      <c r="A288">
        <v>4</v>
      </c>
      <c r="B288" t="s">
        <v>9</v>
      </c>
      <c r="C288">
        <v>4102</v>
      </c>
      <c r="D288" t="s">
        <v>9</v>
      </c>
      <c r="E288">
        <f>VLOOKUP(desembarque_total_mes_puerto_toneladas_2019[[#This Row],[Puerto]],Tabla9[],2,0)</f>
        <v>10</v>
      </c>
      <c r="F288" t="s">
        <v>9</v>
      </c>
      <c r="G288">
        <v>100202</v>
      </c>
      <c r="H288" t="s">
        <v>140</v>
      </c>
      <c r="I288">
        <v>100202013</v>
      </c>
      <c r="J288" t="s">
        <v>233</v>
      </c>
      <c r="K288">
        <v>39</v>
      </c>
      <c r="L288">
        <v>45</v>
      </c>
      <c r="M288">
        <v>36</v>
      </c>
      <c r="N288">
        <v>33</v>
      </c>
      <c r="O288">
        <v>37</v>
      </c>
      <c r="P288">
        <v>28</v>
      </c>
      <c r="Q288">
        <v>36</v>
      </c>
      <c r="R288">
        <v>36</v>
      </c>
      <c r="S288">
        <v>36</v>
      </c>
      <c r="T288">
        <v>37</v>
      </c>
      <c r="U288">
        <v>32</v>
      </c>
      <c r="V288">
        <v>34</v>
      </c>
    </row>
    <row r="289" spans="1:22" x14ac:dyDescent="0.25">
      <c r="A289">
        <v>4</v>
      </c>
      <c r="B289" t="s">
        <v>9</v>
      </c>
      <c r="C289">
        <v>4102</v>
      </c>
      <c r="D289" t="s">
        <v>9</v>
      </c>
      <c r="E289">
        <f>VLOOKUP(desembarque_total_mes_puerto_toneladas_2019[[#This Row],[Puerto]],Tabla9[],2,0)</f>
        <v>10</v>
      </c>
      <c r="F289" t="s">
        <v>9</v>
      </c>
      <c r="G289">
        <v>100204</v>
      </c>
      <c r="H289" t="s">
        <v>112</v>
      </c>
      <c r="I289">
        <v>100204001</v>
      </c>
      <c r="J289" t="s">
        <v>234</v>
      </c>
      <c r="K289">
        <v>30</v>
      </c>
      <c r="L289">
        <v>112</v>
      </c>
      <c r="M289">
        <v>52</v>
      </c>
      <c r="N289">
        <v>32</v>
      </c>
      <c r="O289">
        <v>25</v>
      </c>
      <c r="P289">
        <v>13</v>
      </c>
      <c r="Q289">
        <v>38</v>
      </c>
      <c r="R289">
        <v>25</v>
      </c>
      <c r="S289">
        <v>0</v>
      </c>
      <c r="T289">
        <v>17</v>
      </c>
      <c r="U289">
        <v>28</v>
      </c>
      <c r="V289">
        <v>65</v>
      </c>
    </row>
    <row r="290" spans="1:22" x14ac:dyDescent="0.25">
      <c r="A290">
        <v>4</v>
      </c>
      <c r="B290" t="s">
        <v>9</v>
      </c>
      <c r="C290">
        <v>4102</v>
      </c>
      <c r="D290" t="s">
        <v>9</v>
      </c>
      <c r="E290">
        <f>VLOOKUP(desembarque_total_mes_puerto_toneladas_2019[[#This Row],[Puerto]],Tabla9[],2,0)</f>
        <v>10</v>
      </c>
      <c r="F290" t="s">
        <v>9</v>
      </c>
      <c r="G290">
        <v>100204</v>
      </c>
      <c r="H290" t="s">
        <v>112</v>
      </c>
      <c r="I290">
        <v>100204009</v>
      </c>
      <c r="J290" t="s">
        <v>110</v>
      </c>
      <c r="K290">
        <v>0</v>
      </c>
      <c r="L290">
        <v>1</v>
      </c>
      <c r="M290">
        <v>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>
        <v>4</v>
      </c>
      <c r="B291" t="s">
        <v>9</v>
      </c>
      <c r="C291">
        <v>4102</v>
      </c>
      <c r="D291" t="s">
        <v>9</v>
      </c>
      <c r="E291">
        <f>VLOOKUP(desembarque_total_mes_puerto_toneladas_2019[[#This Row],[Puerto]],Tabla9[],2,0)</f>
        <v>10</v>
      </c>
      <c r="F291" t="s">
        <v>9</v>
      </c>
      <c r="G291">
        <v>100204</v>
      </c>
      <c r="H291" t="s">
        <v>112</v>
      </c>
      <c r="I291">
        <v>100204006</v>
      </c>
      <c r="J291" t="s">
        <v>221</v>
      </c>
      <c r="K291">
        <v>0</v>
      </c>
      <c r="L291">
        <v>1</v>
      </c>
      <c r="M291">
        <v>3</v>
      </c>
      <c r="N291">
        <v>3</v>
      </c>
      <c r="O291">
        <v>2</v>
      </c>
      <c r="P291">
        <v>1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1</v>
      </c>
    </row>
    <row r="292" spans="1:22" x14ac:dyDescent="0.25">
      <c r="A292">
        <v>4</v>
      </c>
      <c r="B292" t="s">
        <v>9</v>
      </c>
      <c r="C292">
        <v>4102</v>
      </c>
      <c r="D292" t="s">
        <v>9</v>
      </c>
      <c r="E292">
        <f>VLOOKUP(desembarque_total_mes_puerto_toneladas_2019[[#This Row],[Puerto]],Tabla9[],2,0)</f>
        <v>10</v>
      </c>
      <c r="F292" t="s">
        <v>9</v>
      </c>
      <c r="G292">
        <v>100204</v>
      </c>
      <c r="H292" t="s">
        <v>112</v>
      </c>
      <c r="I292">
        <v>100204006</v>
      </c>
      <c r="J292" t="s">
        <v>192</v>
      </c>
      <c r="K292">
        <v>0</v>
      </c>
      <c r="L292">
        <v>0</v>
      </c>
      <c r="M292">
        <v>2</v>
      </c>
      <c r="N292">
        <v>2</v>
      </c>
      <c r="O292">
        <v>1</v>
      </c>
      <c r="P292">
        <v>0</v>
      </c>
      <c r="Q292">
        <v>1</v>
      </c>
      <c r="R292">
        <v>1</v>
      </c>
      <c r="S292">
        <v>1</v>
      </c>
      <c r="T292">
        <v>1</v>
      </c>
      <c r="U292">
        <v>2</v>
      </c>
      <c r="V292">
        <v>4</v>
      </c>
    </row>
    <row r="293" spans="1:22" x14ac:dyDescent="0.25">
      <c r="A293">
        <v>4</v>
      </c>
      <c r="B293" t="s">
        <v>9</v>
      </c>
      <c r="C293">
        <v>4102</v>
      </c>
      <c r="D293" t="s">
        <v>9</v>
      </c>
      <c r="E293">
        <f>VLOOKUP(desembarque_total_mes_puerto_toneladas_2019[[#This Row],[Puerto]],Tabla9[],2,0)</f>
        <v>10</v>
      </c>
      <c r="F293" t="s">
        <v>9</v>
      </c>
      <c r="G293">
        <v>100204</v>
      </c>
      <c r="H293" t="s">
        <v>112</v>
      </c>
      <c r="I293">
        <v>100204007</v>
      </c>
      <c r="J293" t="s">
        <v>235</v>
      </c>
      <c r="K293">
        <v>0</v>
      </c>
      <c r="L293">
        <v>0</v>
      </c>
      <c r="M293">
        <v>149</v>
      </c>
      <c r="N293">
        <v>214</v>
      </c>
      <c r="O293">
        <v>95</v>
      </c>
      <c r="P293">
        <v>48</v>
      </c>
      <c r="Q293">
        <v>26</v>
      </c>
      <c r="R293">
        <v>122</v>
      </c>
      <c r="S293">
        <v>15</v>
      </c>
      <c r="T293">
        <v>112</v>
      </c>
      <c r="U293">
        <v>127</v>
      </c>
      <c r="V293">
        <v>49</v>
      </c>
    </row>
    <row r="294" spans="1:22" x14ac:dyDescent="0.25">
      <c r="A294">
        <v>4</v>
      </c>
      <c r="B294" t="s">
        <v>9</v>
      </c>
      <c r="C294">
        <v>4102</v>
      </c>
      <c r="D294" t="s">
        <v>9</v>
      </c>
      <c r="E294">
        <f>VLOOKUP(desembarque_total_mes_puerto_toneladas_2019[[#This Row],[Puerto]],Tabla9[],2,0)</f>
        <v>10</v>
      </c>
      <c r="F294" t="s">
        <v>9</v>
      </c>
      <c r="G294">
        <v>100204</v>
      </c>
      <c r="H294" t="s">
        <v>112</v>
      </c>
      <c r="I294">
        <v>100204007</v>
      </c>
      <c r="J294" t="s">
        <v>236</v>
      </c>
      <c r="K294">
        <v>0</v>
      </c>
      <c r="L294">
        <v>0</v>
      </c>
      <c r="M294">
        <v>75</v>
      </c>
      <c r="N294">
        <v>71</v>
      </c>
      <c r="O294">
        <v>54</v>
      </c>
      <c r="P294">
        <v>54</v>
      </c>
      <c r="Q294">
        <v>20</v>
      </c>
      <c r="R294">
        <v>26</v>
      </c>
      <c r="S294">
        <v>2</v>
      </c>
      <c r="T294">
        <v>49</v>
      </c>
      <c r="U294">
        <v>85</v>
      </c>
      <c r="V294">
        <v>52</v>
      </c>
    </row>
    <row r="295" spans="1:22" x14ac:dyDescent="0.25">
      <c r="A295">
        <v>4</v>
      </c>
      <c r="B295" t="s">
        <v>9</v>
      </c>
      <c r="C295">
        <v>4102</v>
      </c>
      <c r="D295" t="s">
        <v>9</v>
      </c>
      <c r="E295">
        <f>VLOOKUP(desembarque_total_mes_puerto_toneladas_2019[[#This Row],[Puerto]],Tabla9[],2,0)</f>
        <v>10</v>
      </c>
      <c r="F295" t="s">
        <v>9</v>
      </c>
      <c r="G295">
        <v>100204</v>
      </c>
      <c r="H295" t="s">
        <v>112</v>
      </c>
      <c r="I295">
        <v>0</v>
      </c>
      <c r="J295" t="s">
        <v>237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>
        <v>4</v>
      </c>
      <c r="B296" t="s">
        <v>9</v>
      </c>
      <c r="C296">
        <v>4102</v>
      </c>
      <c r="D296" t="s">
        <v>9</v>
      </c>
      <c r="E296">
        <f>VLOOKUP(desembarque_total_mes_puerto_toneladas_2019[[#This Row],[Puerto]],Tabla9[],2,0)</f>
        <v>10</v>
      </c>
      <c r="F296" t="s">
        <v>9</v>
      </c>
      <c r="G296">
        <v>100205</v>
      </c>
      <c r="H296" t="s">
        <v>181</v>
      </c>
      <c r="I296">
        <v>100205001</v>
      </c>
      <c r="J296" t="s">
        <v>117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2</v>
      </c>
      <c r="T296">
        <v>0</v>
      </c>
      <c r="U296">
        <v>0</v>
      </c>
      <c r="V296">
        <v>0</v>
      </c>
    </row>
    <row r="297" spans="1:22" x14ac:dyDescent="0.25">
      <c r="A297">
        <v>4</v>
      </c>
      <c r="B297" t="s">
        <v>9</v>
      </c>
      <c r="C297">
        <v>4102</v>
      </c>
      <c r="D297" t="s">
        <v>9</v>
      </c>
      <c r="E297">
        <f>VLOOKUP(desembarque_total_mes_puerto_toneladas_2019[[#This Row],[Puerto]],Tabla9[],2,0)</f>
        <v>10</v>
      </c>
      <c r="F297" t="s">
        <v>9</v>
      </c>
      <c r="G297">
        <v>100202</v>
      </c>
      <c r="H297" t="s">
        <v>140</v>
      </c>
      <c r="I297">
        <v>100202017</v>
      </c>
      <c r="J297" t="s">
        <v>136</v>
      </c>
      <c r="K297">
        <v>0</v>
      </c>
      <c r="L297">
        <v>2</v>
      </c>
      <c r="M297">
        <v>1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>
        <v>4</v>
      </c>
      <c r="B298" t="s">
        <v>9</v>
      </c>
      <c r="C298">
        <v>4203</v>
      </c>
      <c r="D298" t="s">
        <v>238</v>
      </c>
      <c r="E298">
        <f>VLOOKUP(desembarque_total_mes_puerto_toneladas_2019[[#This Row],[Puerto]],Tabla9[],2,0)</f>
        <v>11</v>
      </c>
      <c r="F298" t="s">
        <v>238</v>
      </c>
      <c r="G298">
        <v>100203</v>
      </c>
      <c r="H298" t="s">
        <v>156</v>
      </c>
      <c r="I298">
        <v>0</v>
      </c>
      <c r="J298" t="s">
        <v>220</v>
      </c>
      <c r="K298">
        <v>7</v>
      </c>
      <c r="L298">
        <v>5</v>
      </c>
      <c r="M298">
        <v>10</v>
      </c>
      <c r="N298">
        <v>3</v>
      </c>
      <c r="O298">
        <v>9</v>
      </c>
      <c r="P298">
        <v>1</v>
      </c>
      <c r="Q298">
        <v>5</v>
      </c>
      <c r="R298">
        <v>2</v>
      </c>
      <c r="S298">
        <v>4</v>
      </c>
      <c r="T298">
        <v>5</v>
      </c>
      <c r="U298">
        <v>5</v>
      </c>
      <c r="V298">
        <v>6</v>
      </c>
    </row>
    <row r="299" spans="1:22" x14ac:dyDescent="0.25">
      <c r="A299">
        <v>4</v>
      </c>
      <c r="B299" t="s">
        <v>9</v>
      </c>
      <c r="C299">
        <v>4203</v>
      </c>
      <c r="D299" t="s">
        <v>238</v>
      </c>
      <c r="E299">
        <f>VLOOKUP(desembarque_total_mes_puerto_toneladas_2019[[#This Row],[Puerto]],Tabla9[],2,0)</f>
        <v>11</v>
      </c>
      <c r="F299" t="s">
        <v>238</v>
      </c>
      <c r="G299">
        <v>100203</v>
      </c>
      <c r="H299" t="s">
        <v>156</v>
      </c>
      <c r="I299">
        <v>100203002</v>
      </c>
      <c r="J299" t="s">
        <v>95</v>
      </c>
      <c r="K299">
        <v>95</v>
      </c>
      <c r="L299">
        <v>11</v>
      </c>
      <c r="M299">
        <v>19</v>
      </c>
      <c r="N299">
        <v>48</v>
      </c>
      <c r="O299">
        <v>12</v>
      </c>
      <c r="P299">
        <v>5</v>
      </c>
      <c r="Q299">
        <v>51</v>
      </c>
      <c r="R299">
        <v>26</v>
      </c>
      <c r="S299">
        <v>90</v>
      </c>
      <c r="T299">
        <v>40</v>
      </c>
      <c r="U299">
        <v>26</v>
      </c>
      <c r="V299">
        <v>14</v>
      </c>
    </row>
    <row r="300" spans="1:22" x14ac:dyDescent="0.25">
      <c r="A300">
        <v>4</v>
      </c>
      <c r="B300" t="s">
        <v>9</v>
      </c>
      <c r="C300">
        <v>4203</v>
      </c>
      <c r="D300" t="s">
        <v>238</v>
      </c>
      <c r="E300">
        <f>VLOOKUP(desembarque_total_mes_puerto_toneladas_2019[[#This Row],[Puerto]],Tabla9[],2,0)</f>
        <v>11</v>
      </c>
      <c r="F300" t="s">
        <v>238</v>
      </c>
      <c r="G300">
        <v>100203</v>
      </c>
      <c r="H300" t="s">
        <v>156</v>
      </c>
      <c r="I300">
        <v>100203003</v>
      </c>
      <c r="J300" t="s">
        <v>97</v>
      </c>
      <c r="K300">
        <v>314</v>
      </c>
      <c r="L300">
        <v>464</v>
      </c>
      <c r="M300">
        <v>12</v>
      </c>
      <c r="N300">
        <v>277</v>
      </c>
      <c r="O300">
        <v>0</v>
      </c>
      <c r="P300">
        <v>150</v>
      </c>
      <c r="Q300">
        <v>602</v>
      </c>
      <c r="R300">
        <v>203</v>
      </c>
      <c r="S300">
        <v>65</v>
      </c>
      <c r="T300">
        <v>34</v>
      </c>
      <c r="U300">
        <v>30</v>
      </c>
      <c r="V300">
        <v>443</v>
      </c>
    </row>
    <row r="301" spans="1:22" x14ac:dyDescent="0.25">
      <c r="A301">
        <v>4</v>
      </c>
      <c r="B301" t="s">
        <v>9</v>
      </c>
      <c r="C301">
        <v>4203</v>
      </c>
      <c r="D301" t="s">
        <v>238</v>
      </c>
      <c r="E301">
        <f>VLOOKUP(desembarque_total_mes_puerto_toneladas_2019[[#This Row],[Puerto]],Tabla9[],2,0)</f>
        <v>11</v>
      </c>
      <c r="F301" t="s">
        <v>238</v>
      </c>
      <c r="G301">
        <v>100203</v>
      </c>
      <c r="H301" t="s">
        <v>156</v>
      </c>
      <c r="I301">
        <v>100203003</v>
      </c>
      <c r="J301" t="s">
        <v>154</v>
      </c>
      <c r="K301">
        <v>1017</v>
      </c>
      <c r="L301">
        <v>944</v>
      </c>
      <c r="M301">
        <v>1350</v>
      </c>
      <c r="N301">
        <v>1513</v>
      </c>
      <c r="O301">
        <v>1683</v>
      </c>
      <c r="P301">
        <v>1188</v>
      </c>
      <c r="Q301">
        <v>655</v>
      </c>
      <c r="R301">
        <v>877</v>
      </c>
      <c r="S301">
        <v>1212</v>
      </c>
      <c r="T301">
        <v>1230</v>
      </c>
      <c r="U301">
        <v>1539</v>
      </c>
      <c r="V301">
        <v>1287</v>
      </c>
    </row>
    <row r="302" spans="1:22" x14ac:dyDescent="0.25">
      <c r="A302">
        <v>4</v>
      </c>
      <c r="B302" t="s">
        <v>9</v>
      </c>
      <c r="C302">
        <v>4203</v>
      </c>
      <c r="D302" t="s">
        <v>238</v>
      </c>
      <c r="E302">
        <f>VLOOKUP(desembarque_total_mes_puerto_toneladas_2019[[#This Row],[Puerto]],Tabla9[],2,0)</f>
        <v>11</v>
      </c>
      <c r="F302" t="s">
        <v>238</v>
      </c>
      <c r="G302">
        <v>100203</v>
      </c>
      <c r="H302" t="s">
        <v>156</v>
      </c>
      <c r="I302">
        <v>100203003</v>
      </c>
      <c r="J302" t="s">
        <v>155</v>
      </c>
      <c r="K302">
        <v>1796</v>
      </c>
      <c r="L302">
        <v>1549</v>
      </c>
      <c r="M302">
        <v>1680</v>
      </c>
      <c r="N302">
        <v>2526</v>
      </c>
      <c r="O302">
        <v>2177</v>
      </c>
      <c r="P302">
        <v>1885</v>
      </c>
      <c r="Q302">
        <v>2524</v>
      </c>
      <c r="R302">
        <v>2379</v>
      </c>
      <c r="S302">
        <v>1844</v>
      </c>
      <c r="T302">
        <v>2340</v>
      </c>
      <c r="U302">
        <v>1686</v>
      </c>
      <c r="V302">
        <v>3011</v>
      </c>
    </row>
    <row r="303" spans="1:22" x14ac:dyDescent="0.25">
      <c r="A303">
        <v>4</v>
      </c>
      <c r="B303" t="s">
        <v>9</v>
      </c>
      <c r="C303">
        <v>4203</v>
      </c>
      <c r="D303" t="s">
        <v>238</v>
      </c>
      <c r="E303">
        <f>VLOOKUP(desembarque_total_mes_puerto_toneladas_2019[[#This Row],[Puerto]],Tabla9[],2,0)</f>
        <v>11</v>
      </c>
      <c r="F303" t="s">
        <v>238</v>
      </c>
      <c r="G303">
        <v>100203</v>
      </c>
      <c r="H303" t="s">
        <v>156</v>
      </c>
      <c r="I303">
        <v>0</v>
      </c>
      <c r="J303" t="s">
        <v>206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2</v>
      </c>
      <c r="R303">
        <v>0</v>
      </c>
      <c r="S303">
        <v>0</v>
      </c>
      <c r="T303">
        <v>2</v>
      </c>
      <c r="U303">
        <v>1</v>
      </c>
      <c r="V303">
        <v>0</v>
      </c>
    </row>
    <row r="304" spans="1:22" x14ac:dyDescent="0.25">
      <c r="A304">
        <v>4</v>
      </c>
      <c r="B304" t="s">
        <v>9</v>
      </c>
      <c r="C304">
        <v>4203</v>
      </c>
      <c r="D304" t="s">
        <v>238</v>
      </c>
      <c r="E304">
        <f>VLOOKUP(desembarque_total_mes_puerto_toneladas_2019[[#This Row],[Puerto]],Tabla9[],2,0)</f>
        <v>11</v>
      </c>
      <c r="F304" t="s">
        <v>238</v>
      </c>
      <c r="G304">
        <v>100201</v>
      </c>
      <c r="H304" t="s">
        <v>71</v>
      </c>
      <c r="I304">
        <v>100201004</v>
      </c>
      <c r="J304" t="s">
        <v>196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>
        <v>4</v>
      </c>
      <c r="B305" t="s">
        <v>9</v>
      </c>
      <c r="C305">
        <v>4203</v>
      </c>
      <c r="D305" t="s">
        <v>238</v>
      </c>
      <c r="E305">
        <f>VLOOKUP(desembarque_total_mes_puerto_toneladas_2019[[#This Row],[Puerto]],Tabla9[],2,0)</f>
        <v>11</v>
      </c>
      <c r="F305" t="s">
        <v>238</v>
      </c>
      <c r="G305">
        <v>100201</v>
      </c>
      <c r="H305" t="s">
        <v>71</v>
      </c>
      <c r="I305">
        <v>100201015</v>
      </c>
      <c r="J305" t="s">
        <v>158</v>
      </c>
      <c r="K305">
        <v>0</v>
      </c>
      <c r="L305">
        <v>0</v>
      </c>
      <c r="M305">
        <v>0</v>
      </c>
      <c r="N305">
        <v>2</v>
      </c>
      <c r="O305">
        <v>4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</row>
    <row r="306" spans="1:22" x14ac:dyDescent="0.25">
      <c r="A306">
        <v>4</v>
      </c>
      <c r="B306" t="s">
        <v>9</v>
      </c>
      <c r="C306">
        <v>4203</v>
      </c>
      <c r="D306" t="s">
        <v>238</v>
      </c>
      <c r="E306">
        <f>VLOOKUP(desembarque_total_mes_puerto_toneladas_2019[[#This Row],[Puerto]],Tabla9[],2,0)</f>
        <v>11</v>
      </c>
      <c r="F306" t="s">
        <v>238</v>
      </c>
      <c r="G306">
        <v>100201</v>
      </c>
      <c r="H306" t="s">
        <v>71</v>
      </c>
      <c r="I306">
        <v>0</v>
      </c>
      <c r="J306" t="s">
        <v>203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>
        <v>4</v>
      </c>
      <c r="B307" t="s">
        <v>9</v>
      </c>
      <c r="C307">
        <v>4203</v>
      </c>
      <c r="D307" t="s">
        <v>238</v>
      </c>
      <c r="E307">
        <f>VLOOKUP(desembarque_total_mes_puerto_toneladas_2019[[#This Row],[Puerto]],Tabla9[],2,0)</f>
        <v>11</v>
      </c>
      <c r="F307" t="s">
        <v>238</v>
      </c>
      <c r="G307">
        <v>100201</v>
      </c>
      <c r="H307" t="s">
        <v>71</v>
      </c>
      <c r="I307">
        <v>100201017</v>
      </c>
      <c r="J307" t="s">
        <v>197</v>
      </c>
      <c r="K307">
        <v>3</v>
      </c>
      <c r="L307">
        <v>6</v>
      </c>
      <c r="M307">
        <v>12</v>
      </c>
      <c r="N307">
        <v>12</v>
      </c>
      <c r="O307">
        <v>4</v>
      </c>
      <c r="P307">
        <v>0</v>
      </c>
      <c r="Q307">
        <v>2</v>
      </c>
      <c r="R307">
        <v>3</v>
      </c>
      <c r="S307">
        <v>2</v>
      </c>
      <c r="T307">
        <v>3</v>
      </c>
      <c r="U307">
        <v>0</v>
      </c>
      <c r="V307">
        <v>6</v>
      </c>
    </row>
    <row r="308" spans="1:22" x14ac:dyDescent="0.25">
      <c r="A308">
        <v>4</v>
      </c>
      <c r="B308" t="s">
        <v>9</v>
      </c>
      <c r="C308">
        <v>4203</v>
      </c>
      <c r="D308" t="s">
        <v>238</v>
      </c>
      <c r="E308">
        <f>VLOOKUP(desembarque_total_mes_puerto_toneladas_2019[[#This Row],[Puerto]],Tabla9[],2,0)</f>
        <v>11</v>
      </c>
      <c r="F308" t="s">
        <v>238</v>
      </c>
      <c r="G308">
        <v>100201</v>
      </c>
      <c r="H308" t="s">
        <v>71</v>
      </c>
      <c r="I308">
        <v>100201017</v>
      </c>
      <c r="J308" t="s">
        <v>239</v>
      </c>
      <c r="K308">
        <v>1</v>
      </c>
      <c r="L308">
        <v>2</v>
      </c>
      <c r="M308">
        <v>2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</row>
    <row r="309" spans="1:22" x14ac:dyDescent="0.25">
      <c r="A309">
        <v>4</v>
      </c>
      <c r="B309" t="s">
        <v>9</v>
      </c>
      <c r="C309">
        <v>4203</v>
      </c>
      <c r="D309" t="s">
        <v>238</v>
      </c>
      <c r="E309">
        <f>VLOOKUP(desembarque_total_mes_puerto_toneladas_2019[[#This Row],[Puerto]],Tabla9[],2,0)</f>
        <v>11</v>
      </c>
      <c r="F309" t="s">
        <v>238</v>
      </c>
      <c r="G309">
        <v>100201</v>
      </c>
      <c r="H309" t="s">
        <v>71</v>
      </c>
      <c r="I309">
        <v>100201002</v>
      </c>
      <c r="J309" t="s">
        <v>228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1</v>
      </c>
    </row>
    <row r="310" spans="1:22" x14ac:dyDescent="0.25">
      <c r="A310">
        <v>4</v>
      </c>
      <c r="B310" t="s">
        <v>9</v>
      </c>
      <c r="C310">
        <v>4203</v>
      </c>
      <c r="D310" t="s">
        <v>238</v>
      </c>
      <c r="E310">
        <f>VLOOKUP(desembarque_total_mes_puerto_toneladas_2019[[#This Row],[Puerto]],Tabla9[],2,0)</f>
        <v>11</v>
      </c>
      <c r="F310" t="s">
        <v>238</v>
      </c>
      <c r="G310">
        <v>100201</v>
      </c>
      <c r="H310" t="s">
        <v>71</v>
      </c>
      <c r="I310">
        <v>100201021</v>
      </c>
      <c r="J310" t="s">
        <v>85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</row>
    <row r="311" spans="1:22" x14ac:dyDescent="0.25">
      <c r="A311">
        <v>4</v>
      </c>
      <c r="B311" t="s">
        <v>9</v>
      </c>
      <c r="C311">
        <v>4203</v>
      </c>
      <c r="D311" t="s">
        <v>238</v>
      </c>
      <c r="E311">
        <f>VLOOKUP(desembarque_total_mes_puerto_toneladas_2019[[#This Row],[Puerto]],Tabla9[],2,0)</f>
        <v>11</v>
      </c>
      <c r="F311" t="s">
        <v>238</v>
      </c>
      <c r="G311">
        <v>100201</v>
      </c>
      <c r="H311" t="s">
        <v>71</v>
      </c>
      <c r="I311">
        <v>0</v>
      </c>
      <c r="J311" t="s">
        <v>170</v>
      </c>
      <c r="K311">
        <v>1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5">
      <c r="A312">
        <v>4</v>
      </c>
      <c r="B312" t="s">
        <v>9</v>
      </c>
      <c r="C312">
        <v>4203</v>
      </c>
      <c r="D312" t="s">
        <v>238</v>
      </c>
      <c r="E312">
        <f>VLOOKUP(desembarque_total_mes_puerto_toneladas_2019[[#This Row],[Puerto]],Tabla9[],2,0)</f>
        <v>11</v>
      </c>
      <c r="F312" t="s">
        <v>238</v>
      </c>
      <c r="G312">
        <v>100201</v>
      </c>
      <c r="H312" t="s">
        <v>71</v>
      </c>
      <c r="I312">
        <v>0</v>
      </c>
      <c r="J312" t="s">
        <v>172</v>
      </c>
      <c r="K312">
        <v>2</v>
      </c>
      <c r="L312">
        <v>4</v>
      </c>
      <c r="M312">
        <v>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>
        <v>4</v>
      </c>
      <c r="B313" t="s">
        <v>9</v>
      </c>
      <c r="C313">
        <v>4203</v>
      </c>
      <c r="D313" t="s">
        <v>238</v>
      </c>
      <c r="E313">
        <f>VLOOKUP(desembarque_total_mes_puerto_toneladas_2019[[#This Row],[Puerto]],Tabla9[],2,0)</f>
        <v>11</v>
      </c>
      <c r="F313" t="s">
        <v>238</v>
      </c>
      <c r="G313">
        <v>100202</v>
      </c>
      <c r="H313" t="s">
        <v>140</v>
      </c>
      <c r="I313">
        <v>100202005</v>
      </c>
      <c r="J313" t="s">
        <v>232</v>
      </c>
      <c r="K313">
        <v>0</v>
      </c>
      <c r="L313">
        <v>0</v>
      </c>
      <c r="M313">
        <v>0</v>
      </c>
      <c r="N313">
        <v>0</v>
      </c>
      <c r="O313">
        <v>29</v>
      </c>
      <c r="P313">
        <v>3</v>
      </c>
      <c r="Q313">
        <v>0</v>
      </c>
      <c r="R313">
        <v>0</v>
      </c>
      <c r="S313">
        <v>0</v>
      </c>
      <c r="T313">
        <v>0</v>
      </c>
      <c r="U313">
        <v>2</v>
      </c>
      <c r="V313">
        <v>0</v>
      </c>
    </row>
    <row r="314" spans="1:22" x14ac:dyDescent="0.25">
      <c r="A314">
        <v>4</v>
      </c>
      <c r="B314" t="s">
        <v>9</v>
      </c>
      <c r="C314">
        <v>4203</v>
      </c>
      <c r="D314" t="s">
        <v>238</v>
      </c>
      <c r="E314">
        <f>VLOOKUP(desembarque_total_mes_puerto_toneladas_2019[[#This Row],[Puerto]],Tabla9[],2,0)</f>
        <v>11</v>
      </c>
      <c r="F314" t="s">
        <v>238</v>
      </c>
      <c r="G314">
        <v>100202</v>
      </c>
      <c r="H314" t="s">
        <v>140</v>
      </c>
      <c r="I314">
        <v>100202007</v>
      </c>
      <c r="J314" t="s">
        <v>178</v>
      </c>
      <c r="K314">
        <v>0</v>
      </c>
      <c r="L314">
        <v>5</v>
      </c>
      <c r="M314">
        <v>0</v>
      </c>
      <c r="N314">
        <v>2</v>
      </c>
      <c r="O314">
        <v>1</v>
      </c>
      <c r="P314">
        <v>0</v>
      </c>
      <c r="Q314">
        <v>3</v>
      </c>
      <c r="R314">
        <v>7</v>
      </c>
      <c r="S314">
        <v>4</v>
      </c>
      <c r="T314">
        <v>7</v>
      </c>
      <c r="U314">
        <v>5</v>
      </c>
      <c r="V314">
        <v>0</v>
      </c>
    </row>
    <row r="315" spans="1:22" x14ac:dyDescent="0.25">
      <c r="A315">
        <v>4</v>
      </c>
      <c r="B315" t="s">
        <v>9</v>
      </c>
      <c r="C315">
        <v>4203</v>
      </c>
      <c r="D315" t="s">
        <v>238</v>
      </c>
      <c r="E315">
        <f>VLOOKUP(desembarque_total_mes_puerto_toneladas_2019[[#This Row],[Puerto]],Tabla9[],2,0)</f>
        <v>11</v>
      </c>
      <c r="F315" t="s">
        <v>238</v>
      </c>
      <c r="G315">
        <v>100202</v>
      </c>
      <c r="H315" t="s">
        <v>140</v>
      </c>
      <c r="I315">
        <v>100202007</v>
      </c>
      <c r="J315" t="s">
        <v>240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>
        <v>4</v>
      </c>
      <c r="B316" t="s">
        <v>9</v>
      </c>
      <c r="C316">
        <v>4203</v>
      </c>
      <c r="D316" t="s">
        <v>238</v>
      </c>
      <c r="E316">
        <f>VLOOKUP(desembarque_total_mes_puerto_toneladas_2019[[#This Row],[Puerto]],Tabla9[],2,0)</f>
        <v>11</v>
      </c>
      <c r="F316" t="s">
        <v>238</v>
      </c>
      <c r="G316">
        <v>100202</v>
      </c>
      <c r="H316" t="s">
        <v>140</v>
      </c>
      <c r="I316">
        <v>100202007</v>
      </c>
      <c r="J316" t="s">
        <v>241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2</v>
      </c>
      <c r="R316">
        <v>2</v>
      </c>
      <c r="S316">
        <v>0</v>
      </c>
      <c r="T316">
        <v>3</v>
      </c>
      <c r="U316">
        <v>0</v>
      </c>
      <c r="V316">
        <v>0</v>
      </c>
    </row>
    <row r="317" spans="1:22" x14ac:dyDescent="0.25">
      <c r="A317">
        <v>4</v>
      </c>
      <c r="B317" t="s">
        <v>9</v>
      </c>
      <c r="C317">
        <v>4203</v>
      </c>
      <c r="D317" t="s">
        <v>238</v>
      </c>
      <c r="E317">
        <f>VLOOKUP(desembarque_total_mes_puerto_toneladas_2019[[#This Row],[Puerto]],Tabla9[],2,0)</f>
        <v>11</v>
      </c>
      <c r="F317" t="s">
        <v>238</v>
      </c>
      <c r="G317">
        <v>100202</v>
      </c>
      <c r="H317" t="s">
        <v>140</v>
      </c>
      <c r="I317">
        <v>100202008</v>
      </c>
      <c r="J317" t="s">
        <v>127</v>
      </c>
      <c r="K317">
        <v>30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18</v>
      </c>
      <c r="R317">
        <v>19</v>
      </c>
      <c r="S317">
        <v>13</v>
      </c>
      <c r="T317">
        <v>19</v>
      </c>
      <c r="U317">
        <v>13</v>
      </c>
      <c r="V317">
        <v>27</v>
      </c>
    </row>
    <row r="318" spans="1:22" x14ac:dyDescent="0.25">
      <c r="A318">
        <v>4</v>
      </c>
      <c r="B318" t="s">
        <v>9</v>
      </c>
      <c r="C318">
        <v>4203</v>
      </c>
      <c r="D318" t="s">
        <v>238</v>
      </c>
      <c r="E318">
        <f>VLOOKUP(desembarque_total_mes_puerto_toneladas_2019[[#This Row],[Puerto]],Tabla9[],2,0)</f>
        <v>11</v>
      </c>
      <c r="F318" t="s">
        <v>238</v>
      </c>
      <c r="G318">
        <v>100204</v>
      </c>
      <c r="H318" t="s">
        <v>112</v>
      </c>
      <c r="I318">
        <v>100204001</v>
      </c>
      <c r="J318" t="s">
        <v>234</v>
      </c>
      <c r="K318">
        <v>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>
        <v>4</v>
      </c>
      <c r="B319" t="s">
        <v>9</v>
      </c>
      <c r="C319">
        <v>4203</v>
      </c>
      <c r="D319" t="s">
        <v>238</v>
      </c>
      <c r="E319">
        <f>VLOOKUP(desembarque_total_mes_puerto_toneladas_2019[[#This Row],[Puerto]],Tabla9[],2,0)</f>
        <v>11</v>
      </c>
      <c r="F319" t="s">
        <v>238</v>
      </c>
      <c r="G319">
        <v>100204</v>
      </c>
      <c r="H319" t="s">
        <v>112</v>
      </c>
      <c r="I319">
        <v>100204006</v>
      </c>
      <c r="J319" t="s">
        <v>221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>
        <v>4</v>
      </c>
      <c r="B320" t="s">
        <v>9</v>
      </c>
      <c r="C320">
        <v>4203</v>
      </c>
      <c r="D320" t="s">
        <v>238</v>
      </c>
      <c r="E320">
        <f>VLOOKUP(desembarque_total_mes_puerto_toneladas_2019[[#This Row],[Puerto]],Tabla9[],2,0)</f>
        <v>11</v>
      </c>
      <c r="F320" t="s">
        <v>238</v>
      </c>
      <c r="G320">
        <v>100204</v>
      </c>
      <c r="H320" t="s">
        <v>112</v>
      </c>
      <c r="I320">
        <v>100204006</v>
      </c>
      <c r="J320" t="s">
        <v>192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</row>
    <row r="321" spans="1:22" x14ac:dyDescent="0.25">
      <c r="A321">
        <v>4</v>
      </c>
      <c r="B321" t="s">
        <v>9</v>
      </c>
      <c r="C321">
        <v>4203</v>
      </c>
      <c r="D321" t="s">
        <v>238</v>
      </c>
      <c r="E321">
        <f>VLOOKUP(desembarque_total_mes_puerto_toneladas_2019[[#This Row],[Puerto]],Tabla9[],2,0)</f>
        <v>11</v>
      </c>
      <c r="F321" t="s">
        <v>238</v>
      </c>
      <c r="G321">
        <v>100205</v>
      </c>
      <c r="H321" t="s">
        <v>181</v>
      </c>
      <c r="I321">
        <v>100205001</v>
      </c>
      <c r="J321" t="s">
        <v>117</v>
      </c>
      <c r="K321">
        <v>0</v>
      </c>
      <c r="L321">
        <v>0</v>
      </c>
      <c r="M321">
        <v>1</v>
      </c>
      <c r="N321">
        <v>2</v>
      </c>
      <c r="O321">
        <v>0</v>
      </c>
      <c r="P321">
        <v>0</v>
      </c>
      <c r="Q321">
        <v>2</v>
      </c>
      <c r="R321">
        <v>6</v>
      </c>
      <c r="S321">
        <v>1</v>
      </c>
      <c r="T321">
        <v>0</v>
      </c>
      <c r="U321">
        <v>0</v>
      </c>
      <c r="V321">
        <v>0</v>
      </c>
    </row>
    <row r="322" spans="1:22" x14ac:dyDescent="0.25">
      <c r="A322">
        <v>4</v>
      </c>
      <c r="B322" t="s">
        <v>9</v>
      </c>
      <c r="C322">
        <v>4102</v>
      </c>
      <c r="D322" t="s">
        <v>9</v>
      </c>
      <c r="E322">
        <f>VLOOKUP(desembarque_total_mes_puerto_toneladas_2019[[#This Row],[Puerto]],Tabla9[],2,0)</f>
        <v>12</v>
      </c>
      <c r="F322" t="s">
        <v>242</v>
      </c>
      <c r="G322">
        <v>100203</v>
      </c>
      <c r="H322" t="s">
        <v>156</v>
      </c>
      <c r="I322">
        <v>0</v>
      </c>
      <c r="J322" t="s">
        <v>220</v>
      </c>
      <c r="K322">
        <v>11</v>
      </c>
      <c r="L322">
        <v>4</v>
      </c>
      <c r="M322">
        <v>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6</v>
      </c>
      <c r="U322">
        <v>2</v>
      </c>
      <c r="V322">
        <v>1</v>
      </c>
    </row>
    <row r="323" spans="1:22" x14ac:dyDescent="0.25">
      <c r="A323">
        <v>4</v>
      </c>
      <c r="B323" t="s">
        <v>9</v>
      </c>
      <c r="C323">
        <v>4102</v>
      </c>
      <c r="D323" t="s">
        <v>9</v>
      </c>
      <c r="E323">
        <f>VLOOKUP(desembarque_total_mes_puerto_toneladas_2019[[#This Row],[Puerto]],Tabla9[],2,0)</f>
        <v>12</v>
      </c>
      <c r="F323" t="s">
        <v>242</v>
      </c>
      <c r="G323">
        <v>100203</v>
      </c>
      <c r="H323" t="s">
        <v>156</v>
      </c>
      <c r="I323">
        <v>100203002</v>
      </c>
      <c r="J323" t="s">
        <v>95</v>
      </c>
      <c r="K323">
        <v>49</v>
      </c>
      <c r="L323">
        <v>10</v>
      </c>
      <c r="M323">
        <v>2</v>
      </c>
      <c r="N323">
        <v>25</v>
      </c>
      <c r="O323">
        <v>1</v>
      </c>
      <c r="P323">
        <v>0</v>
      </c>
      <c r="Q323">
        <v>5</v>
      </c>
      <c r="R323">
        <v>12</v>
      </c>
      <c r="S323">
        <v>5</v>
      </c>
      <c r="T323">
        <v>7</v>
      </c>
      <c r="U323">
        <v>8</v>
      </c>
      <c r="V323">
        <v>1</v>
      </c>
    </row>
    <row r="324" spans="1:22" x14ac:dyDescent="0.25">
      <c r="A324">
        <v>4</v>
      </c>
      <c r="B324" t="s">
        <v>9</v>
      </c>
      <c r="C324">
        <v>4102</v>
      </c>
      <c r="D324" t="s">
        <v>9</v>
      </c>
      <c r="E324">
        <f>VLOOKUP(desembarque_total_mes_puerto_toneladas_2019[[#This Row],[Puerto]],Tabla9[],2,0)</f>
        <v>12</v>
      </c>
      <c r="F324" t="s">
        <v>242</v>
      </c>
      <c r="G324">
        <v>100203</v>
      </c>
      <c r="H324" t="s">
        <v>156</v>
      </c>
      <c r="I324">
        <v>100203003</v>
      </c>
      <c r="J324" t="s">
        <v>97</v>
      </c>
      <c r="K324">
        <v>17</v>
      </c>
      <c r="L324">
        <v>12</v>
      </c>
      <c r="M324">
        <v>28</v>
      </c>
      <c r="N324">
        <v>9</v>
      </c>
      <c r="O324">
        <v>28</v>
      </c>
      <c r="P324">
        <v>38</v>
      </c>
      <c r="Q324">
        <v>219</v>
      </c>
      <c r="R324">
        <v>120</v>
      </c>
      <c r="S324">
        <v>60</v>
      </c>
      <c r="T324">
        <v>138</v>
      </c>
      <c r="U324">
        <v>47</v>
      </c>
      <c r="V324">
        <v>51</v>
      </c>
    </row>
    <row r="325" spans="1:22" x14ac:dyDescent="0.25">
      <c r="A325">
        <v>4</v>
      </c>
      <c r="B325" t="s">
        <v>9</v>
      </c>
      <c r="C325">
        <v>4102</v>
      </c>
      <c r="D325" t="s">
        <v>9</v>
      </c>
      <c r="E325">
        <f>VLOOKUP(desembarque_total_mes_puerto_toneladas_2019[[#This Row],[Puerto]],Tabla9[],2,0)</f>
        <v>12</v>
      </c>
      <c r="F325" t="s">
        <v>242</v>
      </c>
      <c r="G325">
        <v>100203</v>
      </c>
      <c r="H325" t="s">
        <v>156</v>
      </c>
      <c r="I325">
        <v>100203003</v>
      </c>
      <c r="J325" t="s">
        <v>154</v>
      </c>
      <c r="K325">
        <v>608</v>
      </c>
      <c r="L325">
        <v>403</v>
      </c>
      <c r="M325">
        <v>1039</v>
      </c>
      <c r="N325">
        <v>562</v>
      </c>
      <c r="O325">
        <v>660</v>
      </c>
      <c r="P325">
        <v>401</v>
      </c>
      <c r="Q325">
        <v>206</v>
      </c>
      <c r="R325">
        <v>409</v>
      </c>
      <c r="S325">
        <v>739</v>
      </c>
      <c r="T325">
        <v>400</v>
      </c>
      <c r="U325">
        <v>543</v>
      </c>
      <c r="V325">
        <v>425</v>
      </c>
    </row>
    <row r="326" spans="1:22" x14ac:dyDescent="0.25">
      <c r="A326">
        <v>4</v>
      </c>
      <c r="B326" t="s">
        <v>9</v>
      </c>
      <c r="C326">
        <v>4102</v>
      </c>
      <c r="D326" t="s">
        <v>9</v>
      </c>
      <c r="E326">
        <f>VLOOKUP(desembarque_total_mes_puerto_toneladas_2019[[#This Row],[Puerto]],Tabla9[],2,0)</f>
        <v>12</v>
      </c>
      <c r="F326" t="s">
        <v>242</v>
      </c>
      <c r="G326">
        <v>100203</v>
      </c>
      <c r="H326" t="s">
        <v>156</v>
      </c>
      <c r="I326">
        <v>100203003</v>
      </c>
      <c r="J326" t="s">
        <v>155</v>
      </c>
      <c r="K326">
        <v>228</v>
      </c>
      <c r="L326">
        <v>127</v>
      </c>
      <c r="M326">
        <v>117</v>
      </c>
      <c r="N326">
        <v>508</v>
      </c>
      <c r="O326">
        <v>388</v>
      </c>
      <c r="P326">
        <v>221</v>
      </c>
      <c r="Q326">
        <v>363</v>
      </c>
      <c r="R326">
        <v>54</v>
      </c>
      <c r="S326">
        <v>135</v>
      </c>
      <c r="T326">
        <v>150</v>
      </c>
      <c r="U326">
        <v>82</v>
      </c>
      <c r="V326">
        <v>245</v>
      </c>
    </row>
    <row r="327" spans="1:22" x14ac:dyDescent="0.25">
      <c r="A327">
        <v>4</v>
      </c>
      <c r="B327" t="s">
        <v>9</v>
      </c>
      <c r="C327">
        <v>4102</v>
      </c>
      <c r="D327" t="s">
        <v>9</v>
      </c>
      <c r="E327">
        <f>VLOOKUP(desembarque_total_mes_puerto_toneladas_2019[[#This Row],[Puerto]],Tabla9[],2,0)</f>
        <v>12</v>
      </c>
      <c r="F327" t="s">
        <v>242</v>
      </c>
      <c r="G327">
        <v>100201</v>
      </c>
      <c r="H327" t="s">
        <v>71</v>
      </c>
      <c r="I327">
        <v>100201013</v>
      </c>
      <c r="J327" t="s">
        <v>44</v>
      </c>
      <c r="K327">
        <v>0</v>
      </c>
      <c r="L327">
        <v>0</v>
      </c>
      <c r="M327">
        <v>0</v>
      </c>
      <c r="N327">
        <v>0</v>
      </c>
      <c r="O327">
        <v>3</v>
      </c>
      <c r="P327">
        <v>1</v>
      </c>
      <c r="Q327">
        <v>0</v>
      </c>
      <c r="R327">
        <v>0</v>
      </c>
      <c r="S327">
        <v>6</v>
      </c>
      <c r="T327">
        <v>18</v>
      </c>
      <c r="U327">
        <v>0</v>
      </c>
      <c r="V327">
        <v>0</v>
      </c>
    </row>
    <row r="328" spans="1:22" x14ac:dyDescent="0.25">
      <c r="A328">
        <v>4</v>
      </c>
      <c r="B328" t="s">
        <v>9</v>
      </c>
      <c r="C328">
        <v>4102</v>
      </c>
      <c r="D328" t="s">
        <v>9</v>
      </c>
      <c r="E328">
        <f>VLOOKUP(desembarque_total_mes_puerto_toneladas_2019[[#This Row],[Puerto]],Tabla9[],2,0)</f>
        <v>12</v>
      </c>
      <c r="F328" t="s">
        <v>242</v>
      </c>
      <c r="G328">
        <v>100201</v>
      </c>
      <c r="H328" t="s">
        <v>71</v>
      </c>
      <c r="I328">
        <v>100201004</v>
      </c>
      <c r="J328" t="s">
        <v>196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</row>
    <row r="329" spans="1:22" x14ac:dyDescent="0.25">
      <c r="A329">
        <v>4</v>
      </c>
      <c r="B329" t="s">
        <v>9</v>
      </c>
      <c r="C329">
        <v>4102</v>
      </c>
      <c r="D329" t="s">
        <v>9</v>
      </c>
      <c r="E329">
        <f>VLOOKUP(desembarque_total_mes_puerto_toneladas_2019[[#This Row],[Puerto]],Tabla9[],2,0)</f>
        <v>12</v>
      </c>
      <c r="F329" t="s">
        <v>242</v>
      </c>
      <c r="G329">
        <v>100201</v>
      </c>
      <c r="H329" t="s">
        <v>71</v>
      </c>
      <c r="I329">
        <v>0</v>
      </c>
      <c r="J329" t="s">
        <v>226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</row>
    <row r="330" spans="1:22" x14ac:dyDescent="0.25">
      <c r="A330">
        <v>4</v>
      </c>
      <c r="B330" t="s">
        <v>9</v>
      </c>
      <c r="C330">
        <v>4102</v>
      </c>
      <c r="D330" t="s">
        <v>9</v>
      </c>
      <c r="E330">
        <f>VLOOKUP(desembarque_total_mes_puerto_toneladas_2019[[#This Row],[Puerto]],Tabla9[],2,0)</f>
        <v>12</v>
      </c>
      <c r="F330" t="s">
        <v>242</v>
      </c>
      <c r="G330">
        <v>100201</v>
      </c>
      <c r="H330" t="s">
        <v>71</v>
      </c>
      <c r="I330">
        <v>0</v>
      </c>
      <c r="J330" t="s">
        <v>160</v>
      </c>
      <c r="K330">
        <v>0</v>
      </c>
      <c r="L330">
        <v>0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5">
      <c r="A331">
        <v>4</v>
      </c>
      <c r="B331" t="s">
        <v>9</v>
      </c>
      <c r="C331">
        <v>4102</v>
      </c>
      <c r="D331" t="s">
        <v>9</v>
      </c>
      <c r="E331">
        <f>VLOOKUP(desembarque_total_mes_puerto_toneladas_2019[[#This Row],[Puerto]],Tabla9[],2,0)</f>
        <v>12</v>
      </c>
      <c r="F331" t="s">
        <v>242</v>
      </c>
      <c r="G331">
        <v>100201</v>
      </c>
      <c r="H331" t="s">
        <v>71</v>
      </c>
      <c r="I331">
        <v>100201018</v>
      </c>
      <c r="J331" t="s">
        <v>55</v>
      </c>
      <c r="K331">
        <v>1</v>
      </c>
      <c r="L331">
        <v>6</v>
      </c>
      <c r="M331">
        <v>19</v>
      </c>
      <c r="N331">
        <v>28</v>
      </c>
      <c r="O331">
        <v>42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</row>
    <row r="332" spans="1:22" x14ac:dyDescent="0.25">
      <c r="A332">
        <v>4</v>
      </c>
      <c r="B332" t="s">
        <v>9</v>
      </c>
      <c r="C332">
        <v>4102</v>
      </c>
      <c r="D332" t="s">
        <v>9</v>
      </c>
      <c r="E332">
        <f>VLOOKUP(desembarque_total_mes_puerto_toneladas_2019[[#This Row],[Puerto]],Tabla9[],2,0)</f>
        <v>12</v>
      </c>
      <c r="F332" t="s">
        <v>242</v>
      </c>
      <c r="G332">
        <v>100201</v>
      </c>
      <c r="H332" t="s">
        <v>71</v>
      </c>
      <c r="I332">
        <v>0</v>
      </c>
      <c r="J332" t="s">
        <v>161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</row>
    <row r="333" spans="1:22" x14ac:dyDescent="0.25">
      <c r="A333">
        <v>4</v>
      </c>
      <c r="B333" t="s">
        <v>9</v>
      </c>
      <c r="C333">
        <v>4102</v>
      </c>
      <c r="D333" t="s">
        <v>9</v>
      </c>
      <c r="E333">
        <f>VLOOKUP(desembarque_total_mes_puerto_toneladas_2019[[#This Row],[Puerto]],Tabla9[],2,0)</f>
        <v>12</v>
      </c>
      <c r="F333" t="s">
        <v>242</v>
      </c>
      <c r="G333">
        <v>100201</v>
      </c>
      <c r="H333" t="s">
        <v>71</v>
      </c>
      <c r="I333">
        <v>0</v>
      </c>
      <c r="J333" t="s">
        <v>203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5">
      <c r="A334">
        <v>4</v>
      </c>
      <c r="B334" t="s">
        <v>9</v>
      </c>
      <c r="C334">
        <v>4102</v>
      </c>
      <c r="D334" t="s">
        <v>9</v>
      </c>
      <c r="E334">
        <f>VLOOKUP(desembarque_total_mes_puerto_toneladas_2019[[#This Row],[Puerto]],Tabla9[],2,0)</f>
        <v>12</v>
      </c>
      <c r="F334" t="s">
        <v>242</v>
      </c>
      <c r="G334">
        <v>100201</v>
      </c>
      <c r="H334" t="s">
        <v>71</v>
      </c>
      <c r="I334">
        <v>100201017</v>
      </c>
      <c r="J334" t="s">
        <v>197</v>
      </c>
      <c r="K334">
        <v>1</v>
      </c>
      <c r="L334">
        <v>0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2" x14ac:dyDescent="0.25">
      <c r="A335">
        <v>4</v>
      </c>
      <c r="B335" t="s">
        <v>9</v>
      </c>
      <c r="C335">
        <v>4102</v>
      </c>
      <c r="D335" t="s">
        <v>9</v>
      </c>
      <c r="E335">
        <f>VLOOKUP(desembarque_total_mes_puerto_toneladas_2019[[#This Row],[Puerto]],Tabla9[],2,0)</f>
        <v>12</v>
      </c>
      <c r="F335" t="s">
        <v>242</v>
      </c>
      <c r="G335">
        <v>100201</v>
      </c>
      <c r="H335" t="s">
        <v>71</v>
      </c>
      <c r="I335">
        <v>100201022</v>
      </c>
      <c r="J335" t="s">
        <v>61</v>
      </c>
      <c r="K335">
        <v>0</v>
      </c>
      <c r="L335">
        <v>0</v>
      </c>
      <c r="M335">
        <v>0</v>
      </c>
      <c r="N335">
        <v>0</v>
      </c>
      <c r="O335">
        <v>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5">
      <c r="A336">
        <v>4</v>
      </c>
      <c r="B336" t="s">
        <v>9</v>
      </c>
      <c r="C336">
        <v>4102</v>
      </c>
      <c r="D336" t="s">
        <v>9</v>
      </c>
      <c r="E336">
        <f>VLOOKUP(desembarque_total_mes_puerto_toneladas_2019[[#This Row],[Puerto]],Tabla9[],2,0)</f>
        <v>12</v>
      </c>
      <c r="F336" t="s">
        <v>242</v>
      </c>
      <c r="G336">
        <v>100201</v>
      </c>
      <c r="H336" t="s">
        <v>71</v>
      </c>
      <c r="I336">
        <v>100201014</v>
      </c>
      <c r="J336" t="s">
        <v>62</v>
      </c>
      <c r="K336">
        <v>1</v>
      </c>
      <c r="L336">
        <v>9</v>
      </c>
      <c r="M336">
        <v>63</v>
      </c>
      <c r="N336">
        <v>35</v>
      </c>
      <c r="O336">
        <v>23</v>
      </c>
      <c r="P336">
        <v>1</v>
      </c>
      <c r="Q336">
        <v>4</v>
      </c>
      <c r="R336">
        <v>0</v>
      </c>
      <c r="S336">
        <v>0</v>
      </c>
      <c r="T336">
        <v>3</v>
      </c>
      <c r="U336">
        <v>0</v>
      </c>
      <c r="V336">
        <v>34</v>
      </c>
    </row>
    <row r="337" spans="1:22" x14ac:dyDescent="0.25">
      <c r="A337">
        <v>4</v>
      </c>
      <c r="B337" t="s">
        <v>9</v>
      </c>
      <c r="C337">
        <v>4102</v>
      </c>
      <c r="D337" t="s">
        <v>9</v>
      </c>
      <c r="E337">
        <f>VLOOKUP(desembarque_total_mes_puerto_toneladas_2019[[#This Row],[Puerto]],Tabla9[],2,0)</f>
        <v>12</v>
      </c>
      <c r="F337" t="s">
        <v>242</v>
      </c>
      <c r="G337">
        <v>100201</v>
      </c>
      <c r="H337" t="s">
        <v>71</v>
      </c>
      <c r="I337">
        <v>100201006</v>
      </c>
      <c r="J337" t="s">
        <v>63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0</v>
      </c>
    </row>
    <row r="338" spans="1:22" x14ac:dyDescent="0.25">
      <c r="A338">
        <v>4</v>
      </c>
      <c r="B338" t="s">
        <v>9</v>
      </c>
      <c r="C338">
        <v>4102</v>
      </c>
      <c r="D338" t="s">
        <v>9</v>
      </c>
      <c r="E338">
        <f>VLOOKUP(desembarque_total_mes_puerto_toneladas_2019[[#This Row],[Puerto]],Tabla9[],2,0)</f>
        <v>12</v>
      </c>
      <c r="F338" t="s">
        <v>242</v>
      </c>
      <c r="G338">
        <v>100201</v>
      </c>
      <c r="H338" t="s">
        <v>71</v>
      </c>
      <c r="I338">
        <v>100201002</v>
      </c>
      <c r="J338" t="s">
        <v>228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</row>
    <row r="339" spans="1:22" x14ac:dyDescent="0.25">
      <c r="A339">
        <v>4</v>
      </c>
      <c r="B339" t="s">
        <v>9</v>
      </c>
      <c r="C339">
        <v>4102</v>
      </c>
      <c r="D339" t="s">
        <v>9</v>
      </c>
      <c r="E339">
        <f>VLOOKUP(desembarque_total_mes_puerto_toneladas_2019[[#This Row],[Puerto]],Tabla9[],2,0)</f>
        <v>12</v>
      </c>
      <c r="F339" t="s">
        <v>242</v>
      </c>
      <c r="G339">
        <v>100201</v>
      </c>
      <c r="H339" t="s">
        <v>71</v>
      </c>
      <c r="I339">
        <v>0</v>
      </c>
      <c r="J339" t="s">
        <v>243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5">
      <c r="A340">
        <v>4</v>
      </c>
      <c r="B340" t="s">
        <v>9</v>
      </c>
      <c r="C340">
        <v>4102</v>
      </c>
      <c r="D340" t="s">
        <v>9</v>
      </c>
      <c r="E340">
        <f>VLOOKUP(desembarque_total_mes_puerto_toneladas_2019[[#This Row],[Puerto]],Tabla9[],2,0)</f>
        <v>12</v>
      </c>
      <c r="F340" t="s">
        <v>242</v>
      </c>
      <c r="G340">
        <v>100201</v>
      </c>
      <c r="H340" t="s">
        <v>71</v>
      </c>
      <c r="I340">
        <v>100201003</v>
      </c>
      <c r="J340" t="s">
        <v>190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</v>
      </c>
      <c r="V340">
        <v>0</v>
      </c>
    </row>
    <row r="341" spans="1:22" x14ac:dyDescent="0.25">
      <c r="A341">
        <v>4</v>
      </c>
      <c r="B341" t="s">
        <v>9</v>
      </c>
      <c r="C341">
        <v>4102</v>
      </c>
      <c r="D341" t="s">
        <v>9</v>
      </c>
      <c r="E341">
        <f>VLOOKUP(desembarque_total_mes_puerto_toneladas_2019[[#This Row],[Puerto]],Tabla9[],2,0)</f>
        <v>12</v>
      </c>
      <c r="F341" t="s">
        <v>242</v>
      </c>
      <c r="G341">
        <v>100201</v>
      </c>
      <c r="H341" t="s">
        <v>71</v>
      </c>
      <c r="I341">
        <v>0</v>
      </c>
      <c r="J341" t="s">
        <v>200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5">
      <c r="A342">
        <v>4</v>
      </c>
      <c r="B342" t="s">
        <v>9</v>
      </c>
      <c r="C342">
        <v>4102</v>
      </c>
      <c r="D342" t="s">
        <v>9</v>
      </c>
      <c r="E342">
        <f>VLOOKUP(desembarque_total_mes_puerto_toneladas_2019[[#This Row],[Puerto]],Tabla9[],2,0)</f>
        <v>12</v>
      </c>
      <c r="F342" t="s">
        <v>242</v>
      </c>
      <c r="G342">
        <v>100201</v>
      </c>
      <c r="H342" t="s">
        <v>71</v>
      </c>
      <c r="I342">
        <v>0</v>
      </c>
      <c r="J342" t="s">
        <v>172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</row>
    <row r="343" spans="1:22" x14ac:dyDescent="0.25">
      <c r="A343">
        <v>4</v>
      </c>
      <c r="B343" t="s">
        <v>9</v>
      </c>
      <c r="C343">
        <v>4102</v>
      </c>
      <c r="D343" t="s">
        <v>9</v>
      </c>
      <c r="E343">
        <f>VLOOKUP(desembarque_total_mes_puerto_toneladas_2019[[#This Row],[Puerto]],Tabla9[],2,0)</f>
        <v>12</v>
      </c>
      <c r="F343" t="s">
        <v>242</v>
      </c>
      <c r="G343">
        <v>100202</v>
      </c>
      <c r="H343" t="s">
        <v>140</v>
      </c>
      <c r="I343">
        <v>0</v>
      </c>
      <c r="J343" t="s">
        <v>230</v>
      </c>
      <c r="K343">
        <v>0</v>
      </c>
      <c r="L343">
        <v>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5">
      <c r="A344">
        <v>4</v>
      </c>
      <c r="B344" t="s">
        <v>9</v>
      </c>
      <c r="C344">
        <v>4102</v>
      </c>
      <c r="D344" t="s">
        <v>9</v>
      </c>
      <c r="E344">
        <f>VLOOKUP(desembarque_total_mes_puerto_toneladas_2019[[#This Row],[Puerto]],Tabla9[],2,0)</f>
        <v>12</v>
      </c>
      <c r="F344" t="s">
        <v>242</v>
      </c>
      <c r="G344">
        <v>100202</v>
      </c>
      <c r="H344" t="s">
        <v>140</v>
      </c>
      <c r="I344">
        <v>100202005</v>
      </c>
      <c r="J344" t="s">
        <v>191</v>
      </c>
      <c r="K344">
        <v>0</v>
      </c>
      <c r="L344">
        <v>0</v>
      </c>
      <c r="M344">
        <v>17</v>
      </c>
      <c r="N344">
        <v>137</v>
      </c>
      <c r="O344">
        <v>294</v>
      </c>
      <c r="P344">
        <v>238</v>
      </c>
      <c r="Q344">
        <v>159</v>
      </c>
      <c r="R344">
        <v>708</v>
      </c>
      <c r="S344">
        <v>513</v>
      </c>
      <c r="T344">
        <v>49</v>
      </c>
      <c r="U344">
        <v>41</v>
      </c>
      <c r="V344">
        <v>0</v>
      </c>
    </row>
    <row r="345" spans="1:22" x14ac:dyDescent="0.25">
      <c r="A345">
        <v>4</v>
      </c>
      <c r="B345" t="s">
        <v>9</v>
      </c>
      <c r="C345">
        <v>4102</v>
      </c>
      <c r="D345" t="s">
        <v>9</v>
      </c>
      <c r="E345">
        <f>VLOOKUP(desembarque_total_mes_puerto_toneladas_2019[[#This Row],[Puerto]],Tabla9[],2,0)</f>
        <v>12</v>
      </c>
      <c r="F345" t="s">
        <v>242</v>
      </c>
      <c r="G345">
        <v>100202</v>
      </c>
      <c r="H345" t="s">
        <v>140</v>
      </c>
      <c r="I345">
        <v>100202007</v>
      </c>
      <c r="J345" t="s">
        <v>178</v>
      </c>
      <c r="K345">
        <v>0</v>
      </c>
      <c r="L345">
        <v>0</v>
      </c>
      <c r="M345">
        <v>0</v>
      </c>
      <c r="N345">
        <v>2</v>
      </c>
      <c r="O345">
        <v>1</v>
      </c>
      <c r="P345">
        <v>2</v>
      </c>
      <c r="Q345">
        <v>2</v>
      </c>
      <c r="R345">
        <v>2</v>
      </c>
      <c r="S345">
        <v>1</v>
      </c>
      <c r="T345">
        <v>1</v>
      </c>
      <c r="U345">
        <v>3</v>
      </c>
      <c r="V345">
        <v>1</v>
      </c>
    </row>
    <row r="346" spans="1:22" x14ac:dyDescent="0.25">
      <c r="A346">
        <v>4</v>
      </c>
      <c r="B346" t="s">
        <v>9</v>
      </c>
      <c r="C346">
        <v>4102</v>
      </c>
      <c r="D346" t="s">
        <v>9</v>
      </c>
      <c r="E346">
        <f>VLOOKUP(desembarque_total_mes_puerto_toneladas_2019[[#This Row],[Puerto]],Tabla9[],2,0)</f>
        <v>12</v>
      </c>
      <c r="F346" t="s">
        <v>242</v>
      </c>
      <c r="G346">
        <v>100202</v>
      </c>
      <c r="H346" t="s">
        <v>140</v>
      </c>
      <c r="I346">
        <v>100202007</v>
      </c>
      <c r="J346" t="s">
        <v>241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5">
      <c r="A347">
        <v>4</v>
      </c>
      <c r="B347" t="s">
        <v>9</v>
      </c>
      <c r="C347">
        <v>4102</v>
      </c>
      <c r="D347" t="s">
        <v>9</v>
      </c>
      <c r="E347">
        <f>VLOOKUP(desembarque_total_mes_puerto_toneladas_2019[[#This Row],[Puerto]],Tabla9[],2,0)</f>
        <v>12</v>
      </c>
      <c r="F347" t="s">
        <v>242</v>
      </c>
      <c r="G347">
        <v>100202</v>
      </c>
      <c r="H347" t="s">
        <v>140</v>
      </c>
      <c r="I347">
        <v>100202008</v>
      </c>
      <c r="J347" t="s">
        <v>127</v>
      </c>
      <c r="K347">
        <v>5</v>
      </c>
      <c r="L347">
        <v>5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10</v>
      </c>
      <c r="S347">
        <v>7</v>
      </c>
      <c r="T347">
        <v>0</v>
      </c>
      <c r="U347">
        <v>0</v>
      </c>
      <c r="V347">
        <v>12</v>
      </c>
    </row>
    <row r="348" spans="1:22" x14ac:dyDescent="0.25">
      <c r="A348">
        <v>4</v>
      </c>
      <c r="B348" t="s">
        <v>9</v>
      </c>
      <c r="C348">
        <v>4102</v>
      </c>
      <c r="D348" t="s">
        <v>9</v>
      </c>
      <c r="E348">
        <f>VLOOKUP(desembarque_total_mes_puerto_toneladas_2019[[#This Row],[Puerto]],Tabla9[],2,0)</f>
        <v>12</v>
      </c>
      <c r="F348" t="s">
        <v>242</v>
      </c>
      <c r="G348">
        <v>100202</v>
      </c>
      <c r="H348" t="s">
        <v>140</v>
      </c>
      <c r="I348">
        <v>100202009</v>
      </c>
      <c r="J348" t="s">
        <v>128</v>
      </c>
      <c r="K348">
        <v>31</v>
      </c>
      <c r="L348">
        <v>20</v>
      </c>
      <c r="M348">
        <v>17</v>
      </c>
      <c r="N348">
        <v>11</v>
      </c>
      <c r="O348">
        <v>7</v>
      </c>
      <c r="P348">
        <v>5</v>
      </c>
      <c r="Q348">
        <v>6</v>
      </c>
      <c r="R348">
        <v>6</v>
      </c>
      <c r="S348">
        <v>4</v>
      </c>
      <c r="T348">
        <v>6</v>
      </c>
      <c r="U348">
        <v>5</v>
      </c>
      <c r="V348">
        <v>5</v>
      </c>
    </row>
    <row r="349" spans="1:22" x14ac:dyDescent="0.25">
      <c r="A349">
        <v>4</v>
      </c>
      <c r="B349" t="s">
        <v>9</v>
      </c>
      <c r="C349">
        <v>4102</v>
      </c>
      <c r="D349" t="s">
        <v>9</v>
      </c>
      <c r="E349">
        <f>VLOOKUP(desembarque_total_mes_puerto_toneladas_2019[[#This Row],[Puerto]],Tabla9[],2,0)</f>
        <v>12</v>
      </c>
      <c r="F349" t="s">
        <v>242</v>
      </c>
      <c r="G349">
        <v>100204</v>
      </c>
      <c r="H349" t="s">
        <v>112</v>
      </c>
      <c r="I349">
        <v>100204006</v>
      </c>
      <c r="J349" t="s">
        <v>221</v>
      </c>
      <c r="K349">
        <v>1</v>
      </c>
      <c r="L349">
        <v>1</v>
      </c>
      <c r="M349">
        <v>2</v>
      </c>
      <c r="N349">
        <v>3</v>
      </c>
      <c r="O349">
        <v>1</v>
      </c>
      <c r="P349">
        <v>0</v>
      </c>
      <c r="Q349">
        <v>0</v>
      </c>
      <c r="R349">
        <v>1</v>
      </c>
      <c r="S349">
        <v>1</v>
      </c>
      <c r="T349">
        <v>1</v>
      </c>
      <c r="U349">
        <v>1</v>
      </c>
      <c r="V349">
        <v>2</v>
      </c>
    </row>
    <row r="350" spans="1:22" x14ac:dyDescent="0.25">
      <c r="A350">
        <v>4</v>
      </c>
      <c r="B350" t="s">
        <v>9</v>
      </c>
      <c r="C350">
        <v>4102</v>
      </c>
      <c r="D350" t="s">
        <v>9</v>
      </c>
      <c r="E350">
        <f>VLOOKUP(desembarque_total_mes_puerto_toneladas_2019[[#This Row],[Puerto]],Tabla9[],2,0)</f>
        <v>12</v>
      </c>
      <c r="F350" t="s">
        <v>242</v>
      </c>
      <c r="G350">
        <v>100204</v>
      </c>
      <c r="H350" t="s">
        <v>112</v>
      </c>
      <c r="I350">
        <v>100204006</v>
      </c>
      <c r="J350" t="s">
        <v>192</v>
      </c>
      <c r="K350">
        <v>1</v>
      </c>
      <c r="L350">
        <v>1</v>
      </c>
      <c r="M350">
        <v>2</v>
      </c>
      <c r="N350">
        <v>1</v>
      </c>
      <c r="O350">
        <v>0</v>
      </c>
      <c r="P350">
        <v>1</v>
      </c>
      <c r="Q350">
        <v>2</v>
      </c>
      <c r="R350">
        <v>1</v>
      </c>
      <c r="S350">
        <v>1</v>
      </c>
      <c r="T350">
        <v>1</v>
      </c>
      <c r="U350">
        <v>1</v>
      </c>
      <c r="V350">
        <v>1</v>
      </c>
    </row>
    <row r="351" spans="1:22" x14ac:dyDescent="0.25">
      <c r="A351">
        <v>4</v>
      </c>
      <c r="B351" t="s">
        <v>9</v>
      </c>
      <c r="C351">
        <v>4102</v>
      </c>
      <c r="D351" t="s">
        <v>9</v>
      </c>
      <c r="E351">
        <f>VLOOKUP(desembarque_total_mes_puerto_toneladas_2019[[#This Row],[Puerto]],Tabla9[],2,0)</f>
        <v>12</v>
      </c>
      <c r="F351" t="s">
        <v>242</v>
      </c>
      <c r="G351">
        <v>100204</v>
      </c>
      <c r="H351" t="s">
        <v>112</v>
      </c>
      <c r="I351">
        <v>100204006</v>
      </c>
      <c r="J351" t="s">
        <v>244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>
        <v>4</v>
      </c>
      <c r="B352" t="s">
        <v>9</v>
      </c>
      <c r="C352">
        <v>4102</v>
      </c>
      <c r="D352" t="s">
        <v>9</v>
      </c>
      <c r="E352">
        <f>VLOOKUP(desembarque_total_mes_puerto_toneladas_2019[[#This Row],[Puerto]],Tabla9[],2,0)</f>
        <v>12</v>
      </c>
      <c r="F352" t="s">
        <v>242</v>
      </c>
      <c r="G352">
        <v>100205</v>
      </c>
      <c r="H352" t="s">
        <v>181</v>
      </c>
      <c r="I352">
        <v>100205001</v>
      </c>
      <c r="J352" t="s">
        <v>117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1</v>
      </c>
      <c r="T352">
        <v>0</v>
      </c>
      <c r="U352">
        <v>0</v>
      </c>
      <c r="V352">
        <v>0</v>
      </c>
    </row>
    <row r="353" spans="1:22" x14ac:dyDescent="0.25">
      <c r="A353">
        <v>4</v>
      </c>
      <c r="B353" t="s">
        <v>9</v>
      </c>
      <c r="C353">
        <v>4102</v>
      </c>
      <c r="D353" t="s">
        <v>9</v>
      </c>
      <c r="E353">
        <f>VLOOKUP(desembarque_total_mes_puerto_toneladas_2019[[#This Row],[Puerto]],Tabla9[],2,0)</f>
        <v>12</v>
      </c>
      <c r="F353" t="s">
        <v>242</v>
      </c>
      <c r="G353">
        <v>100202</v>
      </c>
      <c r="H353" t="s">
        <v>140</v>
      </c>
      <c r="I353">
        <v>100202017</v>
      </c>
      <c r="J353" t="s">
        <v>136</v>
      </c>
      <c r="K353">
        <v>8</v>
      </c>
      <c r="L353">
        <v>9</v>
      </c>
      <c r="M353">
        <v>10</v>
      </c>
      <c r="N353">
        <v>22</v>
      </c>
      <c r="O353">
        <v>15</v>
      </c>
      <c r="P353">
        <v>12</v>
      </c>
      <c r="Q353">
        <v>12</v>
      </c>
      <c r="R353">
        <v>12</v>
      </c>
      <c r="S353">
        <v>9</v>
      </c>
      <c r="T353">
        <v>11</v>
      </c>
      <c r="U353">
        <v>8</v>
      </c>
      <c r="V353">
        <v>9</v>
      </c>
    </row>
    <row r="354" spans="1:22" x14ac:dyDescent="0.25">
      <c r="A354">
        <v>5</v>
      </c>
      <c r="B354" t="s">
        <v>10</v>
      </c>
      <c r="C354">
        <v>5107</v>
      </c>
      <c r="D354" t="s">
        <v>245</v>
      </c>
      <c r="E354">
        <f>VLOOKUP(desembarque_total_mes_puerto_toneladas_2019[[#This Row],[Puerto]],Tabla9[],2,0)</f>
        <v>13</v>
      </c>
      <c r="F354" t="s">
        <v>245</v>
      </c>
      <c r="G354">
        <v>100203</v>
      </c>
      <c r="H354" t="s">
        <v>156</v>
      </c>
      <c r="I354">
        <v>0</v>
      </c>
      <c r="J354" t="s">
        <v>220</v>
      </c>
      <c r="K354">
        <v>0</v>
      </c>
      <c r="L354">
        <v>0</v>
      </c>
      <c r="M354">
        <v>0</v>
      </c>
      <c r="N354">
        <v>0</v>
      </c>
      <c r="O354">
        <v>2</v>
      </c>
      <c r="P354">
        <v>0</v>
      </c>
      <c r="Q354">
        <v>1</v>
      </c>
      <c r="R354">
        <v>0</v>
      </c>
      <c r="S354">
        <v>2</v>
      </c>
      <c r="T354">
        <v>0</v>
      </c>
      <c r="U354">
        <v>0</v>
      </c>
      <c r="V354">
        <v>0</v>
      </c>
    </row>
    <row r="355" spans="1:22" x14ac:dyDescent="0.25">
      <c r="A355">
        <v>5</v>
      </c>
      <c r="B355" t="s">
        <v>10</v>
      </c>
      <c r="C355">
        <v>5107</v>
      </c>
      <c r="D355" t="s">
        <v>245</v>
      </c>
      <c r="E355">
        <f>VLOOKUP(desembarque_total_mes_puerto_toneladas_2019[[#This Row],[Puerto]],Tabla9[],2,0)</f>
        <v>13</v>
      </c>
      <c r="F355" t="s">
        <v>245</v>
      </c>
      <c r="G355">
        <v>100203</v>
      </c>
      <c r="H355" t="s">
        <v>156</v>
      </c>
      <c r="I355">
        <v>100203002</v>
      </c>
      <c r="J355" t="s">
        <v>95</v>
      </c>
      <c r="K355">
        <v>16</v>
      </c>
      <c r="L355">
        <v>6</v>
      </c>
      <c r="M355">
        <v>10</v>
      </c>
      <c r="N355">
        <v>8</v>
      </c>
      <c r="O355">
        <v>11</v>
      </c>
      <c r="P355">
        <v>9</v>
      </c>
      <c r="Q355">
        <v>5</v>
      </c>
      <c r="R355">
        <v>0</v>
      </c>
      <c r="S355">
        <v>9</v>
      </c>
      <c r="T355">
        <v>2</v>
      </c>
      <c r="U355">
        <v>0</v>
      </c>
      <c r="V355">
        <v>0</v>
      </c>
    </row>
    <row r="356" spans="1:22" x14ac:dyDescent="0.25">
      <c r="A356">
        <v>5</v>
      </c>
      <c r="B356" t="s">
        <v>10</v>
      </c>
      <c r="C356">
        <v>5107</v>
      </c>
      <c r="D356" t="s">
        <v>245</v>
      </c>
      <c r="E356">
        <f>VLOOKUP(desembarque_total_mes_puerto_toneladas_2019[[#This Row],[Puerto]],Tabla9[],2,0)</f>
        <v>13</v>
      </c>
      <c r="F356" t="s">
        <v>245</v>
      </c>
      <c r="G356">
        <v>100203</v>
      </c>
      <c r="H356" t="s">
        <v>156</v>
      </c>
      <c r="I356">
        <v>100203003</v>
      </c>
      <c r="J356" t="s">
        <v>97</v>
      </c>
      <c r="K356">
        <v>140</v>
      </c>
      <c r="L356">
        <v>133</v>
      </c>
      <c r="M356">
        <v>128</v>
      </c>
      <c r="N356">
        <v>108</v>
      </c>
      <c r="O356">
        <v>92</v>
      </c>
      <c r="P356">
        <v>36</v>
      </c>
      <c r="Q356">
        <v>13</v>
      </c>
      <c r="R356">
        <v>2</v>
      </c>
      <c r="S356">
        <v>15</v>
      </c>
      <c r="T356">
        <v>98</v>
      </c>
      <c r="U356">
        <v>112</v>
      </c>
      <c r="V356">
        <v>144</v>
      </c>
    </row>
    <row r="357" spans="1:22" x14ac:dyDescent="0.25">
      <c r="A357">
        <v>5</v>
      </c>
      <c r="B357" t="s">
        <v>10</v>
      </c>
      <c r="C357">
        <v>5107</v>
      </c>
      <c r="D357" t="s">
        <v>245</v>
      </c>
      <c r="E357">
        <f>VLOOKUP(desembarque_total_mes_puerto_toneladas_2019[[#This Row],[Puerto]],Tabla9[],2,0)</f>
        <v>13</v>
      </c>
      <c r="F357" t="s">
        <v>245</v>
      </c>
      <c r="G357">
        <v>100203</v>
      </c>
      <c r="H357" t="s">
        <v>156</v>
      </c>
      <c r="I357">
        <v>100203003</v>
      </c>
      <c r="J357" t="s">
        <v>154</v>
      </c>
      <c r="K357">
        <v>441</v>
      </c>
      <c r="L357">
        <v>354</v>
      </c>
      <c r="M357">
        <v>520</v>
      </c>
      <c r="N357">
        <v>489</v>
      </c>
      <c r="O357">
        <v>626</v>
      </c>
      <c r="P357">
        <v>448</v>
      </c>
      <c r="Q357">
        <v>369</v>
      </c>
      <c r="R357">
        <v>324</v>
      </c>
      <c r="S357">
        <v>253</v>
      </c>
      <c r="T357">
        <v>326</v>
      </c>
      <c r="U357">
        <v>442</v>
      </c>
      <c r="V357">
        <v>379</v>
      </c>
    </row>
    <row r="358" spans="1:22" x14ac:dyDescent="0.25">
      <c r="A358">
        <v>5</v>
      </c>
      <c r="B358" t="s">
        <v>10</v>
      </c>
      <c r="C358">
        <v>5107</v>
      </c>
      <c r="D358" t="s">
        <v>245</v>
      </c>
      <c r="E358">
        <f>VLOOKUP(desembarque_total_mes_puerto_toneladas_2019[[#This Row],[Puerto]],Tabla9[],2,0)</f>
        <v>13</v>
      </c>
      <c r="F358" t="s">
        <v>245</v>
      </c>
      <c r="G358">
        <v>100203</v>
      </c>
      <c r="H358" t="s">
        <v>156</v>
      </c>
      <c r="I358">
        <v>100203003</v>
      </c>
      <c r="J358" t="s">
        <v>155</v>
      </c>
      <c r="K358">
        <v>55</v>
      </c>
      <c r="L358">
        <v>17</v>
      </c>
      <c r="M358">
        <v>62</v>
      </c>
      <c r="N358">
        <v>32</v>
      </c>
      <c r="O358">
        <v>125</v>
      </c>
      <c r="P358">
        <v>110</v>
      </c>
      <c r="Q358">
        <v>79</v>
      </c>
      <c r="R358">
        <v>151</v>
      </c>
      <c r="S358">
        <v>137</v>
      </c>
      <c r="T358">
        <v>141</v>
      </c>
      <c r="U358">
        <v>88</v>
      </c>
      <c r="V358">
        <v>56</v>
      </c>
    </row>
    <row r="359" spans="1:22" x14ac:dyDescent="0.25">
      <c r="A359">
        <v>5</v>
      </c>
      <c r="B359" t="s">
        <v>10</v>
      </c>
      <c r="C359">
        <v>5107</v>
      </c>
      <c r="D359" t="s">
        <v>245</v>
      </c>
      <c r="E359">
        <f>VLOOKUP(desembarque_total_mes_puerto_toneladas_2019[[#This Row],[Puerto]],Tabla9[],2,0)</f>
        <v>13</v>
      </c>
      <c r="F359" t="s">
        <v>245</v>
      </c>
      <c r="G359">
        <v>100203</v>
      </c>
      <c r="H359" t="s">
        <v>156</v>
      </c>
      <c r="I359">
        <v>100203009</v>
      </c>
      <c r="J359" t="s">
        <v>246</v>
      </c>
      <c r="K359">
        <v>0</v>
      </c>
      <c r="L359">
        <v>0</v>
      </c>
      <c r="M359">
        <v>0</v>
      </c>
      <c r="N359">
        <v>0</v>
      </c>
      <c r="O359">
        <v>10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>
        <v>5</v>
      </c>
      <c r="B360" t="s">
        <v>10</v>
      </c>
      <c r="C360">
        <v>5107</v>
      </c>
      <c r="D360" t="s">
        <v>245</v>
      </c>
      <c r="E360">
        <f>VLOOKUP(desembarque_total_mes_puerto_toneladas_2019[[#This Row],[Puerto]],Tabla9[],2,0)</f>
        <v>13</v>
      </c>
      <c r="F360" t="s">
        <v>245</v>
      </c>
      <c r="G360">
        <v>100203</v>
      </c>
      <c r="H360" t="s">
        <v>156</v>
      </c>
      <c r="I360">
        <v>100203007</v>
      </c>
      <c r="J360" t="s">
        <v>105</v>
      </c>
      <c r="K360">
        <v>0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>
        <v>5</v>
      </c>
      <c r="B361" t="s">
        <v>10</v>
      </c>
      <c r="C361">
        <v>5107</v>
      </c>
      <c r="D361" t="s">
        <v>245</v>
      </c>
      <c r="E361">
        <f>VLOOKUP(desembarque_total_mes_puerto_toneladas_2019[[#This Row],[Puerto]],Tabla9[],2,0)</f>
        <v>13</v>
      </c>
      <c r="F361" t="s">
        <v>245</v>
      </c>
      <c r="G361">
        <v>100201</v>
      </c>
      <c r="H361" t="s">
        <v>71</v>
      </c>
      <c r="I361">
        <v>100201015</v>
      </c>
      <c r="J361" t="s">
        <v>158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2</v>
      </c>
      <c r="V361">
        <v>2</v>
      </c>
    </row>
    <row r="362" spans="1:22" x14ac:dyDescent="0.25">
      <c r="A362">
        <v>5</v>
      </c>
      <c r="B362" t="s">
        <v>10</v>
      </c>
      <c r="C362">
        <v>5107</v>
      </c>
      <c r="D362" t="s">
        <v>245</v>
      </c>
      <c r="E362">
        <f>VLOOKUP(desembarque_total_mes_puerto_toneladas_2019[[#This Row],[Puerto]],Tabla9[],2,0)</f>
        <v>13</v>
      </c>
      <c r="F362" t="s">
        <v>245</v>
      </c>
      <c r="G362">
        <v>100201</v>
      </c>
      <c r="H362" t="s">
        <v>71</v>
      </c>
      <c r="I362">
        <v>100201018</v>
      </c>
      <c r="J362" t="s">
        <v>55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5">
      <c r="A363">
        <v>5</v>
      </c>
      <c r="B363" t="s">
        <v>10</v>
      </c>
      <c r="C363">
        <v>5107</v>
      </c>
      <c r="D363" t="s">
        <v>245</v>
      </c>
      <c r="E363">
        <f>VLOOKUP(desembarque_total_mes_puerto_toneladas_2019[[#This Row],[Puerto]],Tabla9[],2,0)</f>
        <v>13</v>
      </c>
      <c r="F363" t="s">
        <v>245</v>
      </c>
      <c r="G363">
        <v>100201</v>
      </c>
      <c r="H363" t="s">
        <v>71</v>
      </c>
      <c r="I363">
        <v>0</v>
      </c>
      <c r="J363" t="s">
        <v>161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</row>
    <row r="364" spans="1:22" x14ac:dyDescent="0.25">
      <c r="A364">
        <v>5</v>
      </c>
      <c r="B364" t="s">
        <v>10</v>
      </c>
      <c r="C364">
        <v>5107</v>
      </c>
      <c r="D364" t="s">
        <v>245</v>
      </c>
      <c r="E364">
        <f>VLOOKUP(desembarque_total_mes_puerto_toneladas_2019[[#This Row],[Puerto]],Tabla9[],2,0)</f>
        <v>13</v>
      </c>
      <c r="F364" t="s">
        <v>245</v>
      </c>
      <c r="G364">
        <v>100201</v>
      </c>
      <c r="H364" t="s">
        <v>71</v>
      </c>
      <c r="I364">
        <v>0</v>
      </c>
      <c r="J364" t="s">
        <v>203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</v>
      </c>
    </row>
    <row r="365" spans="1:22" x14ac:dyDescent="0.25">
      <c r="A365">
        <v>5</v>
      </c>
      <c r="B365" t="s">
        <v>10</v>
      </c>
      <c r="C365">
        <v>5107</v>
      </c>
      <c r="D365" t="s">
        <v>245</v>
      </c>
      <c r="E365">
        <f>VLOOKUP(desembarque_total_mes_puerto_toneladas_2019[[#This Row],[Puerto]],Tabla9[],2,0)</f>
        <v>13</v>
      </c>
      <c r="F365" t="s">
        <v>245</v>
      </c>
      <c r="G365">
        <v>100201</v>
      </c>
      <c r="H365" t="s">
        <v>71</v>
      </c>
      <c r="I365">
        <v>100201017</v>
      </c>
      <c r="J365" t="s">
        <v>197</v>
      </c>
      <c r="K365">
        <v>5</v>
      </c>
      <c r="L365">
        <v>3</v>
      </c>
      <c r="M365">
        <v>3</v>
      </c>
      <c r="N365">
        <v>2</v>
      </c>
      <c r="O365">
        <v>0</v>
      </c>
      <c r="P365">
        <v>0</v>
      </c>
      <c r="Q365">
        <v>1</v>
      </c>
      <c r="R365">
        <v>2</v>
      </c>
      <c r="S365">
        <v>0</v>
      </c>
      <c r="T365">
        <v>0</v>
      </c>
      <c r="U365">
        <v>0</v>
      </c>
      <c r="V365">
        <v>1</v>
      </c>
    </row>
    <row r="366" spans="1:22" x14ac:dyDescent="0.25">
      <c r="A366">
        <v>5</v>
      </c>
      <c r="B366" t="s">
        <v>10</v>
      </c>
      <c r="C366">
        <v>5107</v>
      </c>
      <c r="D366" t="s">
        <v>245</v>
      </c>
      <c r="E366">
        <f>VLOOKUP(desembarque_total_mes_puerto_toneladas_2019[[#This Row],[Puerto]],Tabla9[],2,0)</f>
        <v>13</v>
      </c>
      <c r="F366" t="s">
        <v>245</v>
      </c>
      <c r="G366">
        <v>100201</v>
      </c>
      <c r="H366" t="s">
        <v>71</v>
      </c>
      <c r="I366">
        <v>100201017</v>
      </c>
      <c r="J366" t="s">
        <v>239</v>
      </c>
      <c r="K366">
        <v>2</v>
      </c>
      <c r="L366">
        <v>2</v>
      </c>
      <c r="M366">
        <v>1</v>
      </c>
      <c r="N366">
        <v>5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>
        <v>5</v>
      </c>
      <c r="B367" t="s">
        <v>10</v>
      </c>
      <c r="C367">
        <v>5107</v>
      </c>
      <c r="D367" t="s">
        <v>245</v>
      </c>
      <c r="E367">
        <f>VLOOKUP(desembarque_total_mes_puerto_toneladas_2019[[#This Row],[Puerto]],Tabla9[],2,0)</f>
        <v>13</v>
      </c>
      <c r="F367" t="s">
        <v>245</v>
      </c>
      <c r="G367">
        <v>100201</v>
      </c>
      <c r="H367" t="s">
        <v>71</v>
      </c>
      <c r="I367">
        <v>100201022</v>
      </c>
      <c r="J367" t="s">
        <v>61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>
        <v>5</v>
      </c>
      <c r="B368" t="s">
        <v>10</v>
      </c>
      <c r="C368">
        <v>5107</v>
      </c>
      <c r="D368" t="s">
        <v>245</v>
      </c>
      <c r="E368">
        <f>VLOOKUP(desembarque_total_mes_puerto_toneladas_2019[[#This Row],[Puerto]],Tabla9[],2,0)</f>
        <v>13</v>
      </c>
      <c r="F368" t="s">
        <v>245</v>
      </c>
      <c r="G368">
        <v>100201</v>
      </c>
      <c r="H368" t="s">
        <v>71</v>
      </c>
      <c r="I368">
        <v>100201014</v>
      </c>
      <c r="J368" t="s">
        <v>62</v>
      </c>
      <c r="K368">
        <v>0</v>
      </c>
      <c r="L368">
        <v>1</v>
      </c>
      <c r="M368">
        <v>13</v>
      </c>
      <c r="N368">
        <v>19</v>
      </c>
      <c r="O368">
        <v>0</v>
      </c>
      <c r="P368">
        <v>1</v>
      </c>
      <c r="Q368">
        <v>3</v>
      </c>
      <c r="R368">
        <v>0</v>
      </c>
      <c r="S368">
        <v>0</v>
      </c>
      <c r="T368">
        <v>2</v>
      </c>
      <c r="U368">
        <v>2</v>
      </c>
      <c r="V368">
        <v>14</v>
      </c>
    </row>
    <row r="369" spans="1:22" x14ac:dyDescent="0.25">
      <c r="A369">
        <v>5</v>
      </c>
      <c r="B369" t="s">
        <v>10</v>
      </c>
      <c r="C369">
        <v>5107</v>
      </c>
      <c r="D369" t="s">
        <v>245</v>
      </c>
      <c r="E369">
        <f>VLOOKUP(desembarque_total_mes_puerto_toneladas_2019[[#This Row],[Puerto]],Tabla9[],2,0)</f>
        <v>13</v>
      </c>
      <c r="F369" t="s">
        <v>245</v>
      </c>
      <c r="G369">
        <v>100201</v>
      </c>
      <c r="H369" t="s">
        <v>71</v>
      </c>
      <c r="I369">
        <v>100201006</v>
      </c>
      <c r="J369" t="s">
        <v>63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>
        <v>5</v>
      </c>
      <c r="B370" t="s">
        <v>10</v>
      </c>
      <c r="C370">
        <v>5107</v>
      </c>
      <c r="D370" t="s">
        <v>245</v>
      </c>
      <c r="E370">
        <f>VLOOKUP(desembarque_total_mes_puerto_toneladas_2019[[#This Row],[Puerto]],Tabla9[],2,0)</f>
        <v>13</v>
      </c>
      <c r="F370" t="s">
        <v>245</v>
      </c>
      <c r="G370">
        <v>100201</v>
      </c>
      <c r="H370" t="s">
        <v>71</v>
      </c>
      <c r="I370">
        <v>0</v>
      </c>
      <c r="J370" t="s">
        <v>166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</row>
    <row r="371" spans="1:22" x14ac:dyDescent="0.25">
      <c r="A371">
        <v>5</v>
      </c>
      <c r="B371" t="s">
        <v>10</v>
      </c>
      <c r="C371">
        <v>5107</v>
      </c>
      <c r="D371" t="s">
        <v>245</v>
      </c>
      <c r="E371">
        <f>VLOOKUP(desembarque_total_mes_puerto_toneladas_2019[[#This Row],[Puerto]],Tabla9[],2,0)</f>
        <v>13</v>
      </c>
      <c r="F371" t="s">
        <v>245</v>
      </c>
      <c r="G371">
        <v>100201</v>
      </c>
      <c r="H371" t="s">
        <v>71</v>
      </c>
      <c r="I371">
        <v>100201002</v>
      </c>
      <c r="J371" t="s">
        <v>228</v>
      </c>
      <c r="K371">
        <v>14</v>
      </c>
      <c r="L371">
        <v>21</v>
      </c>
      <c r="M371">
        <v>19</v>
      </c>
      <c r="N371">
        <v>21</v>
      </c>
      <c r="O371">
        <v>6</v>
      </c>
      <c r="P371">
        <v>2</v>
      </c>
      <c r="Q371">
        <v>12</v>
      </c>
      <c r="R371">
        <v>56</v>
      </c>
      <c r="S371">
        <v>0</v>
      </c>
      <c r="T371">
        <v>182</v>
      </c>
      <c r="U371">
        <v>55</v>
      </c>
      <c r="V371">
        <v>9</v>
      </c>
    </row>
    <row r="372" spans="1:22" x14ac:dyDescent="0.25">
      <c r="A372">
        <v>5</v>
      </c>
      <c r="B372" t="s">
        <v>10</v>
      </c>
      <c r="C372">
        <v>5107</v>
      </c>
      <c r="D372" t="s">
        <v>245</v>
      </c>
      <c r="E372">
        <f>VLOOKUP(desembarque_total_mes_puerto_toneladas_2019[[#This Row],[Puerto]],Tabla9[],2,0)</f>
        <v>13</v>
      </c>
      <c r="F372" t="s">
        <v>245</v>
      </c>
      <c r="G372">
        <v>100201</v>
      </c>
      <c r="H372" t="s">
        <v>71</v>
      </c>
      <c r="I372">
        <v>0</v>
      </c>
      <c r="J372" t="s">
        <v>243</v>
      </c>
      <c r="K372">
        <v>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5">
      <c r="A373">
        <v>5</v>
      </c>
      <c r="B373" t="s">
        <v>10</v>
      </c>
      <c r="C373">
        <v>5107</v>
      </c>
      <c r="D373" t="s">
        <v>245</v>
      </c>
      <c r="E373">
        <f>VLOOKUP(desembarque_total_mes_puerto_toneladas_2019[[#This Row],[Puerto]],Tabla9[],2,0)</f>
        <v>13</v>
      </c>
      <c r="F373" t="s">
        <v>245</v>
      </c>
      <c r="G373">
        <v>100201</v>
      </c>
      <c r="H373" t="s">
        <v>71</v>
      </c>
      <c r="I373">
        <v>100201021</v>
      </c>
      <c r="J373" t="s">
        <v>85</v>
      </c>
      <c r="K373">
        <v>0</v>
      </c>
      <c r="L373">
        <v>2</v>
      </c>
      <c r="M373">
        <v>4</v>
      </c>
      <c r="N373">
        <v>2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</row>
    <row r="374" spans="1:22" x14ac:dyDescent="0.25">
      <c r="A374">
        <v>5</v>
      </c>
      <c r="B374" t="s">
        <v>10</v>
      </c>
      <c r="C374">
        <v>5107</v>
      </c>
      <c r="D374" t="s">
        <v>245</v>
      </c>
      <c r="E374">
        <f>VLOOKUP(desembarque_total_mes_puerto_toneladas_2019[[#This Row],[Puerto]],Tabla9[],2,0)</f>
        <v>13</v>
      </c>
      <c r="F374" t="s">
        <v>245</v>
      </c>
      <c r="G374">
        <v>100201</v>
      </c>
      <c r="H374" t="s">
        <v>71</v>
      </c>
      <c r="I374">
        <v>0</v>
      </c>
      <c r="J374" t="s">
        <v>170</v>
      </c>
      <c r="K374">
        <v>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>
        <v>5</v>
      </c>
      <c r="B375" t="s">
        <v>10</v>
      </c>
      <c r="C375">
        <v>5107</v>
      </c>
      <c r="D375" t="s">
        <v>245</v>
      </c>
      <c r="E375">
        <f>VLOOKUP(desembarque_total_mes_puerto_toneladas_2019[[#This Row],[Puerto]],Tabla9[],2,0)</f>
        <v>13</v>
      </c>
      <c r="F375" t="s">
        <v>245</v>
      </c>
      <c r="G375">
        <v>100201</v>
      </c>
      <c r="H375" t="s">
        <v>71</v>
      </c>
      <c r="I375">
        <v>0</v>
      </c>
      <c r="J375" t="s">
        <v>172</v>
      </c>
      <c r="K375">
        <v>19</v>
      </c>
      <c r="L375">
        <v>39</v>
      </c>
      <c r="M375">
        <v>5</v>
      </c>
      <c r="N375">
        <v>1</v>
      </c>
      <c r="O375">
        <v>11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12</v>
      </c>
      <c r="V375">
        <v>6</v>
      </c>
    </row>
    <row r="376" spans="1:22" x14ac:dyDescent="0.25">
      <c r="A376">
        <v>5</v>
      </c>
      <c r="B376" t="s">
        <v>10</v>
      </c>
      <c r="C376">
        <v>5107</v>
      </c>
      <c r="D376" t="s">
        <v>245</v>
      </c>
      <c r="E376">
        <f>VLOOKUP(desembarque_total_mes_puerto_toneladas_2019[[#This Row],[Puerto]],Tabla9[],2,0)</f>
        <v>13</v>
      </c>
      <c r="F376" t="s">
        <v>245</v>
      </c>
      <c r="G376">
        <v>100202</v>
      </c>
      <c r="H376" t="s">
        <v>140</v>
      </c>
      <c r="I376">
        <v>100202001</v>
      </c>
      <c r="J376" t="s">
        <v>215</v>
      </c>
      <c r="K376">
        <v>12</v>
      </c>
      <c r="L376">
        <v>9</v>
      </c>
      <c r="M376">
        <v>14</v>
      </c>
      <c r="N376">
        <v>15</v>
      </c>
      <c r="O376">
        <v>13</v>
      </c>
      <c r="P376">
        <v>11</v>
      </c>
      <c r="Q376">
        <v>9</v>
      </c>
      <c r="R376">
        <v>11</v>
      </c>
      <c r="S376">
        <v>9</v>
      </c>
      <c r="T376">
        <v>15</v>
      </c>
      <c r="U376">
        <v>14</v>
      </c>
      <c r="V376">
        <v>13</v>
      </c>
    </row>
    <row r="377" spans="1:22" x14ac:dyDescent="0.25">
      <c r="A377">
        <v>5</v>
      </c>
      <c r="B377" t="s">
        <v>10</v>
      </c>
      <c r="C377">
        <v>5107</v>
      </c>
      <c r="D377" t="s">
        <v>245</v>
      </c>
      <c r="E377">
        <f>VLOOKUP(desembarque_total_mes_puerto_toneladas_2019[[#This Row],[Puerto]],Tabla9[],2,0)</f>
        <v>13</v>
      </c>
      <c r="F377" t="s">
        <v>245</v>
      </c>
      <c r="G377">
        <v>100202</v>
      </c>
      <c r="H377" t="s">
        <v>140</v>
      </c>
      <c r="I377">
        <v>100202005</v>
      </c>
      <c r="J377" t="s">
        <v>191</v>
      </c>
      <c r="K377">
        <v>0</v>
      </c>
      <c r="L377">
        <v>0</v>
      </c>
      <c r="M377">
        <v>0</v>
      </c>
      <c r="N377">
        <v>4</v>
      </c>
      <c r="O377">
        <v>0</v>
      </c>
      <c r="P377">
        <v>0</v>
      </c>
      <c r="Q377">
        <v>55</v>
      </c>
      <c r="R377">
        <v>8</v>
      </c>
      <c r="S377">
        <v>104</v>
      </c>
      <c r="T377">
        <v>524</v>
      </c>
      <c r="U377">
        <v>161</v>
      </c>
      <c r="V377">
        <v>0</v>
      </c>
    </row>
    <row r="378" spans="1:22" x14ac:dyDescent="0.25">
      <c r="A378">
        <v>5</v>
      </c>
      <c r="B378" t="s">
        <v>10</v>
      </c>
      <c r="C378">
        <v>5107</v>
      </c>
      <c r="D378" t="s">
        <v>245</v>
      </c>
      <c r="E378">
        <f>VLOOKUP(desembarque_total_mes_puerto_toneladas_2019[[#This Row],[Puerto]],Tabla9[],2,0)</f>
        <v>13</v>
      </c>
      <c r="F378" t="s">
        <v>245</v>
      </c>
      <c r="G378">
        <v>100202</v>
      </c>
      <c r="H378" t="s">
        <v>140</v>
      </c>
      <c r="I378">
        <v>100202007</v>
      </c>
      <c r="J378" t="s">
        <v>178</v>
      </c>
      <c r="K378">
        <v>0</v>
      </c>
      <c r="L378">
        <v>1</v>
      </c>
      <c r="M378">
        <v>0</v>
      </c>
      <c r="N378">
        <v>2</v>
      </c>
      <c r="O378">
        <v>0</v>
      </c>
      <c r="P378">
        <v>1</v>
      </c>
      <c r="Q378">
        <v>0</v>
      </c>
      <c r="R378">
        <v>1</v>
      </c>
      <c r="S378">
        <v>7</v>
      </c>
      <c r="T378">
        <v>2</v>
      </c>
      <c r="U378">
        <v>1</v>
      </c>
      <c r="V378">
        <v>0</v>
      </c>
    </row>
    <row r="379" spans="1:22" x14ac:dyDescent="0.25">
      <c r="A379">
        <v>5</v>
      </c>
      <c r="B379" t="s">
        <v>10</v>
      </c>
      <c r="C379">
        <v>5107</v>
      </c>
      <c r="D379" t="s">
        <v>245</v>
      </c>
      <c r="E379">
        <f>VLOOKUP(desembarque_total_mes_puerto_toneladas_2019[[#This Row],[Puerto]],Tabla9[],2,0)</f>
        <v>13</v>
      </c>
      <c r="F379" t="s">
        <v>245</v>
      </c>
      <c r="G379">
        <v>100202</v>
      </c>
      <c r="H379" t="s">
        <v>140</v>
      </c>
      <c r="I379">
        <v>100202008</v>
      </c>
      <c r="J379" t="s">
        <v>127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4</v>
      </c>
      <c r="R379">
        <v>5</v>
      </c>
      <c r="S379">
        <v>7</v>
      </c>
      <c r="T379">
        <v>5</v>
      </c>
      <c r="U379">
        <v>3</v>
      </c>
      <c r="V379">
        <v>7</v>
      </c>
    </row>
    <row r="380" spans="1:22" x14ac:dyDescent="0.25">
      <c r="A380">
        <v>5</v>
      </c>
      <c r="B380" t="s">
        <v>10</v>
      </c>
      <c r="C380">
        <v>5107</v>
      </c>
      <c r="D380" t="s">
        <v>245</v>
      </c>
      <c r="E380">
        <f>VLOOKUP(desembarque_total_mes_puerto_toneladas_2019[[#This Row],[Puerto]],Tabla9[],2,0)</f>
        <v>13</v>
      </c>
      <c r="F380" t="s">
        <v>245</v>
      </c>
      <c r="G380">
        <v>100204</v>
      </c>
      <c r="H380" t="s">
        <v>112</v>
      </c>
      <c r="I380">
        <v>100204001</v>
      </c>
      <c r="J380" t="s">
        <v>234</v>
      </c>
      <c r="K380">
        <v>335</v>
      </c>
      <c r="L380">
        <v>268</v>
      </c>
      <c r="M380">
        <v>171</v>
      </c>
      <c r="N380">
        <v>254</v>
      </c>
      <c r="O380">
        <v>152</v>
      </c>
      <c r="P380">
        <v>137</v>
      </c>
      <c r="Q380">
        <v>183</v>
      </c>
      <c r="R380">
        <v>44</v>
      </c>
      <c r="S380">
        <v>0</v>
      </c>
      <c r="T380">
        <v>229</v>
      </c>
      <c r="U380">
        <v>237</v>
      </c>
      <c r="V380">
        <v>176</v>
      </c>
    </row>
    <row r="381" spans="1:22" x14ac:dyDescent="0.25">
      <c r="A381">
        <v>5</v>
      </c>
      <c r="B381" t="s">
        <v>10</v>
      </c>
      <c r="C381">
        <v>5107</v>
      </c>
      <c r="D381" t="s">
        <v>245</v>
      </c>
      <c r="E381">
        <f>VLOOKUP(desembarque_total_mes_puerto_toneladas_2019[[#This Row],[Puerto]],Tabla9[],2,0)</f>
        <v>13</v>
      </c>
      <c r="F381" t="s">
        <v>245</v>
      </c>
      <c r="G381">
        <v>100204</v>
      </c>
      <c r="H381" t="s">
        <v>112</v>
      </c>
      <c r="I381">
        <v>100204009</v>
      </c>
      <c r="J381" t="s">
        <v>110</v>
      </c>
      <c r="K381">
        <v>1</v>
      </c>
      <c r="L381">
        <v>6</v>
      </c>
      <c r="M381">
        <v>7</v>
      </c>
      <c r="N381">
        <v>4</v>
      </c>
      <c r="O381">
        <v>4</v>
      </c>
      <c r="P381">
        <v>4</v>
      </c>
      <c r="Q381">
        <v>5</v>
      </c>
      <c r="R381">
        <v>0</v>
      </c>
      <c r="S381">
        <v>0</v>
      </c>
      <c r="T381">
        <v>1</v>
      </c>
      <c r="U381">
        <v>0</v>
      </c>
      <c r="V381">
        <v>0</v>
      </c>
    </row>
    <row r="382" spans="1:22" x14ac:dyDescent="0.25">
      <c r="A382">
        <v>5</v>
      </c>
      <c r="B382" t="s">
        <v>10</v>
      </c>
      <c r="C382">
        <v>5107</v>
      </c>
      <c r="D382" t="s">
        <v>245</v>
      </c>
      <c r="E382">
        <f>VLOOKUP(desembarque_total_mes_puerto_toneladas_2019[[#This Row],[Puerto]],Tabla9[],2,0)</f>
        <v>13</v>
      </c>
      <c r="F382" t="s">
        <v>245</v>
      </c>
      <c r="G382">
        <v>100204</v>
      </c>
      <c r="H382" t="s">
        <v>112</v>
      </c>
      <c r="I382">
        <v>100204006</v>
      </c>
      <c r="J382" t="s">
        <v>247</v>
      </c>
      <c r="K382">
        <v>4</v>
      </c>
      <c r="L382">
        <v>7</v>
      </c>
      <c r="M382">
        <v>7</v>
      </c>
      <c r="N382">
        <v>11</v>
      </c>
      <c r="O382">
        <v>8</v>
      </c>
      <c r="P382">
        <v>13</v>
      </c>
      <c r="Q382">
        <v>6</v>
      </c>
      <c r="R382">
        <v>6</v>
      </c>
      <c r="S382">
        <v>6</v>
      </c>
      <c r="T382">
        <v>6</v>
      </c>
      <c r="U382">
        <v>1</v>
      </c>
      <c r="V382">
        <v>4</v>
      </c>
    </row>
    <row r="383" spans="1:22" x14ac:dyDescent="0.25">
      <c r="A383">
        <v>5</v>
      </c>
      <c r="B383" t="s">
        <v>10</v>
      </c>
      <c r="C383">
        <v>5107</v>
      </c>
      <c r="D383" t="s">
        <v>245</v>
      </c>
      <c r="E383">
        <f>VLOOKUP(desembarque_total_mes_puerto_toneladas_2019[[#This Row],[Puerto]],Tabla9[],2,0)</f>
        <v>13</v>
      </c>
      <c r="F383" t="s">
        <v>245</v>
      </c>
      <c r="G383">
        <v>100204</v>
      </c>
      <c r="H383" t="s">
        <v>112</v>
      </c>
      <c r="I383">
        <v>100204006</v>
      </c>
      <c r="J383" t="s">
        <v>218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>
        <v>5</v>
      </c>
      <c r="B384" t="s">
        <v>10</v>
      </c>
      <c r="C384">
        <v>5107</v>
      </c>
      <c r="D384" t="s">
        <v>245</v>
      </c>
      <c r="E384">
        <f>VLOOKUP(desembarque_total_mes_puerto_toneladas_2019[[#This Row],[Puerto]],Tabla9[],2,0)</f>
        <v>13</v>
      </c>
      <c r="F384" t="s">
        <v>245</v>
      </c>
      <c r="G384">
        <v>100204</v>
      </c>
      <c r="H384" t="s">
        <v>112</v>
      </c>
      <c r="I384">
        <v>100204006</v>
      </c>
      <c r="J384" t="s">
        <v>221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>
        <v>5</v>
      </c>
      <c r="B385" t="s">
        <v>10</v>
      </c>
      <c r="C385">
        <v>5107</v>
      </c>
      <c r="D385" t="s">
        <v>245</v>
      </c>
      <c r="E385">
        <f>VLOOKUP(desembarque_total_mes_puerto_toneladas_2019[[#This Row],[Puerto]],Tabla9[],2,0)</f>
        <v>13</v>
      </c>
      <c r="F385" t="s">
        <v>245</v>
      </c>
      <c r="G385">
        <v>100204</v>
      </c>
      <c r="H385" t="s">
        <v>112</v>
      </c>
      <c r="I385">
        <v>100204006</v>
      </c>
      <c r="J385" t="s">
        <v>248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>
        <v>5</v>
      </c>
      <c r="B386" t="s">
        <v>10</v>
      </c>
      <c r="C386">
        <v>5107</v>
      </c>
      <c r="D386" t="s">
        <v>245</v>
      </c>
      <c r="E386">
        <f>VLOOKUP(desembarque_total_mes_puerto_toneladas_2019[[#This Row],[Puerto]],Tabla9[],2,0)</f>
        <v>13</v>
      </c>
      <c r="F386" t="s">
        <v>245</v>
      </c>
      <c r="G386">
        <v>100204</v>
      </c>
      <c r="H386" t="s">
        <v>112</v>
      </c>
      <c r="I386">
        <v>100204006</v>
      </c>
      <c r="J386" t="s">
        <v>192</v>
      </c>
      <c r="K386">
        <v>3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</row>
    <row r="387" spans="1:22" x14ac:dyDescent="0.25">
      <c r="A387">
        <v>5</v>
      </c>
      <c r="B387" t="s">
        <v>10</v>
      </c>
      <c r="C387">
        <v>5107</v>
      </c>
      <c r="D387" t="s">
        <v>245</v>
      </c>
      <c r="E387">
        <f>VLOOKUP(desembarque_total_mes_puerto_toneladas_2019[[#This Row],[Puerto]],Tabla9[],2,0)</f>
        <v>13</v>
      </c>
      <c r="F387" t="s">
        <v>245</v>
      </c>
      <c r="G387">
        <v>100204</v>
      </c>
      <c r="H387" t="s">
        <v>112</v>
      </c>
      <c r="I387">
        <v>100204006</v>
      </c>
      <c r="J387" t="s">
        <v>244</v>
      </c>
      <c r="K387">
        <v>3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5">
      <c r="A388">
        <v>5</v>
      </c>
      <c r="B388" t="s">
        <v>10</v>
      </c>
      <c r="C388">
        <v>5107</v>
      </c>
      <c r="D388" t="s">
        <v>245</v>
      </c>
      <c r="E388">
        <f>VLOOKUP(desembarque_total_mes_puerto_toneladas_2019[[#This Row],[Puerto]],Tabla9[],2,0)</f>
        <v>13</v>
      </c>
      <c r="F388" t="s">
        <v>245</v>
      </c>
      <c r="G388">
        <v>100204</v>
      </c>
      <c r="H388" t="s">
        <v>112</v>
      </c>
      <c r="I388">
        <v>100204007</v>
      </c>
      <c r="J388" t="s">
        <v>235</v>
      </c>
      <c r="K388">
        <v>1</v>
      </c>
      <c r="L388">
        <v>0</v>
      </c>
      <c r="M388">
        <v>10</v>
      </c>
      <c r="N388">
        <v>221</v>
      </c>
      <c r="O388">
        <v>335</v>
      </c>
      <c r="P388">
        <v>198</v>
      </c>
      <c r="Q388">
        <v>128</v>
      </c>
      <c r="R388">
        <v>60</v>
      </c>
      <c r="S388">
        <v>0</v>
      </c>
      <c r="T388">
        <v>41</v>
      </c>
      <c r="U388">
        <v>0</v>
      </c>
      <c r="V388">
        <v>3</v>
      </c>
    </row>
    <row r="389" spans="1:22" x14ac:dyDescent="0.25">
      <c r="A389">
        <v>5</v>
      </c>
      <c r="B389" t="s">
        <v>10</v>
      </c>
      <c r="C389">
        <v>5107</v>
      </c>
      <c r="D389" t="s">
        <v>245</v>
      </c>
      <c r="E389">
        <f>VLOOKUP(desembarque_total_mes_puerto_toneladas_2019[[#This Row],[Puerto]],Tabla9[],2,0)</f>
        <v>13</v>
      </c>
      <c r="F389" t="s">
        <v>245</v>
      </c>
      <c r="G389">
        <v>100204</v>
      </c>
      <c r="H389" t="s">
        <v>112</v>
      </c>
      <c r="I389">
        <v>100204007</v>
      </c>
      <c r="J389" t="s">
        <v>236</v>
      </c>
      <c r="K389">
        <v>0</v>
      </c>
      <c r="L389">
        <v>0</v>
      </c>
      <c r="M389">
        <v>2</v>
      </c>
      <c r="N389">
        <v>3</v>
      </c>
      <c r="O389">
        <v>15</v>
      </c>
      <c r="P389">
        <v>8</v>
      </c>
      <c r="Q389">
        <v>19</v>
      </c>
      <c r="R389">
        <v>44</v>
      </c>
      <c r="S389">
        <v>0</v>
      </c>
      <c r="T389">
        <v>30</v>
      </c>
      <c r="U389">
        <v>0</v>
      </c>
      <c r="V389">
        <v>0</v>
      </c>
    </row>
    <row r="390" spans="1:22" x14ac:dyDescent="0.25">
      <c r="A390">
        <v>5</v>
      </c>
      <c r="B390" t="s">
        <v>10</v>
      </c>
      <c r="C390">
        <v>5107</v>
      </c>
      <c r="D390" t="s">
        <v>245</v>
      </c>
      <c r="E390">
        <f>VLOOKUP(desembarque_total_mes_puerto_toneladas_2019[[#This Row],[Puerto]],Tabla9[],2,0)</f>
        <v>13</v>
      </c>
      <c r="F390" t="s">
        <v>245</v>
      </c>
      <c r="G390">
        <v>100205</v>
      </c>
      <c r="H390" t="s">
        <v>181</v>
      </c>
      <c r="I390">
        <v>100205001</v>
      </c>
      <c r="J390" t="s">
        <v>117</v>
      </c>
      <c r="K390">
        <v>0</v>
      </c>
      <c r="L390">
        <v>0</v>
      </c>
      <c r="M390">
        <v>0</v>
      </c>
      <c r="N390">
        <v>2</v>
      </c>
      <c r="O390">
        <v>0</v>
      </c>
      <c r="P390">
        <v>0</v>
      </c>
      <c r="Q390">
        <v>4</v>
      </c>
      <c r="R390">
        <v>5</v>
      </c>
      <c r="S390">
        <v>14</v>
      </c>
      <c r="T390">
        <v>0</v>
      </c>
      <c r="U390">
        <v>0</v>
      </c>
      <c r="V390">
        <v>0</v>
      </c>
    </row>
    <row r="391" spans="1:22" x14ac:dyDescent="0.25">
      <c r="A391">
        <v>5</v>
      </c>
      <c r="B391" t="s">
        <v>10</v>
      </c>
      <c r="C391">
        <v>5107</v>
      </c>
      <c r="D391" t="s">
        <v>245</v>
      </c>
      <c r="E391">
        <f>VLOOKUP(desembarque_total_mes_puerto_toneladas_2019[[#This Row],[Puerto]],Tabla9[],2,0)</f>
        <v>13</v>
      </c>
      <c r="F391" t="s">
        <v>245</v>
      </c>
      <c r="G391">
        <v>100202</v>
      </c>
      <c r="H391" t="s">
        <v>140</v>
      </c>
      <c r="I391">
        <v>100202017</v>
      </c>
      <c r="J391" t="s">
        <v>136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1</v>
      </c>
      <c r="V391">
        <v>0</v>
      </c>
    </row>
    <row r="392" spans="1:22" x14ac:dyDescent="0.25">
      <c r="A392">
        <v>5</v>
      </c>
      <c r="B392" t="s">
        <v>10</v>
      </c>
      <c r="C392">
        <v>5601</v>
      </c>
      <c r="D392" t="s">
        <v>249</v>
      </c>
      <c r="E392">
        <f>VLOOKUP(desembarque_total_mes_puerto_toneladas_2019[[#This Row],[Puerto]],Tabla9[],2,0)</f>
        <v>14</v>
      </c>
      <c r="F392" t="s">
        <v>249</v>
      </c>
      <c r="G392">
        <v>100203</v>
      </c>
      <c r="H392" t="s">
        <v>156</v>
      </c>
      <c r="I392">
        <v>0</v>
      </c>
      <c r="J392" t="s">
        <v>220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4</v>
      </c>
      <c r="V392">
        <v>0</v>
      </c>
    </row>
    <row r="393" spans="1:22" x14ac:dyDescent="0.25">
      <c r="A393">
        <v>5</v>
      </c>
      <c r="B393" t="s">
        <v>10</v>
      </c>
      <c r="C393">
        <v>5601</v>
      </c>
      <c r="D393" t="s">
        <v>249</v>
      </c>
      <c r="E393">
        <f>VLOOKUP(desembarque_total_mes_puerto_toneladas_2019[[#This Row],[Puerto]],Tabla9[],2,0)</f>
        <v>14</v>
      </c>
      <c r="F393" t="s">
        <v>249</v>
      </c>
      <c r="G393">
        <v>100203</v>
      </c>
      <c r="H393" t="s">
        <v>156</v>
      </c>
      <c r="I393">
        <v>100203002</v>
      </c>
      <c r="J393" t="s">
        <v>95</v>
      </c>
      <c r="K393">
        <v>24</v>
      </c>
      <c r="L393">
        <v>0</v>
      </c>
      <c r="M393">
        <v>21</v>
      </c>
      <c r="N393">
        <v>1</v>
      </c>
      <c r="O393">
        <v>7</v>
      </c>
      <c r="P393">
        <v>3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4</v>
      </c>
    </row>
    <row r="394" spans="1:22" x14ac:dyDescent="0.25">
      <c r="A394">
        <v>5</v>
      </c>
      <c r="B394" t="s">
        <v>10</v>
      </c>
      <c r="C394">
        <v>5601</v>
      </c>
      <c r="D394" t="s">
        <v>249</v>
      </c>
      <c r="E394">
        <f>VLOOKUP(desembarque_total_mes_puerto_toneladas_2019[[#This Row],[Puerto]],Tabla9[],2,0)</f>
        <v>14</v>
      </c>
      <c r="F394" t="s">
        <v>249</v>
      </c>
      <c r="G394">
        <v>100203</v>
      </c>
      <c r="H394" t="s">
        <v>156</v>
      </c>
      <c r="I394">
        <v>100203003</v>
      </c>
      <c r="J394" t="s">
        <v>97</v>
      </c>
      <c r="K394">
        <v>54</v>
      </c>
      <c r="L394">
        <v>71</v>
      </c>
      <c r="M394">
        <v>35</v>
      </c>
      <c r="N394">
        <v>48</v>
      </c>
      <c r="O394">
        <v>83</v>
      </c>
      <c r="P394">
        <v>27</v>
      </c>
      <c r="Q394">
        <v>25</v>
      </c>
      <c r="R394">
        <v>6</v>
      </c>
      <c r="S394">
        <v>28</v>
      </c>
      <c r="T394">
        <v>49</v>
      </c>
      <c r="U394">
        <v>48</v>
      </c>
      <c r="V394">
        <v>55</v>
      </c>
    </row>
    <row r="395" spans="1:22" x14ac:dyDescent="0.25">
      <c r="A395">
        <v>5</v>
      </c>
      <c r="B395" t="s">
        <v>10</v>
      </c>
      <c r="C395">
        <v>5601</v>
      </c>
      <c r="D395" t="s">
        <v>249</v>
      </c>
      <c r="E395">
        <f>VLOOKUP(desembarque_total_mes_puerto_toneladas_2019[[#This Row],[Puerto]],Tabla9[],2,0)</f>
        <v>14</v>
      </c>
      <c r="F395" t="s">
        <v>249</v>
      </c>
      <c r="G395">
        <v>100203</v>
      </c>
      <c r="H395" t="s">
        <v>156</v>
      </c>
      <c r="I395">
        <v>100203003</v>
      </c>
      <c r="J395" t="s">
        <v>154</v>
      </c>
      <c r="K395">
        <v>74</v>
      </c>
      <c r="L395">
        <v>173</v>
      </c>
      <c r="M395">
        <v>217</v>
      </c>
      <c r="N395">
        <v>112</v>
      </c>
      <c r="O395">
        <v>131</v>
      </c>
      <c r="P395">
        <v>126</v>
      </c>
      <c r="Q395">
        <v>194</v>
      </c>
      <c r="R395">
        <v>16</v>
      </c>
      <c r="S395">
        <v>30</v>
      </c>
      <c r="T395">
        <v>63</v>
      </c>
      <c r="U395">
        <v>68</v>
      </c>
      <c r="V395">
        <v>79</v>
      </c>
    </row>
    <row r="396" spans="1:22" x14ac:dyDescent="0.25">
      <c r="A396">
        <v>5</v>
      </c>
      <c r="B396" t="s">
        <v>10</v>
      </c>
      <c r="C396">
        <v>5601</v>
      </c>
      <c r="D396" t="s">
        <v>249</v>
      </c>
      <c r="E396">
        <f>VLOOKUP(desembarque_total_mes_puerto_toneladas_2019[[#This Row],[Puerto]],Tabla9[],2,0)</f>
        <v>14</v>
      </c>
      <c r="F396" t="s">
        <v>249</v>
      </c>
      <c r="G396">
        <v>100203</v>
      </c>
      <c r="H396" t="s">
        <v>156</v>
      </c>
      <c r="I396">
        <v>100203003</v>
      </c>
      <c r="J396" t="s">
        <v>155</v>
      </c>
      <c r="K396">
        <v>20</v>
      </c>
      <c r="L396">
        <v>3</v>
      </c>
      <c r="M396">
        <v>12</v>
      </c>
      <c r="N396">
        <v>13</v>
      </c>
      <c r="O396">
        <v>31</v>
      </c>
      <c r="P396">
        <v>36</v>
      </c>
      <c r="Q396">
        <v>75</v>
      </c>
      <c r="R396">
        <v>42</v>
      </c>
      <c r="S396">
        <v>21</v>
      </c>
      <c r="T396">
        <v>23</v>
      </c>
      <c r="U396">
        <v>22</v>
      </c>
      <c r="V396">
        <v>22</v>
      </c>
    </row>
    <row r="397" spans="1:22" x14ac:dyDescent="0.25">
      <c r="A397">
        <v>5</v>
      </c>
      <c r="B397" t="s">
        <v>10</v>
      </c>
      <c r="C397">
        <v>5601</v>
      </c>
      <c r="D397" t="s">
        <v>249</v>
      </c>
      <c r="E397">
        <f>VLOOKUP(desembarque_total_mes_puerto_toneladas_2019[[#This Row],[Puerto]],Tabla9[],2,0)</f>
        <v>14</v>
      </c>
      <c r="F397" t="s">
        <v>249</v>
      </c>
      <c r="G397">
        <v>100203</v>
      </c>
      <c r="H397" t="s">
        <v>156</v>
      </c>
      <c r="I397">
        <v>100203009</v>
      </c>
      <c r="J397" t="s">
        <v>246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2</v>
      </c>
      <c r="Q397">
        <v>0</v>
      </c>
      <c r="R397">
        <v>0</v>
      </c>
      <c r="S397">
        <v>0</v>
      </c>
      <c r="T397">
        <v>0</v>
      </c>
      <c r="U397">
        <v>7</v>
      </c>
      <c r="V397">
        <v>0</v>
      </c>
    </row>
    <row r="398" spans="1:22" x14ac:dyDescent="0.25">
      <c r="A398">
        <v>5</v>
      </c>
      <c r="B398" t="s">
        <v>10</v>
      </c>
      <c r="C398">
        <v>5601</v>
      </c>
      <c r="D398" t="s">
        <v>249</v>
      </c>
      <c r="E398">
        <f>VLOOKUP(desembarque_total_mes_puerto_toneladas_2019[[#This Row],[Puerto]],Tabla9[],2,0)</f>
        <v>14</v>
      </c>
      <c r="F398" t="s">
        <v>249</v>
      </c>
      <c r="G398">
        <v>100203</v>
      </c>
      <c r="H398" t="s">
        <v>156</v>
      </c>
      <c r="I398">
        <v>100203009</v>
      </c>
      <c r="J398" t="s">
        <v>210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</row>
    <row r="399" spans="1:22" x14ac:dyDescent="0.25">
      <c r="A399">
        <v>5</v>
      </c>
      <c r="B399" t="s">
        <v>10</v>
      </c>
      <c r="C399">
        <v>5601</v>
      </c>
      <c r="D399" t="s">
        <v>249</v>
      </c>
      <c r="E399">
        <f>VLOOKUP(desembarque_total_mes_puerto_toneladas_2019[[#This Row],[Puerto]],Tabla9[],2,0)</f>
        <v>14</v>
      </c>
      <c r="F399" t="s">
        <v>249</v>
      </c>
      <c r="G399">
        <v>100201</v>
      </c>
      <c r="H399" t="s">
        <v>71</v>
      </c>
      <c r="I399">
        <v>100201019</v>
      </c>
      <c r="J399" t="s">
        <v>185</v>
      </c>
      <c r="K399">
        <v>0</v>
      </c>
      <c r="L399">
        <v>0</v>
      </c>
      <c r="M399">
        <v>4</v>
      </c>
      <c r="N399">
        <v>10</v>
      </c>
      <c r="O399">
        <v>20</v>
      </c>
      <c r="P399">
        <v>28</v>
      </c>
      <c r="Q399">
        <v>10</v>
      </c>
      <c r="R399">
        <v>0</v>
      </c>
      <c r="S399">
        <v>6</v>
      </c>
      <c r="T399">
        <v>0</v>
      </c>
      <c r="U399">
        <v>0</v>
      </c>
      <c r="V399">
        <v>0</v>
      </c>
    </row>
    <row r="400" spans="1:22" x14ac:dyDescent="0.25">
      <c r="A400">
        <v>5</v>
      </c>
      <c r="B400" t="s">
        <v>10</v>
      </c>
      <c r="C400">
        <v>5601</v>
      </c>
      <c r="D400" t="s">
        <v>249</v>
      </c>
      <c r="E400">
        <f>VLOOKUP(desembarque_total_mes_puerto_toneladas_2019[[#This Row],[Puerto]],Tabla9[],2,0)</f>
        <v>14</v>
      </c>
      <c r="F400" t="s">
        <v>249</v>
      </c>
      <c r="G400">
        <v>100201</v>
      </c>
      <c r="H400" t="s">
        <v>71</v>
      </c>
      <c r="I400">
        <v>100201013</v>
      </c>
      <c r="J400" t="s">
        <v>44</v>
      </c>
      <c r="K400">
        <v>0</v>
      </c>
      <c r="L400">
        <v>0</v>
      </c>
      <c r="M400">
        <v>0</v>
      </c>
      <c r="N400">
        <v>1810</v>
      </c>
      <c r="O400">
        <v>1151</v>
      </c>
      <c r="P400">
        <v>102</v>
      </c>
      <c r="Q400">
        <v>5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>
        <v>5</v>
      </c>
      <c r="B401" t="s">
        <v>10</v>
      </c>
      <c r="C401">
        <v>5601</v>
      </c>
      <c r="D401" t="s">
        <v>249</v>
      </c>
      <c r="E401">
        <f>VLOOKUP(desembarque_total_mes_puerto_toneladas_2019[[#This Row],[Puerto]],Tabla9[],2,0)</f>
        <v>14</v>
      </c>
      <c r="F401" t="s">
        <v>249</v>
      </c>
      <c r="G401">
        <v>100201</v>
      </c>
      <c r="H401" t="s">
        <v>71</v>
      </c>
      <c r="I401">
        <v>100201004</v>
      </c>
      <c r="J401" t="s">
        <v>196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5">
      <c r="A402">
        <v>5</v>
      </c>
      <c r="B402" t="s">
        <v>10</v>
      </c>
      <c r="C402">
        <v>5601</v>
      </c>
      <c r="D402" t="s">
        <v>249</v>
      </c>
      <c r="E402">
        <f>VLOOKUP(desembarque_total_mes_puerto_toneladas_2019[[#This Row],[Puerto]],Tabla9[],2,0)</f>
        <v>14</v>
      </c>
      <c r="F402" t="s">
        <v>249</v>
      </c>
      <c r="G402">
        <v>100201</v>
      </c>
      <c r="H402" t="s">
        <v>71</v>
      </c>
      <c r="I402">
        <v>100201015</v>
      </c>
      <c r="J402" t="s">
        <v>158</v>
      </c>
      <c r="K402">
        <v>0</v>
      </c>
      <c r="L402">
        <v>0</v>
      </c>
      <c r="M402">
        <v>6</v>
      </c>
      <c r="N402">
        <v>7</v>
      </c>
      <c r="O402">
        <v>2</v>
      </c>
      <c r="P402">
        <v>0</v>
      </c>
      <c r="Q402">
        <v>0</v>
      </c>
      <c r="R402">
        <v>0</v>
      </c>
      <c r="S402">
        <v>0</v>
      </c>
      <c r="T402">
        <v>6</v>
      </c>
      <c r="U402">
        <v>5</v>
      </c>
      <c r="V402">
        <v>6</v>
      </c>
    </row>
    <row r="403" spans="1:22" x14ac:dyDescent="0.25">
      <c r="A403">
        <v>5</v>
      </c>
      <c r="B403" t="s">
        <v>10</v>
      </c>
      <c r="C403">
        <v>5601</v>
      </c>
      <c r="D403" t="s">
        <v>249</v>
      </c>
      <c r="E403">
        <f>VLOOKUP(desembarque_total_mes_puerto_toneladas_2019[[#This Row],[Puerto]],Tabla9[],2,0)</f>
        <v>14</v>
      </c>
      <c r="F403" t="s">
        <v>249</v>
      </c>
      <c r="G403">
        <v>100201</v>
      </c>
      <c r="H403" t="s">
        <v>71</v>
      </c>
      <c r="I403">
        <v>0</v>
      </c>
      <c r="J403" t="s">
        <v>226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5">
      <c r="A404">
        <v>5</v>
      </c>
      <c r="B404" t="s">
        <v>10</v>
      </c>
      <c r="C404">
        <v>5601</v>
      </c>
      <c r="D404" t="s">
        <v>249</v>
      </c>
      <c r="E404">
        <f>VLOOKUP(desembarque_total_mes_puerto_toneladas_2019[[#This Row],[Puerto]],Tabla9[],2,0)</f>
        <v>14</v>
      </c>
      <c r="F404" t="s">
        <v>249</v>
      </c>
      <c r="G404">
        <v>100201</v>
      </c>
      <c r="H404" t="s">
        <v>71</v>
      </c>
      <c r="I404">
        <v>100201018</v>
      </c>
      <c r="J404" t="s">
        <v>55</v>
      </c>
      <c r="K404">
        <v>13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5">
      <c r="A405">
        <v>5</v>
      </c>
      <c r="B405" t="s">
        <v>10</v>
      </c>
      <c r="C405">
        <v>5601</v>
      </c>
      <c r="D405" t="s">
        <v>249</v>
      </c>
      <c r="E405">
        <f>VLOOKUP(desembarque_total_mes_puerto_toneladas_2019[[#This Row],[Puerto]],Tabla9[],2,0)</f>
        <v>14</v>
      </c>
      <c r="F405" t="s">
        <v>249</v>
      </c>
      <c r="G405">
        <v>100201</v>
      </c>
      <c r="H405" t="s">
        <v>71</v>
      </c>
      <c r="I405">
        <v>0</v>
      </c>
      <c r="J405" t="s">
        <v>212</v>
      </c>
      <c r="K405">
        <v>2</v>
      </c>
      <c r="L405">
        <v>1</v>
      </c>
      <c r="M405">
        <v>4</v>
      </c>
      <c r="N405">
        <v>1</v>
      </c>
      <c r="O405">
        <v>1</v>
      </c>
      <c r="P405">
        <v>1</v>
      </c>
      <c r="Q405">
        <v>1</v>
      </c>
      <c r="R405">
        <v>2</v>
      </c>
      <c r="S405">
        <v>4</v>
      </c>
      <c r="T405">
        <v>1</v>
      </c>
      <c r="U405">
        <v>1</v>
      </c>
      <c r="V405">
        <v>0</v>
      </c>
    </row>
    <row r="406" spans="1:22" x14ac:dyDescent="0.25">
      <c r="A406">
        <v>5</v>
      </c>
      <c r="B406" t="s">
        <v>10</v>
      </c>
      <c r="C406">
        <v>5601</v>
      </c>
      <c r="D406" t="s">
        <v>249</v>
      </c>
      <c r="E406">
        <f>VLOOKUP(desembarque_total_mes_puerto_toneladas_2019[[#This Row],[Puerto]],Tabla9[],2,0)</f>
        <v>14</v>
      </c>
      <c r="F406" t="s">
        <v>249</v>
      </c>
      <c r="G406">
        <v>100201</v>
      </c>
      <c r="H406" t="s">
        <v>71</v>
      </c>
      <c r="I406">
        <v>0</v>
      </c>
      <c r="J406" t="s">
        <v>203</v>
      </c>
      <c r="K406">
        <v>1</v>
      </c>
      <c r="L406">
        <v>1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</row>
    <row r="407" spans="1:22" x14ac:dyDescent="0.25">
      <c r="A407">
        <v>5</v>
      </c>
      <c r="B407" t="s">
        <v>10</v>
      </c>
      <c r="C407">
        <v>5601</v>
      </c>
      <c r="D407" t="s">
        <v>249</v>
      </c>
      <c r="E407">
        <f>VLOOKUP(desembarque_total_mes_puerto_toneladas_2019[[#This Row],[Puerto]],Tabla9[],2,0)</f>
        <v>14</v>
      </c>
      <c r="F407" t="s">
        <v>249</v>
      </c>
      <c r="G407">
        <v>100201</v>
      </c>
      <c r="H407" t="s">
        <v>71</v>
      </c>
      <c r="I407">
        <v>100201017</v>
      </c>
      <c r="J407" t="s">
        <v>197</v>
      </c>
      <c r="K407">
        <v>8</v>
      </c>
      <c r="L407">
        <v>10</v>
      </c>
      <c r="M407">
        <v>3</v>
      </c>
      <c r="N407">
        <v>4</v>
      </c>
      <c r="O407">
        <v>3</v>
      </c>
      <c r="P407">
        <v>3</v>
      </c>
      <c r="Q407">
        <v>2</v>
      </c>
      <c r="R407">
        <v>3</v>
      </c>
      <c r="S407">
        <v>4</v>
      </c>
      <c r="T407">
        <v>4</v>
      </c>
      <c r="U407">
        <v>1</v>
      </c>
      <c r="V407">
        <v>1</v>
      </c>
    </row>
    <row r="408" spans="1:22" x14ac:dyDescent="0.25">
      <c r="A408">
        <v>5</v>
      </c>
      <c r="B408" t="s">
        <v>10</v>
      </c>
      <c r="C408">
        <v>5601</v>
      </c>
      <c r="D408" t="s">
        <v>249</v>
      </c>
      <c r="E408">
        <f>VLOOKUP(desembarque_total_mes_puerto_toneladas_2019[[#This Row],[Puerto]],Tabla9[],2,0)</f>
        <v>14</v>
      </c>
      <c r="F408" t="s">
        <v>249</v>
      </c>
      <c r="G408">
        <v>100201</v>
      </c>
      <c r="H408" t="s">
        <v>71</v>
      </c>
      <c r="I408">
        <v>100201017</v>
      </c>
      <c r="J408" t="s">
        <v>250</v>
      </c>
      <c r="K408">
        <v>0</v>
      </c>
      <c r="L408">
        <v>3</v>
      </c>
      <c r="M408">
        <v>2</v>
      </c>
      <c r="N408">
        <v>4</v>
      </c>
      <c r="O408">
        <v>1</v>
      </c>
      <c r="P408">
        <v>11</v>
      </c>
      <c r="Q408">
        <v>3</v>
      </c>
      <c r="R408">
        <v>1</v>
      </c>
      <c r="S408">
        <v>0</v>
      </c>
      <c r="T408">
        <v>0</v>
      </c>
      <c r="U408">
        <v>0</v>
      </c>
      <c r="V408">
        <v>0</v>
      </c>
    </row>
    <row r="409" spans="1:22" x14ac:dyDescent="0.25">
      <c r="A409">
        <v>5</v>
      </c>
      <c r="B409" t="s">
        <v>10</v>
      </c>
      <c r="C409">
        <v>5601</v>
      </c>
      <c r="D409" t="s">
        <v>249</v>
      </c>
      <c r="E409">
        <f>VLOOKUP(desembarque_total_mes_puerto_toneladas_2019[[#This Row],[Puerto]],Tabla9[],2,0)</f>
        <v>14</v>
      </c>
      <c r="F409" t="s">
        <v>249</v>
      </c>
      <c r="G409">
        <v>100201</v>
      </c>
      <c r="H409" t="s">
        <v>71</v>
      </c>
      <c r="I409">
        <v>100201017</v>
      </c>
      <c r="J409" t="s">
        <v>239</v>
      </c>
      <c r="K409">
        <v>19</v>
      </c>
      <c r="L409">
        <v>9</v>
      </c>
      <c r="M409">
        <v>4</v>
      </c>
      <c r="N409">
        <v>4</v>
      </c>
      <c r="O409">
        <v>6</v>
      </c>
      <c r="P409">
        <v>3</v>
      </c>
      <c r="Q409">
        <v>4</v>
      </c>
      <c r="R409">
        <v>6</v>
      </c>
      <c r="S409">
        <v>5</v>
      </c>
      <c r="T409">
        <v>5</v>
      </c>
      <c r="U409">
        <v>3</v>
      </c>
      <c r="V409">
        <v>1</v>
      </c>
    </row>
    <row r="410" spans="1:22" x14ac:dyDescent="0.25">
      <c r="A410">
        <v>5</v>
      </c>
      <c r="B410" t="s">
        <v>10</v>
      </c>
      <c r="C410">
        <v>5601</v>
      </c>
      <c r="D410" t="s">
        <v>249</v>
      </c>
      <c r="E410">
        <f>VLOOKUP(desembarque_total_mes_puerto_toneladas_2019[[#This Row],[Puerto]],Tabla9[],2,0)</f>
        <v>14</v>
      </c>
      <c r="F410" t="s">
        <v>249</v>
      </c>
      <c r="G410">
        <v>100201</v>
      </c>
      <c r="H410" t="s">
        <v>71</v>
      </c>
      <c r="I410">
        <v>100201022</v>
      </c>
      <c r="J410" t="s">
        <v>61</v>
      </c>
      <c r="K410">
        <v>2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2</v>
      </c>
    </row>
    <row r="411" spans="1:22" x14ac:dyDescent="0.25">
      <c r="A411">
        <v>5</v>
      </c>
      <c r="B411" t="s">
        <v>10</v>
      </c>
      <c r="C411">
        <v>5601</v>
      </c>
      <c r="D411" t="s">
        <v>249</v>
      </c>
      <c r="E411">
        <f>VLOOKUP(desembarque_total_mes_puerto_toneladas_2019[[#This Row],[Puerto]],Tabla9[],2,0)</f>
        <v>14</v>
      </c>
      <c r="F411" t="s">
        <v>249</v>
      </c>
      <c r="G411">
        <v>100201</v>
      </c>
      <c r="H411" t="s">
        <v>71</v>
      </c>
      <c r="I411">
        <v>100201014</v>
      </c>
      <c r="J411" t="s">
        <v>62</v>
      </c>
      <c r="K411">
        <v>73</v>
      </c>
      <c r="L411">
        <v>22</v>
      </c>
      <c r="M411">
        <v>13</v>
      </c>
      <c r="N411">
        <v>8</v>
      </c>
      <c r="O411">
        <v>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5">
      <c r="A412">
        <v>5</v>
      </c>
      <c r="B412" t="s">
        <v>10</v>
      </c>
      <c r="C412">
        <v>5601</v>
      </c>
      <c r="D412" t="s">
        <v>249</v>
      </c>
      <c r="E412">
        <f>VLOOKUP(desembarque_total_mes_puerto_toneladas_2019[[#This Row],[Puerto]],Tabla9[],2,0)</f>
        <v>14</v>
      </c>
      <c r="F412" t="s">
        <v>249</v>
      </c>
      <c r="G412">
        <v>100201</v>
      </c>
      <c r="H412" t="s">
        <v>71</v>
      </c>
      <c r="I412">
        <v>0</v>
      </c>
      <c r="J412" t="s">
        <v>251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A413">
        <v>5</v>
      </c>
      <c r="B413" t="s">
        <v>10</v>
      </c>
      <c r="C413">
        <v>5601</v>
      </c>
      <c r="D413" t="s">
        <v>249</v>
      </c>
      <c r="E413">
        <f>VLOOKUP(desembarque_total_mes_puerto_toneladas_2019[[#This Row],[Puerto]],Tabla9[],2,0)</f>
        <v>14</v>
      </c>
      <c r="F413" t="s">
        <v>249</v>
      </c>
      <c r="G413">
        <v>100201</v>
      </c>
      <c r="H413" t="s">
        <v>71</v>
      </c>
      <c r="I413">
        <v>100201006</v>
      </c>
      <c r="J413" t="s">
        <v>63</v>
      </c>
      <c r="K413">
        <v>0</v>
      </c>
      <c r="L413">
        <v>0</v>
      </c>
      <c r="M413">
        <v>1</v>
      </c>
      <c r="N413">
        <v>0</v>
      </c>
      <c r="O413">
        <v>2</v>
      </c>
      <c r="P413">
        <v>2</v>
      </c>
      <c r="Q413">
        <v>7</v>
      </c>
      <c r="R413">
        <v>11</v>
      </c>
      <c r="S413">
        <v>1</v>
      </c>
      <c r="T413">
        <v>1</v>
      </c>
      <c r="U413">
        <v>1</v>
      </c>
      <c r="V413">
        <v>1</v>
      </c>
    </row>
    <row r="414" spans="1:22" x14ac:dyDescent="0.25">
      <c r="A414">
        <v>5</v>
      </c>
      <c r="B414" t="s">
        <v>10</v>
      </c>
      <c r="C414">
        <v>5601</v>
      </c>
      <c r="D414" t="s">
        <v>249</v>
      </c>
      <c r="E414">
        <f>VLOOKUP(desembarque_total_mes_puerto_toneladas_2019[[#This Row],[Puerto]],Tabla9[],2,0)</f>
        <v>14</v>
      </c>
      <c r="F414" t="s">
        <v>249</v>
      </c>
      <c r="G414">
        <v>100201</v>
      </c>
      <c r="H414" t="s">
        <v>71</v>
      </c>
      <c r="I414">
        <v>0</v>
      </c>
      <c r="J414" t="s">
        <v>166</v>
      </c>
      <c r="K414">
        <v>196</v>
      </c>
      <c r="L414">
        <v>525</v>
      </c>
      <c r="M414">
        <v>209</v>
      </c>
      <c r="N414">
        <v>80</v>
      </c>
      <c r="O414">
        <v>204</v>
      </c>
      <c r="P414">
        <v>869</v>
      </c>
      <c r="Q414">
        <v>358</v>
      </c>
      <c r="R414">
        <v>527</v>
      </c>
      <c r="S414">
        <v>25</v>
      </c>
      <c r="T414">
        <v>107</v>
      </c>
      <c r="U414">
        <v>0</v>
      </c>
      <c r="V414">
        <v>0</v>
      </c>
    </row>
    <row r="415" spans="1:22" x14ac:dyDescent="0.25">
      <c r="A415">
        <v>5</v>
      </c>
      <c r="B415" t="s">
        <v>10</v>
      </c>
      <c r="C415">
        <v>5601</v>
      </c>
      <c r="D415" t="s">
        <v>249</v>
      </c>
      <c r="E415">
        <f>VLOOKUP(desembarque_total_mes_puerto_toneladas_2019[[#This Row],[Puerto]],Tabla9[],2,0)</f>
        <v>14</v>
      </c>
      <c r="F415" t="s">
        <v>249</v>
      </c>
      <c r="G415">
        <v>100201</v>
      </c>
      <c r="H415" t="s">
        <v>71</v>
      </c>
      <c r="I415">
        <v>100201002</v>
      </c>
      <c r="J415" t="s">
        <v>228</v>
      </c>
      <c r="K415">
        <v>334</v>
      </c>
      <c r="L415">
        <v>239</v>
      </c>
      <c r="M415">
        <v>252</v>
      </c>
      <c r="N415">
        <v>312</v>
      </c>
      <c r="O415">
        <v>305</v>
      </c>
      <c r="P415">
        <v>349</v>
      </c>
      <c r="Q415">
        <v>550</v>
      </c>
      <c r="R415">
        <v>689</v>
      </c>
      <c r="S415">
        <v>0</v>
      </c>
      <c r="T415">
        <v>551</v>
      </c>
      <c r="U415">
        <v>572</v>
      </c>
      <c r="V415">
        <v>455</v>
      </c>
    </row>
    <row r="416" spans="1:22" x14ac:dyDescent="0.25">
      <c r="A416">
        <v>5</v>
      </c>
      <c r="B416" t="s">
        <v>10</v>
      </c>
      <c r="C416">
        <v>5601</v>
      </c>
      <c r="D416" t="s">
        <v>249</v>
      </c>
      <c r="E416">
        <f>VLOOKUP(desembarque_total_mes_puerto_toneladas_2019[[#This Row],[Puerto]],Tabla9[],2,0)</f>
        <v>14</v>
      </c>
      <c r="F416" t="s">
        <v>249</v>
      </c>
      <c r="G416">
        <v>100201</v>
      </c>
      <c r="H416" t="s">
        <v>71</v>
      </c>
      <c r="I416">
        <v>0</v>
      </c>
      <c r="J416" t="s">
        <v>243</v>
      </c>
      <c r="K416">
        <v>5</v>
      </c>
      <c r="L416">
        <v>3</v>
      </c>
      <c r="M416">
        <v>2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3</v>
      </c>
    </row>
    <row r="417" spans="1:22" x14ac:dyDescent="0.25">
      <c r="A417">
        <v>5</v>
      </c>
      <c r="B417" t="s">
        <v>10</v>
      </c>
      <c r="C417">
        <v>5601</v>
      </c>
      <c r="D417" t="s">
        <v>249</v>
      </c>
      <c r="E417">
        <f>VLOOKUP(desembarque_total_mes_puerto_toneladas_2019[[#This Row],[Puerto]],Tabla9[],2,0)</f>
        <v>14</v>
      </c>
      <c r="F417" t="s">
        <v>249</v>
      </c>
      <c r="G417">
        <v>100201</v>
      </c>
      <c r="H417" t="s">
        <v>71</v>
      </c>
      <c r="I417">
        <v>0</v>
      </c>
      <c r="J417" t="s">
        <v>199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2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>
        <v>5</v>
      </c>
      <c r="B418" t="s">
        <v>10</v>
      </c>
      <c r="C418">
        <v>5601</v>
      </c>
      <c r="D418" t="s">
        <v>249</v>
      </c>
      <c r="E418">
        <f>VLOOKUP(desembarque_total_mes_puerto_toneladas_2019[[#This Row],[Puerto]],Tabla9[],2,0)</f>
        <v>14</v>
      </c>
      <c r="F418" t="s">
        <v>249</v>
      </c>
      <c r="G418">
        <v>100201</v>
      </c>
      <c r="H418" t="s">
        <v>71</v>
      </c>
      <c r="I418">
        <v>0</v>
      </c>
      <c r="J418" t="s">
        <v>252</v>
      </c>
      <c r="K418">
        <v>1</v>
      </c>
      <c r="L418">
        <v>1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5">
      <c r="A419">
        <v>5</v>
      </c>
      <c r="B419" t="s">
        <v>10</v>
      </c>
      <c r="C419">
        <v>5601</v>
      </c>
      <c r="D419" t="s">
        <v>249</v>
      </c>
      <c r="E419">
        <f>VLOOKUP(desembarque_total_mes_puerto_toneladas_2019[[#This Row],[Puerto]],Tabla9[],2,0)</f>
        <v>14</v>
      </c>
      <c r="F419" t="s">
        <v>249</v>
      </c>
      <c r="G419">
        <v>100201</v>
      </c>
      <c r="H419" t="s">
        <v>71</v>
      </c>
      <c r="I419">
        <v>0</v>
      </c>
      <c r="J419" t="s">
        <v>253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</v>
      </c>
      <c r="T419">
        <v>0</v>
      </c>
      <c r="U419">
        <v>0</v>
      </c>
      <c r="V419">
        <v>0</v>
      </c>
    </row>
    <row r="420" spans="1:22" x14ac:dyDescent="0.25">
      <c r="A420">
        <v>5</v>
      </c>
      <c r="B420" t="s">
        <v>10</v>
      </c>
      <c r="C420">
        <v>5601</v>
      </c>
      <c r="D420" t="s">
        <v>249</v>
      </c>
      <c r="E420">
        <f>VLOOKUP(desembarque_total_mes_puerto_toneladas_2019[[#This Row],[Puerto]],Tabla9[],2,0)</f>
        <v>14</v>
      </c>
      <c r="F420" t="s">
        <v>249</v>
      </c>
      <c r="G420">
        <v>100201</v>
      </c>
      <c r="H420" t="s">
        <v>71</v>
      </c>
      <c r="I420">
        <v>0</v>
      </c>
      <c r="J420" t="s">
        <v>254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9</v>
      </c>
      <c r="T420">
        <v>0</v>
      </c>
      <c r="U420">
        <v>0</v>
      </c>
      <c r="V420">
        <v>0</v>
      </c>
    </row>
    <row r="421" spans="1:22" x14ac:dyDescent="0.25">
      <c r="A421">
        <v>5</v>
      </c>
      <c r="B421" t="s">
        <v>10</v>
      </c>
      <c r="C421">
        <v>5601</v>
      </c>
      <c r="D421" t="s">
        <v>249</v>
      </c>
      <c r="E421">
        <f>VLOOKUP(desembarque_total_mes_puerto_toneladas_2019[[#This Row],[Puerto]],Tabla9[],2,0)</f>
        <v>14</v>
      </c>
      <c r="F421" t="s">
        <v>249</v>
      </c>
      <c r="G421">
        <v>100201</v>
      </c>
      <c r="H421" t="s">
        <v>71</v>
      </c>
      <c r="I421">
        <v>100201020</v>
      </c>
      <c r="J421" t="s">
        <v>75</v>
      </c>
      <c r="K421">
        <v>0</v>
      </c>
      <c r="L421">
        <v>0</v>
      </c>
      <c r="M421">
        <v>1</v>
      </c>
      <c r="N421">
        <v>7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</row>
    <row r="422" spans="1:22" x14ac:dyDescent="0.25">
      <c r="A422">
        <v>5</v>
      </c>
      <c r="B422" t="s">
        <v>10</v>
      </c>
      <c r="C422">
        <v>5601</v>
      </c>
      <c r="D422" t="s">
        <v>249</v>
      </c>
      <c r="E422">
        <f>VLOOKUP(desembarque_total_mes_puerto_toneladas_2019[[#This Row],[Puerto]],Tabla9[],2,0)</f>
        <v>14</v>
      </c>
      <c r="F422" t="s">
        <v>249</v>
      </c>
      <c r="G422">
        <v>100201</v>
      </c>
      <c r="H422" t="s">
        <v>71</v>
      </c>
      <c r="I422">
        <v>100201003</v>
      </c>
      <c r="J422" t="s">
        <v>255</v>
      </c>
      <c r="K422">
        <v>0</v>
      </c>
      <c r="L422">
        <v>0</v>
      </c>
      <c r="M422">
        <v>0</v>
      </c>
      <c r="N422">
        <v>236</v>
      </c>
      <c r="O422">
        <v>621</v>
      </c>
      <c r="P422">
        <v>295</v>
      </c>
      <c r="Q422">
        <v>1</v>
      </c>
      <c r="R422">
        <v>0</v>
      </c>
      <c r="S422">
        <v>0</v>
      </c>
      <c r="T422">
        <v>0</v>
      </c>
      <c r="U422">
        <v>3</v>
      </c>
      <c r="V422">
        <v>126</v>
      </c>
    </row>
    <row r="423" spans="1:22" x14ac:dyDescent="0.25">
      <c r="A423">
        <v>5</v>
      </c>
      <c r="B423" t="s">
        <v>10</v>
      </c>
      <c r="C423">
        <v>5601</v>
      </c>
      <c r="D423" t="s">
        <v>249</v>
      </c>
      <c r="E423">
        <f>VLOOKUP(desembarque_total_mes_puerto_toneladas_2019[[#This Row],[Puerto]],Tabla9[],2,0)</f>
        <v>14</v>
      </c>
      <c r="F423" t="s">
        <v>249</v>
      </c>
      <c r="G423">
        <v>100201</v>
      </c>
      <c r="H423" t="s">
        <v>71</v>
      </c>
      <c r="I423">
        <v>100201021</v>
      </c>
      <c r="J423" t="s">
        <v>85</v>
      </c>
      <c r="K423">
        <v>1</v>
      </c>
      <c r="L423">
        <v>1</v>
      </c>
      <c r="M423">
        <v>0</v>
      </c>
      <c r="N423">
        <v>4</v>
      </c>
      <c r="O423">
        <v>4</v>
      </c>
      <c r="P423">
        <v>1</v>
      </c>
      <c r="Q423">
        <v>4</v>
      </c>
      <c r="R423">
        <v>1</v>
      </c>
      <c r="S423">
        <v>0</v>
      </c>
      <c r="T423">
        <v>0</v>
      </c>
      <c r="U423">
        <v>0</v>
      </c>
      <c r="V423">
        <v>1</v>
      </c>
    </row>
    <row r="424" spans="1:22" x14ac:dyDescent="0.25">
      <c r="A424">
        <v>5</v>
      </c>
      <c r="B424" t="s">
        <v>10</v>
      </c>
      <c r="C424">
        <v>5601</v>
      </c>
      <c r="D424" t="s">
        <v>249</v>
      </c>
      <c r="E424">
        <f>VLOOKUP(desembarque_total_mes_puerto_toneladas_2019[[#This Row],[Puerto]],Tabla9[],2,0)</f>
        <v>14</v>
      </c>
      <c r="F424" t="s">
        <v>249</v>
      </c>
      <c r="G424">
        <v>100201</v>
      </c>
      <c r="H424" t="s">
        <v>71</v>
      </c>
      <c r="I424">
        <v>0</v>
      </c>
      <c r="J424" t="s">
        <v>170</v>
      </c>
      <c r="K424">
        <v>1</v>
      </c>
      <c r="L424">
        <v>3</v>
      </c>
      <c r="M424">
        <v>1</v>
      </c>
      <c r="N424">
        <v>1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>
        <v>5</v>
      </c>
      <c r="B425" t="s">
        <v>10</v>
      </c>
      <c r="C425">
        <v>5601</v>
      </c>
      <c r="D425" t="s">
        <v>249</v>
      </c>
      <c r="E425">
        <f>VLOOKUP(desembarque_total_mes_puerto_toneladas_2019[[#This Row],[Puerto]],Tabla9[],2,0)</f>
        <v>14</v>
      </c>
      <c r="F425" t="s">
        <v>249</v>
      </c>
      <c r="G425">
        <v>100201</v>
      </c>
      <c r="H425" t="s">
        <v>71</v>
      </c>
      <c r="I425">
        <v>0</v>
      </c>
      <c r="J425" t="s">
        <v>200</v>
      </c>
      <c r="K425">
        <v>1</v>
      </c>
      <c r="L425">
        <v>0</v>
      </c>
      <c r="M425">
        <v>0</v>
      </c>
      <c r="N425">
        <v>1</v>
      </c>
      <c r="O425">
        <v>2</v>
      </c>
      <c r="P425">
        <v>2</v>
      </c>
      <c r="Q425">
        <v>0</v>
      </c>
      <c r="R425">
        <v>0</v>
      </c>
      <c r="S425">
        <v>3</v>
      </c>
      <c r="T425">
        <v>0</v>
      </c>
      <c r="U425">
        <v>0</v>
      </c>
      <c r="V425">
        <v>0</v>
      </c>
    </row>
    <row r="426" spans="1:22" x14ac:dyDescent="0.25">
      <c r="A426">
        <v>5</v>
      </c>
      <c r="B426" t="s">
        <v>10</v>
      </c>
      <c r="C426">
        <v>5601</v>
      </c>
      <c r="D426" t="s">
        <v>249</v>
      </c>
      <c r="E426">
        <f>VLOOKUP(desembarque_total_mes_puerto_toneladas_2019[[#This Row],[Puerto]],Tabla9[],2,0)</f>
        <v>14</v>
      </c>
      <c r="F426" t="s">
        <v>249</v>
      </c>
      <c r="G426">
        <v>100201</v>
      </c>
      <c r="H426" t="s">
        <v>71</v>
      </c>
      <c r="I426">
        <v>0</v>
      </c>
      <c r="J426" t="s">
        <v>172</v>
      </c>
      <c r="K426">
        <v>27</v>
      </c>
      <c r="L426">
        <v>12</v>
      </c>
      <c r="M426">
        <v>16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4</v>
      </c>
    </row>
    <row r="427" spans="1:22" x14ac:dyDescent="0.25">
      <c r="A427">
        <v>5</v>
      </c>
      <c r="B427" t="s">
        <v>10</v>
      </c>
      <c r="C427">
        <v>5601</v>
      </c>
      <c r="D427" t="s">
        <v>249</v>
      </c>
      <c r="E427">
        <f>VLOOKUP(desembarque_total_mes_puerto_toneladas_2019[[#This Row],[Puerto]],Tabla9[],2,0)</f>
        <v>14</v>
      </c>
      <c r="F427" t="s">
        <v>249</v>
      </c>
      <c r="G427">
        <v>100201</v>
      </c>
      <c r="H427" t="s">
        <v>71</v>
      </c>
      <c r="I427">
        <v>0</v>
      </c>
      <c r="J427" t="s">
        <v>213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25">
      <c r="A428">
        <v>5</v>
      </c>
      <c r="B428" t="s">
        <v>10</v>
      </c>
      <c r="C428">
        <v>5601</v>
      </c>
      <c r="D428" t="s">
        <v>249</v>
      </c>
      <c r="E428">
        <f>VLOOKUP(desembarque_total_mes_puerto_toneladas_2019[[#This Row],[Puerto]],Tabla9[],2,0)</f>
        <v>14</v>
      </c>
      <c r="F428" t="s">
        <v>249</v>
      </c>
      <c r="G428">
        <v>100202</v>
      </c>
      <c r="H428" t="s">
        <v>140</v>
      </c>
      <c r="I428">
        <v>100202001</v>
      </c>
      <c r="J428" t="s">
        <v>215</v>
      </c>
      <c r="K428">
        <v>3</v>
      </c>
      <c r="L428">
        <v>3</v>
      </c>
      <c r="M428">
        <v>4</v>
      </c>
      <c r="N428">
        <v>3</v>
      </c>
      <c r="O428">
        <v>3</v>
      </c>
      <c r="P428">
        <v>6</v>
      </c>
      <c r="Q428">
        <v>4</v>
      </c>
      <c r="R428">
        <v>3</v>
      </c>
      <c r="S428">
        <v>3</v>
      </c>
      <c r="T428">
        <v>4</v>
      </c>
      <c r="U428">
        <v>5</v>
      </c>
      <c r="V428">
        <v>4</v>
      </c>
    </row>
    <row r="429" spans="1:22" x14ac:dyDescent="0.25">
      <c r="A429">
        <v>5</v>
      </c>
      <c r="B429" t="s">
        <v>10</v>
      </c>
      <c r="C429">
        <v>5601</v>
      </c>
      <c r="D429" t="s">
        <v>249</v>
      </c>
      <c r="E429">
        <f>VLOOKUP(desembarque_total_mes_puerto_toneladas_2019[[#This Row],[Puerto]],Tabla9[],2,0)</f>
        <v>14</v>
      </c>
      <c r="F429" t="s">
        <v>249</v>
      </c>
      <c r="G429">
        <v>100202</v>
      </c>
      <c r="H429" t="s">
        <v>140</v>
      </c>
      <c r="I429">
        <v>100202002</v>
      </c>
      <c r="J429" t="s">
        <v>118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5">
      <c r="A430">
        <v>5</v>
      </c>
      <c r="B430" t="s">
        <v>10</v>
      </c>
      <c r="C430">
        <v>5601</v>
      </c>
      <c r="D430" t="s">
        <v>249</v>
      </c>
      <c r="E430">
        <f>VLOOKUP(desembarque_total_mes_puerto_toneladas_2019[[#This Row],[Puerto]],Tabla9[],2,0)</f>
        <v>14</v>
      </c>
      <c r="F430" t="s">
        <v>249</v>
      </c>
      <c r="G430">
        <v>100202</v>
      </c>
      <c r="H430" t="s">
        <v>140</v>
      </c>
      <c r="I430">
        <v>100202020</v>
      </c>
      <c r="J430" t="s">
        <v>139</v>
      </c>
      <c r="K430">
        <v>4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5">
      <c r="A431">
        <v>5</v>
      </c>
      <c r="B431" t="s">
        <v>10</v>
      </c>
      <c r="C431">
        <v>5601</v>
      </c>
      <c r="D431" t="s">
        <v>249</v>
      </c>
      <c r="E431">
        <f>VLOOKUP(desembarque_total_mes_puerto_toneladas_2019[[#This Row],[Puerto]],Tabla9[],2,0)</f>
        <v>14</v>
      </c>
      <c r="F431" t="s">
        <v>249</v>
      </c>
      <c r="G431">
        <v>100202</v>
      </c>
      <c r="H431" t="s">
        <v>140</v>
      </c>
      <c r="I431">
        <v>100202005</v>
      </c>
      <c r="J431" t="s">
        <v>191</v>
      </c>
      <c r="K431">
        <v>0</v>
      </c>
      <c r="L431">
        <v>0</v>
      </c>
      <c r="M431">
        <v>0</v>
      </c>
      <c r="N431">
        <v>1</v>
      </c>
      <c r="O431">
        <v>25</v>
      </c>
      <c r="P431">
        <v>28</v>
      </c>
      <c r="Q431">
        <v>107</v>
      </c>
      <c r="R431">
        <v>7</v>
      </c>
      <c r="S431">
        <v>127</v>
      </c>
      <c r="T431">
        <v>846</v>
      </c>
      <c r="U431">
        <v>708</v>
      </c>
      <c r="V431">
        <v>261</v>
      </c>
    </row>
    <row r="432" spans="1:22" x14ac:dyDescent="0.25">
      <c r="A432">
        <v>5</v>
      </c>
      <c r="B432" t="s">
        <v>10</v>
      </c>
      <c r="C432">
        <v>5601</v>
      </c>
      <c r="D432" t="s">
        <v>249</v>
      </c>
      <c r="E432">
        <f>VLOOKUP(desembarque_total_mes_puerto_toneladas_2019[[#This Row],[Puerto]],Tabla9[],2,0)</f>
        <v>14</v>
      </c>
      <c r="F432" t="s">
        <v>249</v>
      </c>
      <c r="G432">
        <v>100202</v>
      </c>
      <c r="H432" t="s">
        <v>140</v>
      </c>
      <c r="I432">
        <v>100202007</v>
      </c>
      <c r="J432" t="s">
        <v>178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1</v>
      </c>
    </row>
    <row r="433" spans="1:22" x14ac:dyDescent="0.25">
      <c r="A433">
        <v>5</v>
      </c>
      <c r="B433" t="s">
        <v>10</v>
      </c>
      <c r="C433">
        <v>5601</v>
      </c>
      <c r="D433" t="s">
        <v>249</v>
      </c>
      <c r="E433">
        <f>VLOOKUP(desembarque_total_mes_puerto_toneladas_2019[[#This Row],[Puerto]],Tabla9[],2,0)</f>
        <v>14</v>
      </c>
      <c r="F433" t="s">
        <v>249</v>
      </c>
      <c r="G433">
        <v>100202</v>
      </c>
      <c r="H433" t="s">
        <v>140</v>
      </c>
      <c r="I433">
        <v>100202008</v>
      </c>
      <c r="J433" t="s">
        <v>127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</v>
      </c>
      <c r="R433">
        <v>2</v>
      </c>
      <c r="S433">
        <v>0</v>
      </c>
      <c r="T433">
        <v>2</v>
      </c>
      <c r="U433">
        <v>0</v>
      </c>
      <c r="V433">
        <v>2</v>
      </c>
    </row>
    <row r="434" spans="1:22" x14ac:dyDescent="0.25">
      <c r="A434">
        <v>5</v>
      </c>
      <c r="B434" t="s">
        <v>10</v>
      </c>
      <c r="C434">
        <v>5601</v>
      </c>
      <c r="D434" t="s">
        <v>249</v>
      </c>
      <c r="E434">
        <f>VLOOKUP(desembarque_total_mes_puerto_toneladas_2019[[#This Row],[Puerto]],Tabla9[],2,0)</f>
        <v>14</v>
      </c>
      <c r="F434" t="s">
        <v>249</v>
      </c>
      <c r="G434">
        <v>100204</v>
      </c>
      <c r="H434" t="s">
        <v>112</v>
      </c>
      <c r="I434">
        <v>100204001</v>
      </c>
      <c r="J434" t="s">
        <v>234</v>
      </c>
      <c r="K434">
        <v>124</v>
      </c>
      <c r="L434">
        <v>143</v>
      </c>
      <c r="M434">
        <v>94</v>
      </c>
      <c r="N434">
        <v>76</v>
      </c>
      <c r="O434">
        <v>97</v>
      </c>
      <c r="P434">
        <v>115</v>
      </c>
      <c r="Q434">
        <v>8</v>
      </c>
      <c r="R434">
        <v>0</v>
      </c>
      <c r="S434">
        <v>0</v>
      </c>
      <c r="T434">
        <v>63</v>
      </c>
      <c r="U434">
        <v>97</v>
      </c>
      <c r="V434">
        <v>100</v>
      </c>
    </row>
    <row r="435" spans="1:22" x14ac:dyDescent="0.25">
      <c r="A435">
        <v>5</v>
      </c>
      <c r="B435" t="s">
        <v>10</v>
      </c>
      <c r="C435">
        <v>5601</v>
      </c>
      <c r="D435" t="s">
        <v>249</v>
      </c>
      <c r="E435">
        <f>VLOOKUP(desembarque_total_mes_puerto_toneladas_2019[[#This Row],[Puerto]],Tabla9[],2,0)</f>
        <v>14</v>
      </c>
      <c r="F435" t="s">
        <v>249</v>
      </c>
      <c r="G435">
        <v>100204</v>
      </c>
      <c r="H435" t="s">
        <v>112</v>
      </c>
      <c r="I435">
        <v>100204009</v>
      </c>
      <c r="J435" t="s">
        <v>110</v>
      </c>
      <c r="K435">
        <v>1</v>
      </c>
      <c r="L435">
        <v>1</v>
      </c>
      <c r="M435">
        <v>2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</row>
    <row r="436" spans="1:22" x14ac:dyDescent="0.25">
      <c r="A436">
        <v>5</v>
      </c>
      <c r="B436" t="s">
        <v>10</v>
      </c>
      <c r="C436">
        <v>5601</v>
      </c>
      <c r="D436" t="s">
        <v>249</v>
      </c>
      <c r="E436">
        <f>VLOOKUP(desembarque_total_mes_puerto_toneladas_2019[[#This Row],[Puerto]],Tabla9[],2,0)</f>
        <v>14</v>
      </c>
      <c r="F436" t="s">
        <v>249</v>
      </c>
      <c r="G436">
        <v>100204</v>
      </c>
      <c r="H436" t="s">
        <v>112</v>
      </c>
      <c r="I436">
        <v>100204006</v>
      </c>
      <c r="J436" t="s">
        <v>247</v>
      </c>
      <c r="K436">
        <v>45</v>
      </c>
      <c r="L436">
        <v>29</v>
      </c>
      <c r="M436">
        <v>75</v>
      </c>
      <c r="N436">
        <v>20</v>
      </c>
      <c r="O436">
        <v>43</v>
      </c>
      <c r="P436">
        <v>16</v>
      </c>
      <c r="Q436">
        <v>17</v>
      </c>
      <c r="R436">
        <v>25</v>
      </c>
      <c r="S436">
        <v>13</v>
      </c>
      <c r="T436">
        <v>21</v>
      </c>
      <c r="U436">
        <v>15</v>
      </c>
      <c r="V436">
        <v>9</v>
      </c>
    </row>
    <row r="437" spans="1:22" x14ac:dyDescent="0.25">
      <c r="A437">
        <v>5</v>
      </c>
      <c r="B437" t="s">
        <v>10</v>
      </c>
      <c r="C437">
        <v>5601</v>
      </c>
      <c r="D437" t="s">
        <v>249</v>
      </c>
      <c r="E437">
        <f>VLOOKUP(desembarque_total_mes_puerto_toneladas_2019[[#This Row],[Puerto]],Tabla9[],2,0)</f>
        <v>14</v>
      </c>
      <c r="F437" t="s">
        <v>249</v>
      </c>
      <c r="G437">
        <v>100204</v>
      </c>
      <c r="H437" t="s">
        <v>112</v>
      </c>
      <c r="I437">
        <v>100204007</v>
      </c>
      <c r="J437" t="s">
        <v>235</v>
      </c>
      <c r="K437">
        <v>0</v>
      </c>
      <c r="L437">
        <v>0</v>
      </c>
      <c r="M437">
        <v>86</v>
      </c>
      <c r="N437">
        <v>73</v>
      </c>
      <c r="O437">
        <v>66</v>
      </c>
      <c r="P437">
        <v>7</v>
      </c>
      <c r="Q437">
        <v>71</v>
      </c>
      <c r="R437">
        <v>109</v>
      </c>
      <c r="S437">
        <v>0</v>
      </c>
      <c r="T437">
        <v>15</v>
      </c>
      <c r="U437">
        <v>45</v>
      </c>
      <c r="V437">
        <v>19</v>
      </c>
    </row>
    <row r="438" spans="1:22" x14ac:dyDescent="0.25">
      <c r="A438">
        <v>5</v>
      </c>
      <c r="B438" t="s">
        <v>10</v>
      </c>
      <c r="C438">
        <v>5601</v>
      </c>
      <c r="D438" t="s">
        <v>249</v>
      </c>
      <c r="E438">
        <f>VLOOKUP(desembarque_total_mes_puerto_toneladas_2019[[#This Row],[Puerto]],Tabla9[],2,0)</f>
        <v>14</v>
      </c>
      <c r="F438" t="s">
        <v>249</v>
      </c>
      <c r="G438">
        <v>100204</v>
      </c>
      <c r="H438" t="s">
        <v>112</v>
      </c>
      <c r="I438">
        <v>100204007</v>
      </c>
      <c r="J438" t="s">
        <v>236</v>
      </c>
      <c r="K438">
        <v>0</v>
      </c>
      <c r="L438">
        <v>0</v>
      </c>
      <c r="M438">
        <v>42</v>
      </c>
      <c r="N438">
        <v>34</v>
      </c>
      <c r="O438">
        <v>225</v>
      </c>
      <c r="P438">
        <v>116</v>
      </c>
      <c r="Q438">
        <v>134</v>
      </c>
      <c r="R438">
        <v>288</v>
      </c>
      <c r="S438">
        <v>0</v>
      </c>
      <c r="T438">
        <v>218</v>
      </c>
      <c r="U438">
        <v>115</v>
      </c>
      <c r="V438">
        <v>45</v>
      </c>
    </row>
    <row r="439" spans="1:22" x14ac:dyDescent="0.25">
      <c r="A439">
        <v>5</v>
      </c>
      <c r="B439" t="s">
        <v>10</v>
      </c>
      <c r="C439">
        <v>5601</v>
      </c>
      <c r="D439" t="s">
        <v>249</v>
      </c>
      <c r="E439">
        <f>VLOOKUP(desembarque_total_mes_puerto_toneladas_2019[[#This Row],[Puerto]],Tabla9[],2,0)</f>
        <v>14</v>
      </c>
      <c r="F439" t="s">
        <v>249</v>
      </c>
      <c r="G439">
        <v>100205</v>
      </c>
      <c r="H439" t="s">
        <v>181</v>
      </c>
      <c r="I439">
        <v>100205001</v>
      </c>
      <c r="J439" t="s">
        <v>117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5">
      <c r="A440">
        <v>5</v>
      </c>
      <c r="B440" t="s">
        <v>10</v>
      </c>
      <c r="C440">
        <v>5601</v>
      </c>
      <c r="D440" t="s">
        <v>249</v>
      </c>
      <c r="E440">
        <f>VLOOKUP(desembarque_total_mes_puerto_toneladas_2019[[#This Row],[Puerto]],Tabla9[],2,0)</f>
        <v>14</v>
      </c>
      <c r="F440" t="s">
        <v>249</v>
      </c>
      <c r="G440">
        <v>100202</v>
      </c>
      <c r="H440" t="s">
        <v>140</v>
      </c>
      <c r="I440">
        <v>100202017</v>
      </c>
      <c r="J440" t="s">
        <v>136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</row>
    <row r="441" spans="1:22" x14ac:dyDescent="0.25">
      <c r="A441">
        <v>5</v>
      </c>
      <c r="B441" t="s">
        <v>10</v>
      </c>
      <c r="C441">
        <v>5101</v>
      </c>
      <c r="D441" t="s">
        <v>10</v>
      </c>
      <c r="E441">
        <f>VLOOKUP(desembarque_total_mes_puerto_toneladas_2019[[#This Row],[Puerto]],Tabla9[],2,0)</f>
        <v>15</v>
      </c>
      <c r="F441" t="s">
        <v>10</v>
      </c>
      <c r="G441">
        <v>100203</v>
      </c>
      <c r="H441" t="s">
        <v>156</v>
      </c>
      <c r="I441">
        <v>100203002</v>
      </c>
      <c r="J441" t="s">
        <v>95</v>
      </c>
      <c r="K441">
        <v>22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>
        <v>5</v>
      </c>
      <c r="B442" t="s">
        <v>10</v>
      </c>
      <c r="C442">
        <v>5101</v>
      </c>
      <c r="D442" t="s">
        <v>10</v>
      </c>
      <c r="E442">
        <f>VLOOKUP(desembarque_total_mes_puerto_toneladas_2019[[#This Row],[Puerto]],Tabla9[],2,0)</f>
        <v>15</v>
      </c>
      <c r="F442" t="s">
        <v>10</v>
      </c>
      <c r="G442">
        <v>100203</v>
      </c>
      <c r="H442" t="s">
        <v>156</v>
      </c>
      <c r="I442">
        <v>100203003</v>
      </c>
      <c r="J442" t="s">
        <v>154</v>
      </c>
      <c r="K442">
        <v>0</v>
      </c>
      <c r="L442">
        <v>0</v>
      </c>
      <c r="M442">
        <v>0</v>
      </c>
      <c r="N442">
        <v>0</v>
      </c>
      <c r="O442">
        <v>25</v>
      </c>
      <c r="P442">
        <v>34</v>
      </c>
      <c r="Q442">
        <v>0</v>
      </c>
      <c r="R442">
        <v>30</v>
      </c>
      <c r="S442">
        <v>0</v>
      </c>
      <c r="T442">
        <v>0</v>
      </c>
      <c r="U442">
        <v>0</v>
      </c>
      <c r="V442">
        <v>0</v>
      </c>
    </row>
    <row r="443" spans="1:22" ht="19.5" customHeight="1" x14ac:dyDescent="0.25">
      <c r="A443">
        <v>5</v>
      </c>
      <c r="B443" t="s">
        <v>10</v>
      </c>
      <c r="C443">
        <v>5101</v>
      </c>
      <c r="D443" t="s">
        <v>10</v>
      </c>
      <c r="E443">
        <f>VLOOKUP(desembarque_total_mes_puerto_toneladas_2019[[#This Row],[Puerto]],Tabla9[],2,0)</f>
        <v>15</v>
      </c>
      <c r="F443" t="s">
        <v>10</v>
      </c>
      <c r="G443">
        <v>100203</v>
      </c>
      <c r="H443" t="s">
        <v>156</v>
      </c>
      <c r="I443">
        <v>100203003</v>
      </c>
      <c r="J443" t="s">
        <v>155</v>
      </c>
      <c r="K443">
        <v>0</v>
      </c>
      <c r="L443">
        <v>0</v>
      </c>
      <c r="M443">
        <v>0</v>
      </c>
      <c r="N443">
        <v>0</v>
      </c>
      <c r="O443">
        <v>5</v>
      </c>
      <c r="P443">
        <v>8</v>
      </c>
      <c r="Q443">
        <v>0</v>
      </c>
      <c r="R443">
        <v>16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>
        <v>5</v>
      </c>
      <c r="B444" t="s">
        <v>10</v>
      </c>
      <c r="C444">
        <v>5101</v>
      </c>
      <c r="D444" t="s">
        <v>10</v>
      </c>
      <c r="E444">
        <f>VLOOKUP(desembarque_total_mes_puerto_toneladas_2019[[#This Row],[Puerto]],Tabla9[],2,0)</f>
        <v>15</v>
      </c>
      <c r="F444" t="s">
        <v>10</v>
      </c>
      <c r="G444">
        <v>100201</v>
      </c>
      <c r="H444" t="s">
        <v>71</v>
      </c>
      <c r="I444">
        <v>100201019</v>
      </c>
      <c r="J444" t="s">
        <v>185</v>
      </c>
      <c r="K444">
        <v>1</v>
      </c>
      <c r="L444">
        <v>1</v>
      </c>
      <c r="M444">
        <v>0</v>
      </c>
      <c r="N444">
        <v>7</v>
      </c>
      <c r="O444">
        <v>8</v>
      </c>
      <c r="P444">
        <v>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5">
      <c r="A445">
        <v>5</v>
      </c>
      <c r="B445" t="s">
        <v>10</v>
      </c>
      <c r="C445">
        <v>5101</v>
      </c>
      <c r="D445" t="s">
        <v>10</v>
      </c>
      <c r="E445">
        <f>VLOOKUP(desembarque_total_mes_puerto_toneladas_2019[[#This Row],[Puerto]],Tabla9[],2,0)</f>
        <v>15</v>
      </c>
      <c r="F445" t="s">
        <v>10</v>
      </c>
      <c r="G445">
        <v>100201</v>
      </c>
      <c r="H445" t="s">
        <v>71</v>
      </c>
      <c r="I445">
        <v>100201013</v>
      </c>
      <c r="J445" t="s">
        <v>44</v>
      </c>
      <c r="K445">
        <v>0</v>
      </c>
      <c r="L445">
        <v>0</v>
      </c>
      <c r="M445">
        <v>0</v>
      </c>
      <c r="N445">
        <v>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>
        <v>5</v>
      </c>
      <c r="B446" t="s">
        <v>10</v>
      </c>
      <c r="C446">
        <v>5101</v>
      </c>
      <c r="D446" t="s">
        <v>10</v>
      </c>
      <c r="E446">
        <f>VLOOKUP(desembarque_total_mes_puerto_toneladas_2019[[#This Row],[Puerto]],Tabla9[],2,0)</f>
        <v>15</v>
      </c>
      <c r="F446" t="s">
        <v>10</v>
      </c>
      <c r="G446">
        <v>100201</v>
      </c>
      <c r="H446" t="s">
        <v>71</v>
      </c>
      <c r="I446">
        <v>100201011</v>
      </c>
      <c r="J446" t="s">
        <v>45</v>
      </c>
      <c r="K446">
        <v>8</v>
      </c>
      <c r="L446">
        <v>1</v>
      </c>
      <c r="M446">
        <v>2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5">
      <c r="A447">
        <v>5</v>
      </c>
      <c r="B447" t="s">
        <v>10</v>
      </c>
      <c r="C447">
        <v>5101</v>
      </c>
      <c r="D447" t="s">
        <v>10</v>
      </c>
      <c r="E447">
        <f>VLOOKUP(desembarque_total_mes_puerto_toneladas_2019[[#This Row],[Puerto]],Tabla9[],2,0)</f>
        <v>15</v>
      </c>
      <c r="F447" t="s">
        <v>10</v>
      </c>
      <c r="G447">
        <v>100201</v>
      </c>
      <c r="H447" t="s">
        <v>71</v>
      </c>
      <c r="I447">
        <v>100201011</v>
      </c>
      <c r="J447" t="s">
        <v>256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6</v>
      </c>
    </row>
    <row r="448" spans="1:22" x14ac:dyDescent="0.25">
      <c r="A448">
        <v>5</v>
      </c>
      <c r="B448" t="s">
        <v>10</v>
      </c>
      <c r="C448">
        <v>5101</v>
      </c>
      <c r="D448" t="s">
        <v>10</v>
      </c>
      <c r="E448">
        <f>VLOOKUP(desembarque_total_mes_puerto_toneladas_2019[[#This Row],[Puerto]],Tabla9[],2,0)</f>
        <v>15</v>
      </c>
      <c r="F448" t="s">
        <v>10</v>
      </c>
      <c r="G448">
        <v>100201</v>
      </c>
      <c r="H448" t="s">
        <v>71</v>
      </c>
      <c r="I448">
        <v>100201011</v>
      </c>
      <c r="J448" t="s">
        <v>257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2</v>
      </c>
      <c r="U448">
        <v>4</v>
      </c>
      <c r="V448">
        <v>4</v>
      </c>
    </row>
    <row r="449" spans="1:22" x14ac:dyDescent="0.25">
      <c r="A449">
        <v>5</v>
      </c>
      <c r="B449" t="s">
        <v>10</v>
      </c>
      <c r="C449">
        <v>5101</v>
      </c>
      <c r="D449" t="s">
        <v>10</v>
      </c>
      <c r="E449">
        <f>VLOOKUP(desembarque_total_mes_puerto_toneladas_2019[[#This Row],[Puerto]],Tabla9[],2,0)</f>
        <v>15</v>
      </c>
      <c r="F449" t="s">
        <v>10</v>
      </c>
      <c r="G449">
        <v>100201</v>
      </c>
      <c r="H449" t="s">
        <v>71</v>
      </c>
      <c r="I449">
        <v>100201004</v>
      </c>
      <c r="J449" t="s">
        <v>196</v>
      </c>
      <c r="K449">
        <v>3</v>
      </c>
      <c r="L449">
        <v>3</v>
      </c>
      <c r="M449">
        <v>2</v>
      </c>
      <c r="N449">
        <v>1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1</v>
      </c>
      <c r="U449">
        <v>0</v>
      </c>
      <c r="V449">
        <v>0</v>
      </c>
    </row>
    <row r="450" spans="1:22" x14ac:dyDescent="0.25">
      <c r="A450">
        <v>5</v>
      </c>
      <c r="B450" t="s">
        <v>10</v>
      </c>
      <c r="C450">
        <v>5101</v>
      </c>
      <c r="D450" t="s">
        <v>10</v>
      </c>
      <c r="E450">
        <f>VLOOKUP(desembarque_total_mes_puerto_toneladas_2019[[#This Row],[Puerto]],Tabla9[],2,0)</f>
        <v>15</v>
      </c>
      <c r="F450" t="s">
        <v>10</v>
      </c>
      <c r="G450">
        <v>100201</v>
      </c>
      <c r="H450" t="s">
        <v>71</v>
      </c>
      <c r="I450">
        <v>100201015</v>
      </c>
      <c r="J450" t="s">
        <v>258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0</v>
      </c>
    </row>
    <row r="451" spans="1:22" x14ac:dyDescent="0.25">
      <c r="A451">
        <v>5</v>
      </c>
      <c r="B451" t="s">
        <v>10</v>
      </c>
      <c r="C451">
        <v>5101</v>
      </c>
      <c r="D451" t="s">
        <v>10</v>
      </c>
      <c r="E451">
        <f>VLOOKUP(desembarque_total_mes_puerto_toneladas_2019[[#This Row],[Puerto]],Tabla9[],2,0)</f>
        <v>15</v>
      </c>
      <c r="F451" t="s">
        <v>10</v>
      </c>
      <c r="G451">
        <v>100201</v>
      </c>
      <c r="H451" t="s">
        <v>71</v>
      </c>
      <c r="I451">
        <v>100201015</v>
      </c>
      <c r="J451" t="s">
        <v>158</v>
      </c>
      <c r="K451">
        <v>0</v>
      </c>
      <c r="L451">
        <v>0</v>
      </c>
      <c r="M451">
        <v>3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</row>
    <row r="452" spans="1:22" x14ac:dyDescent="0.25">
      <c r="A452">
        <v>5</v>
      </c>
      <c r="B452" t="s">
        <v>10</v>
      </c>
      <c r="C452">
        <v>5101</v>
      </c>
      <c r="D452" t="s">
        <v>10</v>
      </c>
      <c r="E452">
        <f>VLOOKUP(desembarque_total_mes_puerto_toneladas_2019[[#This Row],[Puerto]],Tabla9[],2,0)</f>
        <v>15</v>
      </c>
      <c r="F452" t="s">
        <v>10</v>
      </c>
      <c r="G452">
        <v>100201</v>
      </c>
      <c r="H452" t="s">
        <v>71</v>
      </c>
      <c r="I452">
        <v>100201015</v>
      </c>
      <c r="J452" t="s">
        <v>259</v>
      </c>
      <c r="K452">
        <v>1</v>
      </c>
      <c r="L452">
        <v>0</v>
      </c>
      <c r="M452">
        <v>1</v>
      </c>
      <c r="N452">
        <v>0</v>
      </c>
      <c r="O452">
        <v>6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</row>
    <row r="453" spans="1:22" x14ac:dyDescent="0.25">
      <c r="A453">
        <v>5</v>
      </c>
      <c r="B453" t="s">
        <v>10</v>
      </c>
      <c r="C453">
        <v>5101</v>
      </c>
      <c r="D453" t="s">
        <v>10</v>
      </c>
      <c r="E453">
        <f>VLOOKUP(desembarque_total_mes_puerto_toneladas_2019[[#This Row],[Puerto]],Tabla9[],2,0)</f>
        <v>15</v>
      </c>
      <c r="F453" t="s">
        <v>10</v>
      </c>
      <c r="G453">
        <v>100201</v>
      </c>
      <c r="H453" t="s">
        <v>71</v>
      </c>
      <c r="I453">
        <v>0</v>
      </c>
      <c r="J453" t="s">
        <v>260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>
        <v>5</v>
      </c>
      <c r="B454" t="s">
        <v>10</v>
      </c>
      <c r="C454">
        <v>5101</v>
      </c>
      <c r="D454" t="s">
        <v>10</v>
      </c>
      <c r="E454">
        <f>VLOOKUP(desembarque_total_mes_puerto_toneladas_2019[[#This Row],[Puerto]],Tabla9[],2,0)</f>
        <v>15</v>
      </c>
      <c r="F454" t="s">
        <v>10</v>
      </c>
      <c r="G454">
        <v>100201</v>
      </c>
      <c r="H454" t="s">
        <v>71</v>
      </c>
      <c r="I454">
        <v>0</v>
      </c>
      <c r="J454" t="s">
        <v>226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0</v>
      </c>
      <c r="V454">
        <v>0</v>
      </c>
    </row>
    <row r="455" spans="1:22" x14ac:dyDescent="0.25">
      <c r="A455">
        <v>5</v>
      </c>
      <c r="B455" t="s">
        <v>10</v>
      </c>
      <c r="C455">
        <v>5101</v>
      </c>
      <c r="D455" t="s">
        <v>10</v>
      </c>
      <c r="E455">
        <f>VLOOKUP(desembarque_total_mes_puerto_toneladas_2019[[#This Row],[Puerto]],Tabla9[],2,0)</f>
        <v>15</v>
      </c>
      <c r="F455" t="s">
        <v>10</v>
      </c>
      <c r="G455">
        <v>100201</v>
      </c>
      <c r="H455" t="s">
        <v>71</v>
      </c>
      <c r="I455">
        <v>0</v>
      </c>
      <c r="J455" t="s">
        <v>261</v>
      </c>
      <c r="K455">
        <v>11</v>
      </c>
      <c r="L455">
        <v>3</v>
      </c>
      <c r="M455">
        <v>3</v>
      </c>
      <c r="N455">
        <v>2</v>
      </c>
      <c r="O455">
        <v>1</v>
      </c>
      <c r="P455">
        <v>0</v>
      </c>
      <c r="Q455">
        <v>1</v>
      </c>
      <c r="R455">
        <v>2</v>
      </c>
      <c r="S455">
        <v>1</v>
      </c>
      <c r="T455">
        <v>6</v>
      </c>
      <c r="U455">
        <v>7</v>
      </c>
      <c r="V455">
        <v>6</v>
      </c>
    </row>
    <row r="456" spans="1:22" x14ac:dyDescent="0.25">
      <c r="A456">
        <v>5</v>
      </c>
      <c r="B456" t="s">
        <v>10</v>
      </c>
      <c r="C456">
        <v>5101</v>
      </c>
      <c r="D456" t="s">
        <v>10</v>
      </c>
      <c r="E456">
        <f>VLOOKUP(desembarque_total_mes_puerto_toneladas_2019[[#This Row],[Puerto]],Tabla9[],2,0)</f>
        <v>15</v>
      </c>
      <c r="F456" t="s">
        <v>10</v>
      </c>
      <c r="G456">
        <v>100201</v>
      </c>
      <c r="H456" t="s">
        <v>71</v>
      </c>
      <c r="I456">
        <v>100201018</v>
      </c>
      <c r="J456" t="s">
        <v>55</v>
      </c>
      <c r="K456">
        <v>0</v>
      </c>
      <c r="L456">
        <v>4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>
        <v>5</v>
      </c>
      <c r="B457" t="s">
        <v>10</v>
      </c>
      <c r="C457">
        <v>5101</v>
      </c>
      <c r="D457" t="s">
        <v>10</v>
      </c>
      <c r="E457">
        <f>VLOOKUP(desembarque_total_mes_puerto_toneladas_2019[[#This Row],[Puerto]],Tabla9[],2,0)</f>
        <v>15</v>
      </c>
      <c r="F457" t="s">
        <v>10</v>
      </c>
      <c r="G457">
        <v>100201</v>
      </c>
      <c r="H457" t="s">
        <v>71</v>
      </c>
      <c r="I457">
        <v>0</v>
      </c>
      <c r="J457" t="s">
        <v>162</v>
      </c>
      <c r="K457">
        <v>2</v>
      </c>
      <c r="L457">
        <v>3</v>
      </c>
      <c r="M457">
        <v>2</v>
      </c>
      <c r="N457">
        <v>4</v>
      </c>
      <c r="O457">
        <v>4</v>
      </c>
      <c r="P457">
        <v>3</v>
      </c>
      <c r="Q457">
        <v>4</v>
      </c>
      <c r="R457">
        <v>17</v>
      </c>
      <c r="S457">
        <v>4</v>
      </c>
      <c r="T457">
        <v>4</v>
      </c>
      <c r="U457">
        <v>3</v>
      </c>
      <c r="V457">
        <v>3</v>
      </c>
    </row>
    <row r="458" spans="1:22" x14ac:dyDescent="0.25">
      <c r="A458">
        <v>5</v>
      </c>
      <c r="B458" t="s">
        <v>10</v>
      </c>
      <c r="C458">
        <v>5101</v>
      </c>
      <c r="D458" t="s">
        <v>10</v>
      </c>
      <c r="E458">
        <f>VLOOKUP(desembarque_total_mes_puerto_toneladas_2019[[#This Row],[Puerto]],Tabla9[],2,0)</f>
        <v>15</v>
      </c>
      <c r="F458" t="s">
        <v>10</v>
      </c>
      <c r="G458">
        <v>100201</v>
      </c>
      <c r="H458" t="s">
        <v>71</v>
      </c>
      <c r="I458">
        <v>0</v>
      </c>
      <c r="J458" t="s">
        <v>212</v>
      </c>
      <c r="K458">
        <v>1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5">
      <c r="A459">
        <v>5</v>
      </c>
      <c r="B459" t="s">
        <v>10</v>
      </c>
      <c r="C459">
        <v>5101</v>
      </c>
      <c r="D459" t="s">
        <v>10</v>
      </c>
      <c r="E459">
        <f>VLOOKUP(desembarque_total_mes_puerto_toneladas_2019[[#This Row],[Puerto]],Tabla9[],2,0)</f>
        <v>15</v>
      </c>
      <c r="F459" t="s">
        <v>10</v>
      </c>
      <c r="G459">
        <v>100201</v>
      </c>
      <c r="H459" t="s">
        <v>71</v>
      </c>
      <c r="I459">
        <v>0</v>
      </c>
      <c r="J459" t="s">
        <v>203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>
        <v>5</v>
      </c>
      <c r="B460" t="s">
        <v>10</v>
      </c>
      <c r="C460">
        <v>5101</v>
      </c>
      <c r="D460" t="s">
        <v>10</v>
      </c>
      <c r="E460">
        <f>VLOOKUP(desembarque_total_mes_puerto_toneladas_2019[[#This Row],[Puerto]],Tabla9[],2,0)</f>
        <v>15</v>
      </c>
      <c r="F460" t="s">
        <v>10</v>
      </c>
      <c r="G460">
        <v>100201</v>
      </c>
      <c r="H460" t="s">
        <v>71</v>
      </c>
      <c r="I460">
        <v>100201017</v>
      </c>
      <c r="J460" t="s">
        <v>197</v>
      </c>
      <c r="K460">
        <v>1</v>
      </c>
      <c r="L460">
        <v>2</v>
      </c>
      <c r="M460">
        <v>2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</row>
    <row r="461" spans="1:22" x14ac:dyDescent="0.25">
      <c r="A461">
        <v>5</v>
      </c>
      <c r="B461" t="s">
        <v>10</v>
      </c>
      <c r="C461">
        <v>5101</v>
      </c>
      <c r="D461" t="s">
        <v>10</v>
      </c>
      <c r="E461">
        <f>VLOOKUP(desembarque_total_mes_puerto_toneladas_2019[[#This Row],[Puerto]],Tabla9[],2,0)</f>
        <v>15</v>
      </c>
      <c r="F461" t="s">
        <v>10</v>
      </c>
      <c r="G461">
        <v>100201</v>
      </c>
      <c r="H461" t="s">
        <v>71</v>
      </c>
      <c r="I461">
        <v>100201017</v>
      </c>
      <c r="J461" t="s">
        <v>239</v>
      </c>
      <c r="K461">
        <v>6</v>
      </c>
      <c r="L461">
        <v>6</v>
      </c>
      <c r="M461">
        <v>4</v>
      </c>
      <c r="N461">
        <v>4</v>
      </c>
      <c r="O461">
        <v>0</v>
      </c>
      <c r="P461">
        <v>2</v>
      </c>
      <c r="Q461">
        <v>0</v>
      </c>
      <c r="R461">
        <v>1</v>
      </c>
      <c r="S461">
        <v>2</v>
      </c>
      <c r="T461">
        <v>2</v>
      </c>
      <c r="U461">
        <v>4</v>
      </c>
      <c r="V461">
        <v>1</v>
      </c>
    </row>
    <row r="462" spans="1:22" x14ac:dyDescent="0.25">
      <c r="A462">
        <v>5</v>
      </c>
      <c r="B462" t="s">
        <v>10</v>
      </c>
      <c r="C462">
        <v>5101</v>
      </c>
      <c r="D462" t="s">
        <v>10</v>
      </c>
      <c r="E462">
        <f>VLOOKUP(desembarque_total_mes_puerto_toneladas_2019[[#This Row],[Puerto]],Tabla9[],2,0)</f>
        <v>15</v>
      </c>
      <c r="F462" t="s">
        <v>10</v>
      </c>
      <c r="G462">
        <v>100201</v>
      </c>
      <c r="H462" t="s">
        <v>71</v>
      </c>
      <c r="I462">
        <v>100201022</v>
      </c>
      <c r="J462" t="s">
        <v>262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</row>
    <row r="463" spans="1:22" x14ac:dyDescent="0.25">
      <c r="A463">
        <v>5</v>
      </c>
      <c r="B463" t="s">
        <v>10</v>
      </c>
      <c r="C463">
        <v>5101</v>
      </c>
      <c r="D463" t="s">
        <v>10</v>
      </c>
      <c r="E463">
        <f>VLOOKUP(desembarque_total_mes_puerto_toneladas_2019[[#This Row],[Puerto]],Tabla9[],2,0)</f>
        <v>15</v>
      </c>
      <c r="F463" t="s">
        <v>10</v>
      </c>
      <c r="G463">
        <v>100201</v>
      </c>
      <c r="H463" t="s">
        <v>71</v>
      </c>
      <c r="I463">
        <v>100201014</v>
      </c>
      <c r="J463" t="s">
        <v>62</v>
      </c>
      <c r="K463">
        <v>5</v>
      </c>
      <c r="L463">
        <v>1</v>
      </c>
      <c r="M463">
        <v>5</v>
      </c>
      <c r="N463">
        <v>4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25">
      <c r="A464">
        <v>5</v>
      </c>
      <c r="B464" t="s">
        <v>10</v>
      </c>
      <c r="C464">
        <v>5101</v>
      </c>
      <c r="D464" t="s">
        <v>10</v>
      </c>
      <c r="E464">
        <f>VLOOKUP(desembarque_total_mes_puerto_toneladas_2019[[#This Row],[Puerto]],Tabla9[],2,0)</f>
        <v>15</v>
      </c>
      <c r="F464" t="s">
        <v>10</v>
      </c>
      <c r="G464">
        <v>100201</v>
      </c>
      <c r="H464" t="s">
        <v>71</v>
      </c>
      <c r="I464">
        <v>100201014</v>
      </c>
      <c r="J464" t="s">
        <v>263</v>
      </c>
      <c r="K464">
        <v>5</v>
      </c>
      <c r="L464">
        <v>2</v>
      </c>
      <c r="M464">
        <v>1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2</v>
      </c>
      <c r="V464">
        <v>2</v>
      </c>
    </row>
    <row r="465" spans="1:22" x14ac:dyDescent="0.25">
      <c r="A465">
        <v>5</v>
      </c>
      <c r="B465" t="s">
        <v>10</v>
      </c>
      <c r="C465">
        <v>5101</v>
      </c>
      <c r="D465" t="s">
        <v>10</v>
      </c>
      <c r="E465">
        <f>VLOOKUP(desembarque_total_mes_puerto_toneladas_2019[[#This Row],[Puerto]],Tabla9[],2,0)</f>
        <v>15</v>
      </c>
      <c r="F465" t="s">
        <v>10</v>
      </c>
      <c r="G465">
        <v>100201</v>
      </c>
      <c r="H465" t="s">
        <v>71</v>
      </c>
      <c r="I465">
        <v>100201002</v>
      </c>
      <c r="J465" t="s">
        <v>228</v>
      </c>
      <c r="K465">
        <v>113</v>
      </c>
      <c r="L465">
        <v>112</v>
      </c>
      <c r="M465">
        <v>198</v>
      </c>
      <c r="N465">
        <v>148</v>
      </c>
      <c r="O465">
        <v>90</v>
      </c>
      <c r="P465">
        <v>65</v>
      </c>
      <c r="Q465">
        <v>68</v>
      </c>
      <c r="R465">
        <v>168</v>
      </c>
      <c r="S465">
        <v>0</v>
      </c>
      <c r="T465">
        <v>160</v>
      </c>
      <c r="U465">
        <v>100</v>
      </c>
      <c r="V465">
        <v>30</v>
      </c>
    </row>
    <row r="466" spans="1:22" x14ac:dyDescent="0.25">
      <c r="A466">
        <v>5</v>
      </c>
      <c r="B466" t="s">
        <v>10</v>
      </c>
      <c r="C466">
        <v>5101</v>
      </c>
      <c r="D466" t="s">
        <v>10</v>
      </c>
      <c r="E466">
        <f>VLOOKUP(desembarque_total_mes_puerto_toneladas_2019[[#This Row],[Puerto]],Tabla9[],2,0)</f>
        <v>15</v>
      </c>
      <c r="F466" t="s">
        <v>10</v>
      </c>
      <c r="G466">
        <v>100201</v>
      </c>
      <c r="H466" t="s">
        <v>71</v>
      </c>
      <c r="I466">
        <v>100201026</v>
      </c>
      <c r="J466" t="s">
        <v>264</v>
      </c>
      <c r="K466">
        <v>0</v>
      </c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>
        <v>5</v>
      </c>
      <c r="B467" t="s">
        <v>10</v>
      </c>
      <c r="C467">
        <v>5101</v>
      </c>
      <c r="D467" t="s">
        <v>10</v>
      </c>
      <c r="E467">
        <f>VLOOKUP(desembarque_total_mes_puerto_toneladas_2019[[#This Row],[Puerto]],Tabla9[],2,0)</f>
        <v>15</v>
      </c>
      <c r="F467" t="s">
        <v>10</v>
      </c>
      <c r="G467">
        <v>100201</v>
      </c>
      <c r="H467" t="s">
        <v>71</v>
      </c>
      <c r="I467">
        <v>0</v>
      </c>
      <c r="J467" t="s">
        <v>243</v>
      </c>
      <c r="K467">
        <v>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5">
      <c r="A468">
        <v>5</v>
      </c>
      <c r="B468" t="s">
        <v>10</v>
      </c>
      <c r="C468">
        <v>5101</v>
      </c>
      <c r="D468" t="s">
        <v>10</v>
      </c>
      <c r="E468">
        <f>VLOOKUP(desembarque_total_mes_puerto_toneladas_2019[[#This Row],[Puerto]],Tabla9[],2,0)</f>
        <v>15</v>
      </c>
      <c r="F468" t="s">
        <v>10</v>
      </c>
      <c r="G468">
        <v>100201</v>
      </c>
      <c r="H468" t="s">
        <v>71</v>
      </c>
      <c r="I468">
        <v>100201020</v>
      </c>
      <c r="J468" t="s">
        <v>75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6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5">
      <c r="A469">
        <v>5</v>
      </c>
      <c r="B469" t="s">
        <v>10</v>
      </c>
      <c r="C469">
        <v>5101</v>
      </c>
      <c r="D469" t="s">
        <v>10</v>
      </c>
      <c r="E469">
        <f>VLOOKUP(desembarque_total_mes_puerto_toneladas_2019[[#This Row],[Puerto]],Tabla9[],2,0)</f>
        <v>15</v>
      </c>
      <c r="F469" t="s">
        <v>10</v>
      </c>
      <c r="G469">
        <v>100201</v>
      </c>
      <c r="H469" t="s">
        <v>71</v>
      </c>
      <c r="I469">
        <v>0</v>
      </c>
      <c r="J469" t="s">
        <v>265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0</v>
      </c>
    </row>
    <row r="470" spans="1:22" x14ac:dyDescent="0.25">
      <c r="A470">
        <v>5</v>
      </c>
      <c r="B470" t="s">
        <v>10</v>
      </c>
      <c r="C470">
        <v>5101</v>
      </c>
      <c r="D470" t="s">
        <v>10</v>
      </c>
      <c r="E470">
        <f>VLOOKUP(desembarque_total_mes_puerto_toneladas_2019[[#This Row],[Puerto]],Tabla9[],2,0)</f>
        <v>15</v>
      </c>
      <c r="F470" t="s">
        <v>10</v>
      </c>
      <c r="G470">
        <v>100201</v>
      </c>
      <c r="H470" t="s">
        <v>71</v>
      </c>
      <c r="I470">
        <v>0</v>
      </c>
      <c r="J470" t="s">
        <v>217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1</v>
      </c>
      <c r="T470">
        <v>1</v>
      </c>
      <c r="U470">
        <v>0</v>
      </c>
      <c r="V470">
        <v>0</v>
      </c>
    </row>
    <row r="471" spans="1:22" x14ac:dyDescent="0.25">
      <c r="A471">
        <v>5</v>
      </c>
      <c r="B471" t="s">
        <v>10</v>
      </c>
      <c r="C471">
        <v>5101</v>
      </c>
      <c r="D471" t="s">
        <v>10</v>
      </c>
      <c r="E471">
        <f>VLOOKUP(desembarque_total_mes_puerto_toneladas_2019[[#This Row],[Puerto]],Tabla9[],2,0)</f>
        <v>15</v>
      </c>
      <c r="F471" t="s">
        <v>10</v>
      </c>
      <c r="G471">
        <v>100201</v>
      </c>
      <c r="H471" t="s">
        <v>71</v>
      </c>
      <c r="I471">
        <v>100201003</v>
      </c>
      <c r="J471" t="s">
        <v>255</v>
      </c>
      <c r="K471">
        <v>15</v>
      </c>
      <c r="L471">
        <v>16</v>
      </c>
      <c r="M471">
        <v>19</v>
      </c>
      <c r="N471">
        <v>18</v>
      </c>
      <c r="O471">
        <v>10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>
        <v>5</v>
      </c>
      <c r="B472" t="s">
        <v>10</v>
      </c>
      <c r="C472">
        <v>5101</v>
      </c>
      <c r="D472" t="s">
        <v>10</v>
      </c>
      <c r="E472">
        <f>VLOOKUP(desembarque_total_mes_puerto_toneladas_2019[[#This Row],[Puerto]],Tabla9[],2,0)</f>
        <v>15</v>
      </c>
      <c r="F472" t="s">
        <v>10</v>
      </c>
      <c r="G472">
        <v>100201</v>
      </c>
      <c r="H472" t="s">
        <v>71</v>
      </c>
      <c r="I472">
        <v>100201021</v>
      </c>
      <c r="J472" t="s">
        <v>85</v>
      </c>
      <c r="K472">
        <v>0</v>
      </c>
      <c r="L472">
        <v>1</v>
      </c>
      <c r="M472">
        <v>2</v>
      </c>
      <c r="N472">
        <v>2</v>
      </c>
      <c r="O472">
        <v>10</v>
      </c>
      <c r="P472">
        <v>0</v>
      </c>
      <c r="Q472">
        <v>5</v>
      </c>
      <c r="R472">
        <v>2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>
        <v>5</v>
      </c>
      <c r="B473" t="s">
        <v>10</v>
      </c>
      <c r="C473">
        <v>5101</v>
      </c>
      <c r="D473" t="s">
        <v>10</v>
      </c>
      <c r="E473">
        <f>VLOOKUP(desembarque_total_mes_puerto_toneladas_2019[[#This Row],[Puerto]],Tabla9[],2,0)</f>
        <v>15</v>
      </c>
      <c r="F473" t="s">
        <v>10</v>
      </c>
      <c r="G473">
        <v>100201</v>
      </c>
      <c r="H473" t="s">
        <v>71</v>
      </c>
      <c r="I473">
        <v>0</v>
      </c>
      <c r="J473" t="s">
        <v>170</v>
      </c>
      <c r="K473">
        <v>12</v>
      </c>
      <c r="L473">
        <v>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5">
      <c r="A474">
        <v>5</v>
      </c>
      <c r="B474" t="s">
        <v>10</v>
      </c>
      <c r="C474">
        <v>5101</v>
      </c>
      <c r="D474" t="s">
        <v>10</v>
      </c>
      <c r="E474">
        <f>VLOOKUP(desembarque_total_mes_puerto_toneladas_2019[[#This Row],[Puerto]],Tabla9[],2,0)</f>
        <v>15</v>
      </c>
      <c r="F474" t="s">
        <v>10</v>
      </c>
      <c r="G474">
        <v>100201</v>
      </c>
      <c r="H474" t="s">
        <v>71</v>
      </c>
      <c r="I474">
        <v>0</v>
      </c>
      <c r="J474" t="s">
        <v>200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5">
      <c r="A475">
        <v>5</v>
      </c>
      <c r="B475" t="s">
        <v>10</v>
      </c>
      <c r="C475">
        <v>5101</v>
      </c>
      <c r="D475" t="s">
        <v>10</v>
      </c>
      <c r="E475">
        <f>VLOOKUP(desembarque_total_mes_puerto_toneladas_2019[[#This Row],[Puerto]],Tabla9[],2,0)</f>
        <v>15</v>
      </c>
      <c r="F475" t="s">
        <v>10</v>
      </c>
      <c r="G475">
        <v>100201</v>
      </c>
      <c r="H475" t="s">
        <v>71</v>
      </c>
      <c r="I475">
        <v>0</v>
      </c>
      <c r="J475" t="s">
        <v>172</v>
      </c>
      <c r="K475">
        <v>2</v>
      </c>
      <c r="L475">
        <v>2</v>
      </c>
      <c r="M475">
        <v>4</v>
      </c>
      <c r="N475">
        <v>3</v>
      </c>
      <c r="O475">
        <v>4</v>
      </c>
      <c r="P475">
        <v>3</v>
      </c>
      <c r="Q475">
        <v>4</v>
      </c>
      <c r="R475">
        <v>1</v>
      </c>
      <c r="S475">
        <v>0</v>
      </c>
      <c r="T475">
        <v>1</v>
      </c>
      <c r="U475">
        <v>8</v>
      </c>
      <c r="V475">
        <v>5</v>
      </c>
    </row>
    <row r="476" spans="1:22" x14ac:dyDescent="0.25">
      <c r="A476">
        <v>5</v>
      </c>
      <c r="B476" t="s">
        <v>10</v>
      </c>
      <c r="C476">
        <v>5101</v>
      </c>
      <c r="D476" t="s">
        <v>10</v>
      </c>
      <c r="E476">
        <f>VLOOKUP(desembarque_total_mes_puerto_toneladas_2019[[#This Row],[Puerto]],Tabla9[],2,0)</f>
        <v>15</v>
      </c>
      <c r="F476" t="s">
        <v>10</v>
      </c>
      <c r="G476">
        <v>100202</v>
      </c>
      <c r="H476" t="s">
        <v>140</v>
      </c>
      <c r="I476">
        <v>100202003</v>
      </c>
      <c r="J476" t="s">
        <v>177</v>
      </c>
      <c r="K476">
        <v>0</v>
      </c>
      <c r="L476">
        <v>0</v>
      </c>
      <c r="M476">
        <v>0</v>
      </c>
      <c r="N476">
        <v>7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>
        <v>5</v>
      </c>
      <c r="B477" t="s">
        <v>10</v>
      </c>
      <c r="C477">
        <v>5101</v>
      </c>
      <c r="D477" t="s">
        <v>10</v>
      </c>
      <c r="E477">
        <f>VLOOKUP(desembarque_total_mes_puerto_toneladas_2019[[#This Row],[Puerto]],Tabla9[],2,0)</f>
        <v>15</v>
      </c>
      <c r="F477" t="s">
        <v>10</v>
      </c>
      <c r="G477">
        <v>100202</v>
      </c>
      <c r="H477" t="s">
        <v>140</v>
      </c>
      <c r="I477">
        <v>100202003</v>
      </c>
      <c r="J477" t="s">
        <v>266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2</v>
      </c>
    </row>
    <row r="478" spans="1:22" x14ac:dyDescent="0.25">
      <c r="A478">
        <v>5</v>
      </c>
      <c r="B478" t="s">
        <v>10</v>
      </c>
      <c r="C478">
        <v>5101</v>
      </c>
      <c r="D478" t="s">
        <v>10</v>
      </c>
      <c r="E478">
        <f>VLOOKUP(desembarque_total_mes_puerto_toneladas_2019[[#This Row],[Puerto]],Tabla9[],2,0)</f>
        <v>15</v>
      </c>
      <c r="F478" t="s">
        <v>10</v>
      </c>
      <c r="G478">
        <v>100202</v>
      </c>
      <c r="H478" t="s">
        <v>140</v>
      </c>
      <c r="I478">
        <v>100202005</v>
      </c>
      <c r="J478" t="s">
        <v>191</v>
      </c>
      <c r="K478">
        <v>0</v>
      </c>
      <c r="L478">
        <v>0</v>
      </c>
      <c r="M478">
        <v>0</v>
      </c>
      <c r="N478">
        <v>5</v>
      </c>
      <c r="O478">
        <v>1</v>
      </c>
      <c r="P478">
        <v>2</v>
      </c>
      <c r="Q478">
        <v>4</v>
      </c>
      <c r="R478">
        <v>3</v>
      </c>
      <c r="S478">
        <v>53</v>
      </c>
      <c r="T478">
        <v>196</v>
      </c>
      <c r="U478">
        <v>77</v>
      </c>
      <c r="V478">
        <v>4</v>
      </c>
    </row>
    <row r="479" spans="1:22" x14ac:dyDescent="0.25">
      <c r="A479">
        <v>5</v>
      </c>
      <c r="B479" t="s">
        <v>10</v>
      </c>
      <c r="C479">
        <v>5101</v>
      </c>
      <c r="D479" t="s">
        <v>10</v>
      </c>
      <c r="E479">
        <f>VLOOKUP(desembarque_total_mes_puerto_toneladas_2019[[#This Row],[Puerto]],Tabla9[],2,0)</f>
        <v>15</v>
      </c>
      <c r="F479" t="s">
        <v>10</v>
      </c>
      <c r="G479">
        <v>100202</v>
      </c>
      <c r="H479" t="s">
        <v>140</v>
      </c>
      <c r="I479">
        <v>100202007</v>
      </c>
      <c r="J479" t="s">
        <v>178</v>
      </c>
      <c r="K479">
        <v>3</v>
      </c>
      <c r="L479">
        <v>3</v>
      </c>
      <c r="M479">
        <v>4</v>
      </c>
      <c r="N479">
        <v>1</v>
      </c>
      <c r="O479">
        <v>2</v>
      </c>
      <c r="P479">
        <v>2</v>
      </c>
      <c r="Q479">
        <v>2</v>
      </c>
      <c r="R479">
        <v>2</v>
      </c>
      <c r="S479">
        <v>1</v>
      </c>
      <c r="T479">
        <v>3</v>
      </c>
      <c r="U479">
        <v>3</v>
      </c>
      <c r="V479">
        <v>2</v>
      </c>
    </row>
    <row r="480" spans="1:22" x14ac:dyDescent="0.25">
      <c r="A480">
        <v>5</v>
      </c>
      <c r="B480" t="s">
        <v>10</v>
      </c>
      <c r="C480">
        <v>5101</v>
      </c>
      <c r="D480" t="s">
        <v>10</v>
      </c>
      <c r="E480">
        <f>VLOOKUP(desembarque_total_mes_puerto_toneladas_2019[[#This Row],[Puerto]],Tabla9[],2,0)</f>
        <v>15</v>
      </c>
      <c r="F480" t="s">
        <v>10</v>
      </c>
      <c r="G480">
        <v>100202</v>
      </c>
      <c r="H480" t="s">
        <v>140</v>
      </c>
      <c r="I480">
        <v>100202007</v>
      </c>
      <c r="J480" t="s">
        <v>240</v>
      </c>
      <c r="K480">
        <v>2</v>
      </c>
      <c r="L480">
        <v>1</v>
      </c>
      <c r="M480">
        <v>2</v>
      </c>
      <c r="N480">
        <v>0</v>
      </c>
      <c r="O480">
        <v>2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</row>
    <row r="481" spans="1:22" x14ac:dyDescent="0.25">
      <c r="A481">
        <v>5</v>
      </c>
      <c r="B481" t="s">
        <v>10</v>
      </c>
      <c r="C481">
        <v>5101</v>
      </c>
      <c r="D481" t="s">
        <v>10</v>
      </c>
      <c r="E481">
        <f>VLOOKUP(desembarque_total_mes_puerto_toneladas_2019[[#This Row],[Puerto]],Tabla9[],2,0)</f>
        <v>15</v>
      </c>
      <c r="F481" t="s">
        <v>10</v>
      </c>
      <c r="G481">
        <v>100202</v>
      </c>
      <c r="H481" t="s">
        <v>140</v>
      </c>
      <c r="I481">
        <v>100202007</v>
      </c>
      <c r="J481" t="s">
        <v>241</v>
      </c>
      <c r="K481">
        <v>1</v>
      </c>
      <c r="L481">
        <v>1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</row>
    <row r="482" spans="1:22" x14ac:dyDescent="0.25">
      <c r="A482">
        <v>5</v>
      </c>
      <c r="B482" t="s">
        <v>10</v>
      </c>
      <c r="C482">
        <v>5101</v>
      </c>
      <c r="D482" t="s">
        <v>10</v>
      </c>
      <c r="E482">
        <f>VLOOKUP(desembarque_total_mes_puerto_toneladas_2019[[#This Row],[Puerto]],Tabla9[],2,0)</f>
        <v>15</v>
      </c>
      <c r="F482" t="s">
        <v>10</v>
      </c>
      <c r="G482">
        <v>100202</v>
      </c>
      <c r="H482" t="s">
        <v>140</v>
      </c>
      <c r="I482">
        <v>100202008</v>
      </c>
      <c r="J482" t="s">
        <v>127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</v>
      </c>
      <c r="T482">
        <v>0</v>
      </c>
      <c r="U482">
        <v>0</v>
      </c>
      <c r="V482">
        <v>1</v>
      </c>
    </row>
    <row r="483" spans="1:22" x14ac:dyDescent="0.25">
      <c r="A483">
        <v>5</v>
      </c>
      <c r="B483" t="s">
        <v>10</v>
      </c>
      <c r="C483">
        <v>5101</v>
      </c>
      <c r="D483" t="s">
        <v>10</v>
      </c>
      <c r="E483">
        <f>VLOOKUP(desembarque_total_mes_puerto_toneladas_2019[[#This Row],[Puerto]],Tabla9[],2,0)</f>
        <v>15</v>
      </c>
      <c r="F483" t="s">
        <v>10</v>
      </c>
      <c r="G483">
        <v>100204</v>
      </c>
      <c r="H483" t="s">
        <v>112</v>
      </c>
      <c r="I483">
        <v>100204002</v>
      </c>
      <c r="J483" t="s">
        <v>267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2</v>
      </c>
    </row>
    <row r="484" spans="1:22" x14ac:dyDescent="0.25">
      <c r="A484">
        <v>5</v>
      </c>
      <c r="B484" t="s">
        <v>10</v>
      </c>
      <c r="C484">
        <v>5101</v>
      </c>
      <c r="D484" t="s">
        <v>10</v>
      </c>
      <c r="E484">
        <f>VLOOKUP(desembarque_total_mes_puerto_toneladas_2019[[#This Row],[Puerto]],Tabla9[],2,0)</f>
        <v>15</v>
      </c>
      <c r="F484" t="s">
        <v>10</v>
      </c>
      <c r="G484">
        <v>100204</v>
      </c>
      <c r="H484" t="s">
        <v>112</v>
      </c>
      <c r="I484">
        <v>100204006</v>
      </c>
      <c r="J484" t="s">
        <v>247</v>
      </c>
      <c r="K484">
        <v>0</v>
      </c>
      <c r="L484">
        <v>2</v>
      </c>
      <c r="M484">
        <v>0</v>
      </c>
      <c r="N484">
        <v>2</v>
      </c>
      <c r="O484">
        <v>2</v>
      </c>
      <c r="P484">
        <v>4</v>
      </c>
      <c r="Q484">
        <v>13</v>
      </c>
      <c r="R484">
        <v>2</v>
      </c>
      <c r="S484">
        <v>2</v>
      </c>
      <c r="T484">
        <v>0</v>
      </c>
      <c r="U484">
        <v>0</v>
      </c>
      <c r="V484">
        <v>1</v>
      </c>
    </row>
    <row r="485" spans="1:22" x14ac:dyDescent="0.25">
      <c r="A485">
        <v>5</v>
      </c>
      <c r="B485" t="s">
        <v>10</v>
      </c>
      <c r="C485">
        <v>5101</v>
      </c>
      <c r="D485" t="s">
        <v>10</v>
      </c>
      <c r="E485">
        <f>VLOOKUP(desembarque_total_mes_puerto_toneladas_2019[[#This Row],[Puerto]],Tabla9[],2,0)</f>
        <v>15</v>
      </c>
      <c r="F485" t="s">
        <v>10</v>
      </c>
      <c r="G485">
        <v>100204</v>
      </c>
      <c r="H485" t="s">
        <v>112</v>
      </c>
      <c r="I485">
        <v>100204006</v>
      </c>
      <c r="J485" t="s">
        <v>221</v>
      </c>
      <c r="K485">
        <v>1</v>
      </c>
      <c r="L485">
        <v>1</v>
      </c>
      <c r="M485">
        <v>1</v>
      </c>
      <c r="N485">
        <v>2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</row>
    <row r="486" spans="1:22" x14ac:dyDescent="0.25">
      <c r="A486">
        <v>5</v>
      </c>
      <c r="B486" t="s">
        <v>10</v>
      </c>
      <c r="C486">
        <v>5101</v>
      </c>
      <c r="D486" t="s">
        <v>10</v>
      </c>
      <c r="E486">
        <f>VLOOKUP(desembarque_total_mes_puerto_toneladas_2019[[#This Row],[Puerto]],Tabla9[],2,0)</f>
        <v>15</v>
      </c>
      <c r="F486" t="s">
        <v>10</v>
      </c>
      <c r="G486">
        <v>100204</v>
      </c>
      <c r="H486" t="s">
        <v>112</v>
      </c>
      <c r="I486">
        <v>100204003</v>
      </c>
      <c r="J486" t="s">
        <v>268</v>
      </c>
      <c r="K486">
        <v>32</v>
      </c>
      <c r="L486">
        <v>6</v>
      </c>
      <c r="M486">
        <v>6</v>
      </c>
      <c r="N486">
        <v>7</v>
      </c>
      <c r="O486">
        <v>5</v>
      </c>
      <c r="P486">
        <v>0</v>
      </c>
      <c r="Q486">
        <v>0</v>
      </c>
      <c r="R486">
        <v>0</v>
      </c>
      <c r="S486">
        <v>0</v>
      </c>
      <c r="T486">
        <v>3</v>
      </c>
      <c r="U486">
        <v>13</v>
      </c>
      <c r="V486">
        <v>13</v>
      </c>
    </row>
    <row r="487" spans="1:22" x14ac:dyDescent="0.25">
      <c r="A487">
        <v>5</v>
      </c>
      <c r="B487" t="s">
        <v>10</v>
      </c>
      <c r="C487">
        <v>5101</v>
      </c>
      <c r="D487" t="s">
        <v>10</v>
      </c>
      <c r="E487">
        <f>VLOOKUP(desembarque_total_mes_puerto_toneladas_2019[[#This Row],[Puerto]],Tabla9[],2,0)</f>
        <v>15</v>
      </c>
      <c r="F487" t="s">
        <v>10</v>
      </c>
      <c r="G487">
        <v>100205</v>
      </c>
      <c r="H487" t="s">
        <v>181</v>
      </c>
      <c r="I487">
        <v>100205001</v>
      </c>
      <c r="J487" t="s">
        <v>117</v>
      </c>
      <c r="K487">
        <v>0</v>
      </c>
      <c r="L487">
        <v>3</v>
      </c>
      <c r="M487">
        <v>0</v>
      </c>
      <c r="N487">
        <v>1</v>
      </c>
      <c r="O487">
        <v>1</v>
      </c>
      <c r="P487">
        <v>1</v>
      </c>
      <c r="Q487">
        <v>0</v>
      </c>
      <c r="R487">
        <v>5</v>
      </c>
      <c r="S487">
        <v>1</v>
      </c>
      <c r="T487">
        <v>1</v>
      </c>
      <c r="U487">
        <v>0</v>
      </c>
      <c r="V487">
        <v>0</v>
      </c>
    </row>
    <row r="488" spans="1:22" x14ac:dyDescent="0.25">
      <c r="A488">
        <v>6</v>
      </c>
      <c r="B488" t="s">
        <v>11</v>
      </c>
      <c r="C488">
        <v>6201</v>
      </c>
      <c r="D488" t="s">
        <v>269</v>
      </c>
      <c r="E488">
        <f>VLOOKUP(desembarque_total_mes_puerto_toneladas_2019[[#This Row],[Puerto]],Tabla9[],2,0)</f>
        <v>16</v>
      </c>
      <c r="F488" t="s">
        <v>269</v>
      </c>
      <c r="G488">
        <v>100203</v>
      </c>
      <c r="H488" t="s">
        <v>156</v>
      </c>
      <c r="I488">
        <v>0</v>
      </c>
      <c r="J488" t="s">
        <v>220</v>
      </c>
      <c r="K488">
        <v>36</v>
      </c>
      <c r="L488">
        <v>41</v>
      </c>
      <c r="M488">
        <v>28</v>
      </c>
      <c r="N488">
        <v>9</v>
      </c>
      <c r="O488">
        <v>14</v>
      </c>
      <c r="P488">
        <v>1</v>
      </c>
      <c r="Q488">
        <v>9</v>
      </c>
      <c r="R488">
        <v>2</v>
      </c>
      <c r="S488">
        <v>11</v>
      </c>
      <c r="T488">
        <v>10</v>
      </c>
      <c r="U488">
        <v>22</v>
      </c>
      <c r="V488">
        <v>8</v>
      </c>
    </row>
    <row r="489" spans="1:22" x14ac:dyDescent="0.25">
      <c r="A489">
        <v>6</v>
      </c>
      <c r="B489" t="s">
        <v>11</v>
      </c>
      <c r="C489">
        <v>6201</v>
      </c>
      <c r="D489" t="s">
        <v>269</v>
      </c>
      <c r="E489">
        <f>VLOOKUP(desembarque_total_mes_puerto_toneladas_2019[[#This Row],[Puerto]],Tabla9[],2,0)</f>
        <v>16</v>
      </c>
      <c r="F489" t="s">
        <v>269</v>
      </c>
      <c r="G489">
        <v>100203</v>
      </c>
      <c r="H489" t="s">
        <v>156</v>
      </c>
      <c r="I489">
        <v>100203002</v>
      </c>
      <c r="J489" t="s">
        <v>95</v>
      </c>
      <c r="K489">
        <v>229</v>
      </c>
      <c r="L489">
        <v>209</v>
      </c>
      <c r="M489">
        <v>227</v>
      </c>
      <c r="N489">
        <v>118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4</v>
      </c>
      <c r="V489">
        <v>148</v>
      </c>
    </row>
    <row r="490" spans="1:22" x14ac:dyDescent="0.25">
      <c r="A490">
        <v>6</v>
      </c>
      <c r="B490" t="s">
        <v>11</v>
      </c>
      <c r="C490">
        <v>6201</v>
      </c>
      <c r="D490" t="s">
        <v>269</v>
      </c>
      <c r="E490">
        <f>VLOOKUP(desembarque_total_mes_puerto_toneladas_2019[[#This Row],[Puerto]],Tabla9[],2,0)</f>
        <v>16</v>
      </c>
      <c r="F490" t="s">
        <v>269</v>
      </c>
      <c r="G490">
        <v>100203</v>
      </c>
      <c r="H490" t="s">
        <v>156</v>
      </c>
      <c r="I490">
        <v>100203003</v>
      </c>
      <c r="J490" t="s">
        <v>97</v>
      </c>
      <c r="K490">
        <v>0</v>
      </c>
      <c r="L490">
        <v>0</v>
      </c>
      <c r="M490">
        <v>0</v>
      </c>
      <c r="N490">
        <v>0</v>
      </c>
      <c r="O490">
        <v>23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3</v>
      </c>
      <c r="V490">
        <v>0</v>
      </c>
    </row>
    <row r="491" spans="1:22" x14ac:dyDescent="0.25">
      <c r="A491">
        <v>6</v>
      </c>
      <c r="B491" t="s">
        <v>11</v>
      </c>
      <c r="C491">
        <v>6201</v>
      </c>
      <c r="D491" t="s">
        <v>269</v>
      </c>
      <c r="E491">
        <f>VLOOKUP(desembarque_total_mes_puerto_toneladas_2019[[#This Row],[Puerto]],Tabla9[],2,0)</f>
        <v>16</v>
      </c>
      <c r="F491" t="s">
        <v>269</v>
      </c>
      <c r="G491">
        <v>100203</v>
      </c>
      <c r="H491" t="s">
        <v>156</v>
      </c>
      <c r="I491">
        <v>100203003</v>
      </c>
      <c r="J491" t="s">
        <v>154</v>
      </c>
      <c r="K491">
        <v>0</v>
      </c>
      <c r="L491">
        <v>0</v>
      </c>
      <c r="M491">
        <v>0</v>
      </c>
      <c r="N491">
        <v>0</v>
      </c>
      <c r="O491">
        <v>29</v>
      </c>
      <c r="P491">
        <v>0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</row>
    <row r="492" spans="1:22" x14ac:dyDescent="0.25">
      <c r="A492">
        <v>6</v>
      </c>
      <c r="B492" t="s">
        <v>11</v>
      </c>
      <c r="C492">
        <v>6201</v>
      </c>
      <c r="D492" t="s">
        <v>269</v>
      </c>
      <c r="E492">
        <f>VLOOKUP(desembarque_total_mes_puerto_toneladas_2019[[#This Row],[Puerto]],Tabla9[],2,0)</f>
        <v>16</v>
      </c>
      <c r="F492" t="s">
        <v>269</v>
      </c>
      <c r="G492">
        <v>100203</v>
      </c>
      <c r="H492" t="s">
        <v>156</v>
      </c>
      <c r="I492">
        <v>100203003</v>
      </c>
      <c r="J492" t="s">
        <v>155</v>
      </c>
      <c r="K492">
        <v>15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5">
      <c r="A493">
        <v>6</v>
      </c>
      <c r="B493" t="s">
        <v>11</v>
      </c>
      <c r="C493">
        <v>6201</v>
      </c>
      <c r="D493" t="s">
        <v>269</v>
      </c>
      <c r="E493">
        <f>VLOOKUP(desembarque_total_mes_puerto_toneladas_2019[[#This Row],[Puerto]],Tabla9[],2,0)</f>
        <v>16</v>
      </c>
      <c r="F493" t="s">
        <v>269</v>
      </c>
      <c r="G493">
        <v>100203</v>
      </c>
      <c r="H493" t="s">
        <v>156</v>
      </c>
      <c r="I493">
        <v>0</v>
      </c>
      <c r="J493" t="s">
        <v>206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</v>
      </c>
      <c r="U493">
        <v>4</v>
      </c>
      <c r="V493">
        <v>0</v>
      </c>
    </row>
    <row r="494" spans="1:22" x14ac:dyDescent="0.25">
      <c r="A494">
        <v>6</v>
      </c>
      <c r="B494" t="s">
        <v>11</v>
      </c>
      <c r="C494">
        <v>6201</v>
      </c>
      <c r="D494" t="s">
        <v>269</v>
      </c>
      <c r="E494">
        <f>VLOOKUP(desembarque_total_mes_puerto_toneladas_2019[[#This Row],[Puerto]],Tabla9[],2,0)</f>
        <v>16</v>
      </c>
      <c r="F494" t="s">
        <v>269</v>
      </c>
      <c r="G494">
        <v>100203</v>
      </c>
      <c r="H494" t="s">
        <v>156</v>
      </c>
      <c r="I494">
        <v>100203009</v>
      </c>
      <c r="J494" t="s">
        <v>246</v>
      </c>
      <c r="K494">
        <v>125</v>
      </c>
      <c r="L494">
        <v>32</v>
      </c>
      <c r="M494">
        <v>82</v>
      </c>
      <c r="N494">
        <v>52</v>
      </c>
      <c r="O494">
        <v>1</v>
      </c>
      <c r="P494">
        <v>14</v>
      </c>
      <c r="Q494">
        <v>0</v>
      </c>
      <c r="R494">
        <v>0</v>
      </c>
      <c r="S494">
        <v>2</v>
      </c>
      <c r="T494">
        <v>4</v>
      </c>
      <c r="U494">
        <v>84</v>
      </c>
      <c r="V494">
        <v>102</v>
      </c>
    </row>
    <row r="495" spans="1:22" x14ac:dyDescent="0.25">
      <c r="A495">
        <v>6</v>
      </c>
      <c r="B495" t="s">
        <v>11</v>
      </c>
      <c r="C495">
        <v>6201</v>
      </c>
      <c r="D495" t="s">
        <v>269</v>
      </c>
      <c r="E495">
        <f>VLOOKUP(desembarque_total_mes_puerto_toneladas_2019[[#This Row],[Puerto]],Tabla9[],2,0)</f>
        <v>16</v>
      </c>
      <c r="F495" t="s">
        <v>269</v>
      </c>
      <c r="G495">
        <v>100203</v>
      </c>
      <c r="H495" t="s">
        <v>156</v>
      </c>
      <c r="I495">
        <v>100203009</v>
      </c>
      <c r="J495" t="s">
        <v>210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5">
      <c r="A496">
        <v>6</v>
      </c>
      <c r="B496" t="s">
        <v>11</v>
      </c>
      <c r="C496">
        <v>6201</v>
      </c>
      <c r="D496" t="s">
        <v>269</v>
      </c>
      <c r="E496">
        <f>VLOOKUP(desembarque_total_mes_puerto_toneladas_2019[[#This Row],[Puerto]],Tabla9[],2,0)</f>
        <v>16</v>
      </c>
      <c r="F496" t="s">
        <v>269</v>
      </c>
      <c r="G496">
        <v>100201</v>
      </c>
      <c r="H496" t="s">
        <v>71</v>
      </c>
      <c r="I496">
        <v>100201018</v>
      </c>
      <c r="J496" t="s">
        <v>55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>
        <v>6</v>
      </c>
      <c r="B497" t="s">
        <v>11</v>
      </c>
      <c r="C497">
        <v>6201</v>
      </c>
      <c r="D497" t="s">
        <v>269</v>
      </c>
      <c r="E497">
        <f>VLOOKUP(desembarque_total_mes_puerto_toneladas_2019[[#This Row],[Puerto]],Tabla9[],2,0)</f>
        <v>16</v>
      </c>
      <c r="F497" t="s">
        <v>269</v>
      </c>
      <c r="G497">
        <v>100201</v>
      </c>
      <c r="H497" t="s">
        <v>71</v>
      </c>
      <c r="I497">
        <v>100201017</v>
      </c>
      <c r="J497" t="s">
        <v>197</v>
      </c>
      <c r="K497">
        <v>1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1</v>
      </c>
      <c r="V497">
        <v>0</v>
      </c>
    </row>
    <row r="498" spans="1:22" x14ac:dyDescent="0.25">
      <c r="A498">
        <v>6</v>
      </c>
      <c r="B498" t="s">
        <v>11</v>
      </c>
      <c r="C498">
        <v>6201</v>
      </c>
      <c r="D498" t="s">
        <v>269</v>
      </c>
      <c r="E498">
        <f>VLOOKUP(desembarque_total_mes_puerto_toneladas_2019[[#This Row],[Puerto]],Tabla9[],2,0)</f>
        <v>16</v>
      </c>
      <c r="F498" t="s">
        <v>269</v>
      </c>
      <c r="G498">
        <v>100201</v>
      </c>
      <c r="H498" t="s">
        <v>71</v>
      </c>
      <c r="I498">
        <v>100201017</v>
      </c>
      <c r="J498" t="s">
        <v>250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5">
      <c r="A499">
        <v>6</v>
      </c>
      <c r="B499" t="s">
        <v>11</v>
      </c>
      <c r="C499">
        <v>6201</v>
      </c>
      <c r="D499" t="s">
        <v>269</v>
      </c>
      <c r="E499">
        <f>VLOOKUP(desembarque_total_mes_puerto_toneladas_2019[[#This Row],[Puerto]],Tabla9[],2,0)</f>
        <v>16</v>
      </c>
      <c r="F499" t="s">
        <v>269</v>
      </c>
      <c r="G499">
        <v>100201</v>
      </c>
      <c r="H499" t="s">
        <v>71</v>
      </c>
      <c r="I499">
        <v>100201022</v>
      </c>
      <c r="J499" t="s">
        <v>61</v>
      </c>
      <c r="K499">
        <v>5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10</v>
      </c>
    </row>
    <row r="500" spans="1:22" x14ac:dyDescent="0.25">
      <c r="A500">
        <v>6</v>
      </c>
      <c r="B500" t="s">
        <v>11</v>
      </c>
      <c r="C500">
        <v>6201</v>
      </c>
      <c r="D500" t="s">
        <v>269</v>
      </c>
      <c r="E500">
        <f>VLOOKUP(desembarque_total_mes_puerto_toneladas_2019[[#This Row],[Puerto]],Tabla9[],2,0)</f>
        <v>16</v>
      </c>
      <c r="F500" t="s">
        <v>269</v>
      </c>
      <c r="G500">
        <v>100201</v>
      </c>
      <c r="H500" t="s">
        <v>71</v>
      </c>
      <c r="I500">
        <v>100201014</v>
      </c>
      <c r="J500" t="s">
        <v>62</v>
      </c>
      <c r="K500">
        <v>2</v>
      </c>
      <c r="L500">
        <v>3</v>
      </c>
      <c r="M500">
        <v>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>
        <v>6</v>
      </c>
      <c r="B501" t="s">
        <v>11</v>
      </c>
      <c r="C501">
        <v>6201</v>
      </c>
      <c r="D501" t="s">
        <v>269</v>
      </c>
      <c r="E501">
        <f>VLOOKUP(desembarque_total_mes_puerto_toneladas_2019[[#This Row],[Puerto]],Tabla9[],2,0)</f>
        <v>16</v>
      </c>
      <c r="F501" t="s">
        <v>269</v>
      </c>
      <c r="G501">
        <v>100201</v>
      </c>
      <c r="H501" t="s">
        <v>71</v>
      </c>
      <c r="I501">
        <v>100201006</v>
      </c>
      <c r="J501" t="s">
        <v>63</v>
      </c>
      <c r="K501">
        <v>0</v>
      </c>
      <c r="L501">
        <v>0</v>
      </c>
      <c r="M501">
        <v>0</v>
      </c>
      <c r="N501">
        <v>1</v>
      </c>
      <c r="O501">
        <v>2</v>
      </c>
      <c r="P501">
        <v>5</v>
      </c>
      <c r="Q501">
        <v>13</v>
      </c>
      <c r="R501">
        <v>12</v>
      </c>
      <c r="S501">
        <v>11</v>
      </c>
      <c r="T501">
        <v>3</v>
      </c>
      <c r="U501">
        <v>1</v>
      </c>
      <c r="V501">
        <v>2</v>
      </c>
    </row>
    <row r="502" spans="1:22" x14ac:dyDescent="0.25">
      <c r="A502">
        <v>6</v>
      </c>
      <c r="B502" t="s">
        <v>11</v>
      </c>
      <c r="C502">
        <v>6201</v>
      </c>
      <c r="D502" t="s">
        <v>269</v>
      </c>
      <c r="E502">
        <f>VLOOKUP(desembarque_total_mes_puerto_toneladas_2019[[#This Row],[Puerto]],Tabla9[],2,0)</f>
        <v>16</v>
      </c>
      <c r="F502" t="s">
        <v>269</v>
      </c>
      <c r="G502">
        <v>100201</v>
      </c>
      <c r="H502" t="s">
        <v>71</v>
      </c>
      <c r="I502">
        <v>100201002</v>
      </c>
      <c r="J502" t="s">
        <v>228</v>
      </c>
      <c r="K502">
        <v>14</v>
      </c>
      <c r="L502">
        <v>8</v>
      </c>
      <c r="M502">
        <v>17</v>
      </c>
      <c r="N502">
        <v>20</v>
      </c>
      <c r="O502">
        <v>21</v>
      </c>
      <c r="P502">
        <v>8</v>
      </c>
      <c r="Q502">
        <v>30</v>
      </c>
      <c r="R502">
        <v>37</v>
      </c>
      <c r="S502">
        <v>0</v>
      </c>
      <c r="T502">
        <v>46</v>
      </c>
      <c r="U502">
        <v>59</v>
      </c>
      <c r="V502">
        <v>45</v>
      </c>
    </row>
    <row r="503" spans="1:22" x14ac:dyDescent="0.25">
      <c r="A503">
        <v>6</v>
      </c>
      <c r="B503" t="s">
        <v>11</v>
      </c>
      <c r="C503">
        <v>6201</v>
      </c>
      <c r="D503" t="s">
        <v>269</v>
      </c>
      <c r="E503">
        <f>VLOOKUP(desembarque_total_mes_puerto_toneladas_2019[[#This Row],[Puerto]],Tabla9[],2,0)</f>
        <v>16</v>
      </c>
      <c r="F503" t="s">
        <v>269</v>
      </c>
      <c r="G503">
        <v>100201</v>
      </c>
      <c r="H503" t="s">
        <v>71</v>
      </c>
      <c r="I503">
        <v>0</v>
      </c>
      <c r="J503" t="s">
        <v>243</v>
      </c>
      <c r="K503">
        <v>1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>
        <v>6</v>
      </c>
      <c r="B504" t="s">
        <v>11</v>
      </c>
      <c r="C504">
        <v>6201</v>
      </c>
      <c r="D504" t="s">
        <v>269</v>
      </c>
      <c r="E504">
        <f>VLOOKUP(desembarque_total_mes_puerto_toneladas_2019[[#This Row],[Puerto]],Tabla9[],2,0)</f>
        <v>16</v>
      </c>
      <c r="F504" t="s">
        <v>269</v>
      </c>
      <c r="G504">
        <v>100201</v>
      </c>
      <c r="H504" t="s">
        <v>71</v>
      </c>
      <c r="I504">
        <v>100201020</v>
      </c>
      <c r="J504" t="s">
        <v>75</v>
      </c>
      <c r="K504">
        <v>6</v>
      </c>
      <c r="L504">
        <v>1</v>
      </c>
      <c r="M504">
        <v>78</v>
      </c>
      <c r="N504">
        <v>21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4</v>
      </c>
      <c r="V504">
        <v>3</v>
      </c>
    </row>
    <row r="505" spans="1:22" x14ac:dyDescent="0.25">
      <c r="A505">
        <v>6</v>
      </c>
      <c r="B505" t="s">
        <v>11</v>
      </c>
      <c r="C505">
        <v>6201</v>
      </c>
      <c r="D505" t="s">
        <v>269</v>
      </c>
      <c r="E505">
        <f>VLOOKUP(desembarque_total_mes_puerto_toneladas_2019[[#This Row],[Puerto]],Tabla9[],2,0)</f>
        <v>16</v>
      </c>
      <c r="F505" t="s">
        <v>269</v>
      </c>
      <c r="G505">
        <v>100201</v>
      </c>
      <c r="H505" t="s">
        <v>71</v>
      </c>
      <c r="I505">
        <v>100201021</v>
      </c>
      <c r="J505" t="s">
        <v>85</v>
      </c>
      <c r="K505">
        <v>6</v>
      </c>
      <c r="L505">
        <v>6</v>
      </c>
      <c r="M505">
        <v>6</v>
      </c>
      <c r="N505">
        <v>4</v>
      </c>
      <c r="O505">
        <v>1</v>
      </c>
      <c r="P505">
        <v>1</v>
      </c>
      <c r="Q505">
        <v>3</v>
      </c>
      <c r="R505">
        <v>3</v>
      </c>
      <c r="S505">
        <v>0</v>
      </c>
      <c r="T505">
        <v>2</v>
      </c>
      <c r="U505">
        <v>3</v>
      </c>
      <c r="V505">
        <v>3</v>
      </c>
    </row>
    <row r="506" spans="1:22" x14ac:dyDescent="0.25">
      <c r="A506">
        <v>6</v>
      </c>
      <c r="B506" t="s">
        <v>11</v>
      </c>
      <c r="C506">
        <v>6201</v>
      </c>
      <c r="D506" t="s">
        <v>269</v>
      </c>
      <c r="E506">
        <f>VLOOKUP(desembarque_total_mes_puerto_toneladas_2019[[#This Row],[Puerto]],Tabla9[],2,0)</f>
        <v>16</v>
      </c>
      <c r="F506" t="s">
        <v>269</v>
      </c>
      <c r="G506">
        <v>100202</v>
      </c>
      <c r="H506" t="s">
        <v>140</v>
      </c>
      <c r="I506">
        <v>100202020</v>
      </c>
      <c r="J506" t="s">
        <v>139</v>
      </c>
      <c r="K506">
        <v>2</v>
      </c>
      <c r="L506">
        <v>3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1</v>
      </c>
      <c r="S506">
        <v>4</v>
      </c>
      <c r="T506">
        <v>0</v>
      </c>
      <c r="U506">
        <v>0</v>
      </c>
      <c r="V506">
        <v>0</v>
      </c>
    </row>
    <row r="507" spans="1:22" x14ac:dyDescent="0.25">
      <c r="A507">
        <v>6</v>
      </c>
      <c r="B507" t="s">
        <v>11</v>
      </c>
      <c r="C507">
        <v>6201</v>
      </c>
      <c r="D507" t="s">
        <v>269</v>
      </c>
      <c r="E507">
        <f>VLOOKUP(desembarque_total_mes_puerto_toneladas_2019[[#This Row],[Puerto]],Tabla9[],2,0)</f>
        <v>16</v>
      </c>
      <c r="F507" t="s">
        <v>269</v>
      </c>
      <c r="G507">
        <v>100202</v>
      </c>
      <c r="H507" t="s">
        <v>140</v>
      </c>
      <c r="I507">
        <v>100202005</v>
      </c>
      <c r="J507" t="s">
        <v>191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</v>
      </c>
      <c r="R507">
        <v>0</v>
      </c>
      <c r="S507">
        <v>4</v>
      </c>
      <c r="T507">
        <v>5</v>
      </c>
      <c r="U507">
        <v>1</v>
      </c>
      <c r="V507">
        <v>30</v>
      </c>
    </row>
    <row r="508" spans="1:22" x14ac:dyDescent="0.25">
      <c r="A508">
        <v>6</v>
      </c>
      <c r="B508" t="s">
        <v>11</v>
      </c>
      <c r="C508">
        <v>6201</v>
      </c>
      <c r="D508" t="s">
        <v>269</v>
      </c>
      <c r="E508">
        <f>VLOOKUP(desembarque_total_mes_puerto_toneladas_2019[[#This Row],[Puerto]],Tabla9[],2,0)</f>
        <v>16</v>
      </c>
      <c r="F508" t="s">
        <v>269</v>
      </c>
      <c r="G508">
        <v>100202</v>
      </c>
      <c r="H508" t="s">
        <v>140</v>
      </c>
      <c r="I508">
        <v>100202007</v>
      </c>
      <c r="J508" t="s">
        <v>178</v>
      </c>
      <c r="K508">
        <v>0</v>
      </c>
      <c r="L508">
        <v>2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>
        <v>6</v>
      </c>
      <c r="B509" t="s">
        <v>11</v>
      </c>
      <c r="C509">
        <v>6201</v>
      </c>
      <c r="D509" t="s">
        <v>269</v>
      </c>
      <c r="E509">
        <f>VLOOKUP(desembarque_total_mes_puerto_toneladas_2019[[#This Row],[Puerto]],Tabla9[],2,0)</f>
        <v>16</v>
      </c>
      <c r="F509" t="s">
        <v>269</v>
      </c>
      <c r="G509">
        <v>100202</v>
      </c>
      <c r="H509" t="s">
        <v>140</v>
      </c>
      <c r="I509">
        <v>100202008</v>
      </c>
      <c r="J509" t="s">
        <v>127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0</v>
      </c>
    </row>
    <row r="510" spans="1:22" x14ac:dyDescent="0.25">
      <c r="A510">
        <v>6</v>
      </c>
      <c r="B510" t="s">
        <v>11</v>
      </c>
      <c r="C510">
        <v>6201</v>
      </c>
      <c r="D510" t="s">
        <v>269</v>
      </c>
      <c r="E510">
        <f>VLOOKUP(desembarque_total_mes_puerto_toneladas_2019[[#This Row],[Puerto]],Tabla9[],2,0)</f>
        <v>16</v>
      </c>
      <c r="F510" t="s">
        <v>269</v>
      </c>
      <c r="G510">
        <v>100202</v>
      </c>
      <c r="H510" t="s">
        <v>140</v>
      </c>
      <c r="I510">
        <v>100202013</v>
      </c>
      <c r="J510" t="s">
        <v>233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>
        <v>6</v>
      </c>
      <c r="B511" t="s">
        <v>11</v>
      </c>
      <c r="C511">
        <v>6201</v>
      </c>
      <c r="D511" t="s">
        <v>269</v>
      </c>
      <c r="E511">
        <f>VLOOKUP(desembarque_total_mes_puerto_toneladas_2019[[#This Row],[Puerto]],Tabla9[],2,0)</f>
        <v>16</v>
      </c>
      <c r="F511" t="s">
        <v>269</v>
      </c>
      <c r="G511">
        <v>100204</v>
      </c>
      <c r="H511" t="s">
        <v>112</v>
      </c>
      <c r="I511">
        <v>100204006</v>
      </c>
      <c r="J511" t="s">
        <v>247</v>
      </c>
      <c r="K511">
        <v>14</v>
      </c>
      <c r="L511">
        <v>16</v>
      </c>
      <c r="M511">
        <v>6</v>
      </c>
      <c r="N511">
        <v>21</v>
      </c>
      <c r="O511">
        <v>23</v>
      </c>
      <c r="P511">
        <v>29</v>
      </c>
      <c r="Q511">
        <v>35</v>
      </c>
      <c r="R511">
        <v>34</v>
      </c>
      <c r="S511">
        <v>17</v>
      </c>
      <c r="T511">
        <v>48</v>
      </c>
      <c r="U511">
        <v>12</v>
      </c>
      <c r="V511">
        <v>5</v>
      </c>
    </row>
    <row r="512" spans="1:22" x14ac:dyDescent="0.25">
      <c r="A512">
        <v>6</v>
      </c>
      <c r="B512" t="s">
        <v>11</v>
      </c>
      <c r="C512">
        <v>6201</v>
      </c>
      <c r="D512" t="s">
        <v>269</v>
      </c>
      <c r="E512">
        <f>VLOOKUP(desembarque_total_mes_puerto_toneladas_2019[[#This Row],[Puerto]],Tabla9[],2,0)</f>
        <v>16</v>
      </c>
      <c r="F512" t="s">
        <v>269</v>
      </c>
      <c r="G512">
        <v>100204</v>
      </c>
      <c r="H512" t="s">
        <v>112</v>
      </c>
      <c r="I512">
        <v>100204006</v>
      </c>
      <c r="J512" t="s">
        <v>244</v>
      </c>
      <c r="K512">
        <v>1</v>
      </c>
      <c r="L512">
        <v>1</v>
      </c>
      <c r="M512">
        <v>1</v>
      </c>
      <c r="N512">
        <v>1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1</v>
      </c>
      <c r="U512">
        <v>0</v>
      </c>
      <c r="V512">
        <v>0</v>
      </c>
    </row>
    <row r="513" spans="1:22" x14ac:dyDescent="0.25">
      <c r="A513">
        <v>6</v>
      </c>
      <c r="B513" t="s">
        <v>11</v>
      </c>
      <c r="C513">
        <v>6201</v>
      </c>
      <c r="D513" t="s">
        <v>269</v>
      </c>
      <c r="E513">
        <f>VLOOKUP(desembarque_total_mes_puerto_toneladas_2019[[#This Row],[Puerto]],Tabla9[],2,0)</f>
        <v>16</v>
      </c>
      <c r="F513" t="s">
        <v>269</v>
      </c>
      <c r="G513">
        <v>100202</v>
      </c>
      <c r="H513" t="s">
        <v>140</v>
      </c>
      <c r="I513">
        <v>100202017</v>
      </c>
      <c r="J513" t="s">
        <v>136</v>
      </c>
      <c r="K513">
        <v>12</v>
      </c>
      <c r="L513">
        <v>16</v>
      </c>
      <c r="M513">
        <v>16</v>
      </c>
      <c r="N513">
        <v>10</v>
      </c>
      <c r="O513">
        <v>4</v>
      </c>
      <c r="P513">
        <v>10</v>
      </c>
      <c r="Q513">
        <v>2</v>
      </c>
      <c r="R513">
        <v>6</v>
      </c>
      <c r="S513">
        <v>6</v>
      </c>
      <c r="T513">
        <v>8</v>
      </c>
      <c r="U513">
        <v>6</v>
      </c>
      <c r="V513">
        <v>2</v>
      </c>
    </row>
    <row r="514" spans="1:22" x14ac:dyDescent="0.25">
      <c r="A514">
        <v>7</v>
      </c>
      <c r="B514" t="s">
        <v>12</v>
      </c>
      <c r="C514">
        <v>7102</v>
      </c>
      <c r="D514" t="s">
        <v>270</v>
      </c>
      <c r="E514">
        <f>VLOOKUP(desembarque_total_mes_puerto_toneladas_2019[[#This Row],[Puerto]],Tabla9[],2,0)</f>
        <v>17</v>
      </c>
      <c r="F514" t="s">
        <v>270</v>
      </c>
      <c r="G514">
        <v>100203</v>
      </c>
      <c r="H514" t="s">
        <v>156</v>
      </c>
      <c r="I514">
        <v>0</v>
      </c>
      <c r="J514" t="s">
        <v>220</v>
      </c>
      <c r="K514">
        <v>0</v>
      </c>
      <c r="L514">
        <v>2</v>
      </c>
      <c r="M514">
        <v>3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</row>
    <row r="515" spans="1:22" x14ac:dyDescent="0.25">
      <c r="A515">
        <v>7</v>
      </c>
      <c r="B515" t="s">
        <v>12</v>
      </c>
      <c r="C515">
        <v>7102</v>
      </c>
      <c r="D515" t="s">
        <v>270</v>
      </c>
      <c r="E515">
        <f>VLOOKUP(desembarque_total_mes_puerto_toneladas_2019[[#This Row],[Puerto]],Tabla9[],2,0)</f>
        <v>17</v>
      </c>
      <c r="F515" t="s">
        <v>270</v>
      </c>
      <c r="G515">
        <v>100203</v>
      </c>
      <c r="H515" t="s">
        <v>156</v>
      </c>
      <c r="I515">
        <v>100203002</v>
      </c>
      <c r="J515" t="s">
        <v>95</v>
      </c>
      <c r="K515">
        <v>56</v>
      </c>
      <c r="L515">
        <v>67</v>
      </c>
      <c r="M515">
        <v>20</v>
      </c>
      <c r="N515">
        <v>19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39</v>
      </c>
    </row>
    <row r="516" spans="1:22" x14ac:dyDescent="0.25">
      <c r="A516">
        <v>7</v>
      </c>
      <c r="B516" t="s">
        <v>12</v>
      </c>
      <c r="C516">
        <v>7102</v>
      </c>
      <c r="D516" t="s">
        <v>270</v>
      </c>
      <c r="E516">
        <f>VLOOKUP(desembarque_total_mes_puerto_toneladas_2019[[#This Row],[Puerto]],Tabla9[],2,0)</f>
        <v>17</v>
      </c>
      <c r="F516" t="s">
        <v>270</v>
      </c>
      <c r="G516">
        <v>100203</v>
      </c>
      <c r="H516" t="s">
        <v>156</v>
      </c>
      <c r="I516">
        <v>100203003</v>
      </c>
      <c r="J516" t="s">
        <v>154</v>
      </c>
      <c r="K516">
        <v>0</v>
      </c>
      <c r="L516">
        <v>76</v>
      </c>
      <c r="M516">
        <v>0</v>
      </c>
      <c r="N516">
        <v>0</v>
      </c>
      <c r="O516">
        <v>0</v>
      </c>
      <c r="P516">
        <v>79</v>
      </c>
      <c r="Q516">
        <v>158</v>
      </c>
      <c r="R516">
        <v>64</v>
      </c>
      <c r="S516">
        <v>90</v>
      </c>
      <c r="T516">
        <v>0</v>
      </c>
      <c r="U516">
        <v>0</v>
      </c>
      <c r="V516">
        <v>97</v>
      </c>
    </row>
    <row r="517" spans="1:22" x14ac:dyDescent="0.25">
      <c r="A517">
        <v>7</v>
      </c>
      <c r="B517" t="s">
        <v>12</v>
      </c>
      <c r="C517">
        <v>7102</v>
      </c>
      <c r="D517" t="s">
        <v>270</v>
      </c>
      <c r="E517">
        <f>VLOOKUP(desembarque_total_mes_puerto_toneladas_2019[[#This Row],[Puerto]],Tabla9[],2,0)</f>
        <v>17</v>
      </c>
      <c r="F517" t="s">
        <v>270</v>
      </c>
      <c r="G517">
        <v>100203</v>
      </c>
      <c r="H517" t="s">
        <v>156</v>
      </c>
      <c r="I517">
        <v>100203003</v>
      </c>
      <c r="J517" t="s">
        <v>155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>
        <v>7</v>
      </c>
      <c r="B518" t="s">
        <v>12</v>
      </c>
      <c r="C518">
        <v>7102</v>
      </c>
      <c r="D518" t="s">
        <v>270</v>
      </c>
      <c r="E518">
        <f>VLOOKUP(desembarque_total_mes_puerto_toneladas_2019[[#This Row],[Puerto]],Tabla9[],2,0)</f>
        <v>17</v>
      </c>
      <c r="F518" t="s">
        <v>270</v>
      </c>
      <c r="G518">
        <v>100203</v>
      </c>
      <c r="H518" t="s">
        <v>156</v>
      </c>
      <c r="I518">
        <v>0</v>
      </c>
      <c r="J518" t="s">
        <v>206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2</v>
      </c>
      <c r="S518">
        <v>1</v>
      </c>
      <c r="T518">
        <v>1</v>
      </c>
      <c r="U518">
        <v>2</v>
      </c>
      <c r="V518">
        <v>0</v>
      </c>
    </row>
    <row r="519" spans="1:22" x14ac:dyDescent="0.25">
      <c r="A519">
        <v>7</v>
      </c>
      <c r="B519" t="s">
        <v>12</v>
      </c>
      <c r="C519">
        <v>7102</v>
      </c>
      <c r="D519" t="s">
        <v>270</v>
      </c>
      <c r="E519">
        <f>VLOOKUP(desembarque_total_mes_puerto_toneladas_2019[[#This Row],[Puerto]],Tabla9[],2,0)</f>
        <v>17</v>
      </c>
      <c r="F519" t="s">
        <v>270</v>
      </c>
      <c r="G519">
        <v>100203</v>
      </c>
      <c r="H519" t="s">
        <v>156</v>
      </c>
      <c r="I519">
        <v>100203009</v>
      </c>
      <c r="J519" t="s">
        <v>246</v>
      </c>
      <c r="K519">
        <v>18</v>
      </c>
      <c r="L519">
        <v>33</v>
      </c>
      <c r="M519">
        <v>29</v>
      </c>
      <c r="N519">
        <v>7</v>
      </c>
      <c r="O519">
        <v>0</v>
      </c>
      <c r="P519">
        <v>0</v>
      </c>
      <c r="Q519">
        <v>6</v>
      </c>
      <c r="R519">
        <v>0</v>
      </c>
      <c r="S519">
        <v>0</v>
      </c>
      <c r="T519">
        <v>5</v>
      </c>
      <c r="U519">
        <v>14</v>
      </c>
      <c r="V519">
        <v>28</v>
      </c>
    </row>
    <row r="520" spans="1:22" x14ac:dyDescent="0.25">
      <c r="A520">
        <v>7</v>
      </c>
      <c r="B520" t="s">
        <v>12</v>
      </c>
      <c r="C520">
        <v>7102</v>
      </c>
      <c r="D520" t="s">
        <v>270</v>
      </c>
      <c r="E520">
        <f>VLOOKUP(desembarque_total_mes_puerto_toneladas_2019[[#This Row],[Puerto]],Tabla9[],2,0)</f>
        <v>17</v>
      </c>
      <c r="F520" t="s">
        <v>270</v>
      </c>
      <c r="G520">
        <v>100203</v>
      </c>
      <c r="H520" t="s">
        <v>156</v>
      </c>
      <c r="I520">
        <v>100203009</v>
      </c>
      <c r="J520" t="s">
        <v>210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5">
      <c r="A521">
        <v>7</v>
      </c>
      <c r="B521" t="s">
        <v>12</v>
      </c>
      <c r="C521">
        <v>7102</v>
      </c>
      <c r="D521" t="s">
        <v>270</v>
      </c>
      <c r="E521">
        <f>VLOOKUP(desembarque_total_mes_puerto_toneladas_2019[[#This Row],[Puerto]],Tabla9[],2,0)</f>
        <v>17</v>
      </c>
      <c r="F521" t="s">
        <v>270</v>
      </c>
      <c r="G521">
        <v>100201</v>
      </c>
      <c r="H521" t="s">
        <v>71</v>
      </c>
      <c r="I521">
        <v>100201019</v>
      </c>
      <c r="J521" t="s">
        <v>185</v>
      </c>
      <c r="K521">
        <v>0</v>
      </c>
      <c r="L521">
        <v>0</v>
      </c>
      <c r="M521">
        <v>0</v>
      </c>
      <c r="N521">
        <v>10</v>
      </c>
      <c r="O521">
        <v>7</v>
      </c>
      <c r="P521">
        <v>6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>
        <v>7</v>
      </c>
      <c r="B522" t="s">
        <v>12</v>
      </c>
      <c r="C522">
        <v>7102</v>
      </c>
      <c r="D522" t="s">
        <v>270</v>
      </c>
      <c r="E522">
        <f>VLOOKUP(desembarque_total_mes_puerto_toneladas_2019[[#This Row],[Puerto]],Tabla9[],2,0)</f>
        <v>17</v>
      </c>
      <c r="F522" t="s">
        <v>270</v>
      </c>
      <c r="G522">
        <v>100201</v>
      </c>
      <c r="H522" t="s">
        <v>71</v>
      </c>
      <c r="I522">
        <v>100201015</v>
      </c>
      <c r="J522" t="s">
        <v>158</v>
      </c>
      <c r="K522">
        <v>0</v>
      </c>
      <c r="L522">
        <v>0</v>
      </c>
      <c r="M522">
        <v>4</v>
      </c>
      <c r="N522">
        <v>14</v>
      </c>
      <c r="O522">
        <v>4</v>
      </c>
      <c r="P522">
        <v>0</v>
      </c>
      <c r="Q522">
        <v>0</v>
      </c>
      <c r="R522">
        <v>0</v>
      </c>
      <c r="S522">
        <v>0</v>
      </c>
      <c r="T522">
        <v>24</v>
      </c>
      <c r="U522">
        <v>39</v>
      </c>
      <c r="V522">
        <v>17</v>
      </c>
    </row>
    <row r="523" spans="1:22" x14ac:dyDescent="0.25">
      <c r="A523">
        <v>7</v>
      </c>
      <c r="B523" t="s">
        <v>12</v>
      </c>
      <c r="C523">
        <v>7102</v>
      </c>
      <c r="D523" t="s">
        <v>270</v>
      </c>
      <c r="E523">
        <f>VLOOKUP(desembarque_total_mes_puerto_toneladas_2019[[#This Row],[Puerto]],Tabla9[],2,0)</f>
        <v>17</v>
      </c>
      <c r="F523" t="s">
        <v>270</v>
      </c>
      <c r="G523">
        <v>100201</v>
      </c>
      <c r="H523" t="s">
        <v>71</v>
      </c>
      <c r="I523">
        <v>0</v>
      </c>
      <c r="J523" t="s">
        <v>226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5">
      <c r="A524">
        <v>7</v>
      </c>
      <c r="B524" t="s">
        <v>12</v>
      </c>
      <c r="C524">
        <v>7102</v>
      </c>
      <c r="D524" t="s">
        <v>270</v>
      </c>
      <c r="E524">
        <f>VLOOKUP(desembarque_total_mes_puerto_toneladas_2019[[#This Row],[Puerto]],Tabla9[],2,0)</f>
        <v>17</v>
      </c>
      <c r="F524" t="s">
        <v>270</v>
      </c>
      <c r="G524">
        <v>100201</v>
      </c>
      <c r="H524" t="s">
        <v>71</v>
      </c>
      <c r="I524">
        <v>0</v>
      </c>
      <c r="J524" t="s">
        <v>160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>
        <v>7</v>
      </c>
      <c r="B525" t="s">
        <v>12</v>
      </c>
      <c r="C525">
        <v>7102</v>
      </c>
      <c r="D525" t="s">
        <v>270</v>
      </c>
      <c r="E525">
        <f>VLOOKUP(desembarque_total_mes_puerto_toneladas_2019[[#This Row],[Puerto]],Tabla9[],2,0)</f>
        <v>17</v>
      </c>
      <c r="F525" t="s">
        <v>270</v>
      </c>
      <c r="G525">
        <v>100201</v>
      </c>
      <c r="H525" t="s">
        <v>71</v>
      </c>
      <c r="I525">
        <v>100201018</v>
      </c>
      <c r="J525" t="s">
        <v>55</v>
      </c>
      <c r="K525">
        <v>2</v>
      </c>
      <c r="L525">
        <v>0</v>
      </c>
      <c r="M525">
        <v>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>
        <v>7</v>
      </c>
      <c r="B526" t="s">
        <v>12</v>
      </c>
      <c r="C526">
        <v>7102</v>
      </c>
      <c r="D526" t="s">
        <v>270</v>
      </c>
      <c r="E526">
        <f>VLOOKUP(desembarque_total_mes_puerto_toneladas_2019[[#This Row],[Puerto]],Tabla9[],2,0)</f>
        <v>17</v>
      </c>
      <c r="F526" t="s">
        <v>270</v>
      </c>
      <c r="G526">
        <v>100201</v>
      </c>
      <c r="H526" t="s">
        <v>71</v>
      </c>
      <c r="I526">
        <v>0</v>
      </c>
      <c r="J526" t="s">
        <v>161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x14ac:dyDescent="0.25">
      <c r="A527">
        <v>7</v>
      </c>
      <c r="B527" t="s">
        <v>12</v>
      </c>
      <c r="C527">
        <v>7102</v>
      </c>
      <c r="D527" t="s">
        <v>270</v>
      </c>
      <c r="E527">
        <f>VLOOKUP(desembarque_total_mes_puerto_toneladas_2019[[#This Row],[Puerto]],Tabla9[],2,0)</f>
        <v>17</v>
      </c>
      <c r="F527" t="s">
        <v>270</v>
      </c>
      <c r="G527">
        <v>100201</v>
      </c>
      <c r="H527" t="s">
        <v>71</v>
      </c>
      <c r="I527">
        <v>0</v>
      </c>
      <c r="J527" t="s">
        <v>203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25">
      <c r="A528">
        <v>7</v>
      </c>
      <c r="B528" t="s">
        <v>12</v>
      </c>
      <c r="C528">
        <v>7102</v>
      </c>
      <c r="D528" t="s">
        <v>270</v>
      </c>
      <c r="E528">
        <f>VLOOKUP(desembarque_total_mes_puerto_toneladas_2019[[#This Row],[Puerto]],Tabla9[],2,0)</f>
        <v>17</v>
      </c>
      <c r="F528" t="s">
        <v>270</v>
      </c>
      <c r="G528">
        <v>100201</v>
      </c>
      <c r="H528" t="s">
        <v>71</v>
      </c>
      <c r="I528">
        <v>100201017</v>
      </c>
      <c r="J528" t="s">
        <v>197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</row>
    <row r="529" spans="1:22" x14ac:dyDescent="0.25">
      <c r="A529">
        <v>7</v>
      </c>
      <c r="B529" t="s">
        <v>12</v>
      </c>
      <c r="C529">
        <v>7102</v>
      </c>
      <c r="D529" t="s">
        <v>270</v>
      </c>
      <c r="E529">
        <f>VLOOKUP(desembarque_total_mes_puerto_toneladas_2019[[#This Row],[Puerto]],Tabla9[],2,0)</f>
        <v>17</v>
      </c>
      <c r="F529" t="s">
        <v>270</v>
      </c>
      <c r="G529">
        <v>100201</v>
      </c>
      <c r="H529" t="s">
        <v>71</v>
      </c>
      <c r="I529">
        <v>100201017</v>
      </c>
      <c r="J529" t="s">
        <v>239</v>
      </c>
      <c r="K529">
        <v>1</v>
      </c>
      <c r="L529">
        <v>5</v>
      </c>
      <c r="M529">
        <v>1</v>
      </c>
      <c r="N529">
        <v>0</v>
      </c>
      <c r="O529">
        <v>2</v>
      </c>
      <c r="P529">
        <v>1</v>
      </c>
      <c r="Q529">
        <v>1</v>
      </c>
      <c r="R529">
        <v>2</v>
      </c>
      <c r="S529">
        <v>1</v>
      </c>
      <c r="T529">
        <v>5</v>
      </c>
      <c r="U529">
        <v>0</v>
      </c>
      <c r="V529">
        <v>0</v>
      </c>
    </row>
    <row r="530" spans="1:22" x14ac:dyDescent="0.25">
      <c r="A530">
        <v>7</v>
      </c>
      <c r="B530" t="s">
        <v>12</v>
      </c>
      <c r="C530">
        <v>7102</v>
      </c>
      <c r="D530" t="s">
        <v>270</v>
      </c>
      <c r="E530">
        <f>VLOOKUP(desembarque_total_mes_puerto_toneladas_2019[[#This Row],[Puerto]],Tabla9[],2,0)</f>
        <v>17</v>
      </c>
      <c r="F530" t="s">
        <v>270</v>
      </c>
      <c r="G530">
        <v>100201</v>
      </c>
      <c r="H530" t="s">
        <v>71</v>
      </c>
      <c r="I530">
        <v>100201022</v>
      </c>
      <c r="J530" t="s">
        <v>61</v>
      </c>
      <c r="K530">
        <v>24</v>
      </c>
      <c r="L530">
        <v>17</v>
      </c>
      <c r="M530">
        <v>9</v>
      </c>
      <c r="N530">
        <v>6</v>
      </c>
      <c r="O530">
        <v>5</v>
      </c>
      <c r="P530">
        <v>1</v>
      </c>
      <c r="Q530">
        <v>2</v>
      </c>
      <c r="R530">
        <v>3</v>
      </c>
      <c r="S530">
        <v>6</v>
      </c>
      <c r="T530">
        <v>0</v>
      </c>
      <c r="U530">
        <v>0</v>
      </c>
      <c r="V530">
        <v>4</v>
      </c>
    </row>
    <row r="531" spans="1:22" x14ac:dyDescent="0.25">
      <c r="A531">
        <v>7</v>
      </c>
      <c r="B531" t="s">
        <v>12</v>
      </c>
      <c r="C531">
        <v>7102</v>
      </c>
      <c r="D531" t="s">
        <v>270</v>
      </c>
      <c r="E531">
        <f>VLOOKUP(desembarque_total_mes_puerto_toneladas_2019[[#This Row],[Puerto]],Tabla9[],2,0)</f>
        <v>17</v>
      </c>
      <c r="F531" t="s">
        <v>270</v>
      </c>
      <c r="G531">
        <v>100201</v>
      </c>
      <c r="H531" t="s">
        <v>71</v>
      </c>
      <c r="I531">
        <v>100201014</v>
      </c>
      <c r="J531" t="s">
        <v>62</v>
      </c>
      <c r="K531">
        <v>7</v>
      </c>
      <c r="L531">
        <v>3</v>
      </c>
      <c r="M531">
        <v>44</v>
      </c>
      <c r="N531">
        <v>18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30</v>
      </c>
      <c r="V531">
        <v>0</v>
      </c>
    </row>
    <row r="532" spans="1:22" x14ac:dyDescent="0.25">
      <c r="A532">
        <v>7</v>
      </c>
      <c r="B532" t="s">
        <v>12</v>
      </c>
      <c r="C532">
        <v>7102</v>
      </c>
      <c r="D532" t="s">
        <v>270</v>
      </c>
      <c r="E532">
        <f>VLOOKUP(desembarque_total_mes_puerto_toneladas_2019[[#This Row],[Puerto]],Tabla9[],2,0)</f>
        <v>17</v>
      </c>
      <c r="F532" t="s">
        <v>270</v>
      </c>
      <c r="G532">
        <v>100201</v>
      </c>
      <c r="H532" t="s">
        <v>71</v>
      </c>
      <c r="I532">
        <v>0</v>
      </c>
      <c r="J532" t="s">
        <v>251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5">
      <c r="A533">
        <v>7</v>
      </c>
      <c r="B533" t="s">
        <v>12</v>
      </c>
      <c r="C533">
        <v>7102</v>
      </c>
      <c r="D533" t="s">
        <v>270</v>
      </c>
      <c r="E533">
        <f>VLOOKUP(desembarque_total_mes_puerto_toneladas_2019[[#This Row],[Puerto]],Tabla9[],2,0)</f>
        <v>17</v>
      </c>
      <c r="F533" t="s">
        <v>270</v>
      </c>
      <c r="G533">
        <v>100201</v>
      </c>
      <c r="H533" t="s">
        <v>71</v>
      </c>
      <c r="I533">
        <v>100201006</v>
      </c>
      <c r="J533" t="s">
        <v>63</v>
      </c>
      <c r="K533">
        <v>4</v>
      </c>
      <c r="L533">
        <v>2</v>
      </c>
      <c r="M533">
        <v>3</v>
      </c>
      <c r="N533">
        <v>1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3</v>
      </c>
      <c r="U533">
        <v>4</v>
      </c>
      <c r="V533">
        <v>3</v>
      </c>
    </row>
    <row r="534" spans="1:22" x14ac:dyDescent="0.25">
      <c r="A534">
        <v>7</v>
      </c>
      <c r="B534" t="s">
        <v>12</v>
      </c>
      <c r="C534">
        <v>7102</v>
      </c>
      <c r="D534" t="s">
        <v>270</v>
      </c>
      <c r="E534">
        <f>VLOOKUP(desembarque_total_mes_puerto_toneladas_2019[[#This Row],[Puerto]],Tabla9[],2,0)</f>
        <v>17</v>
      </c>
      <c r="F534" t="s">
        <v>270</v>
      </c>
      <c r="G534">
        <v>100201</v>
      </c>
      <c r="H534" t="s">
        <v>71</v>
      </c>
      <c r="I534">
        <v>100201002</v>
      </c>
      <c r="J534" t="s">
        <v>228</v>
      </c>
      <c r="K534">
        <v>62</v>
      </c>
      <c r="L534">
        <v>134</v>
      </c>
      <c r="M534">
        <v>82</v>
      </c>
      <c r="N534">
        <v>190</v>
      </c>
      <c r="O534">
        <v>152</v>
      </c>
      <c r="P534">
        <v>88</v>
      </c>
      <c r="Q534">
        <v>220</v>
      </c>
      <c r="R534">
        <v>241</v>
      </c>
      <c r="S534">
        <v>0</v>
      </c>
      <c r="T534">
        <v>331</v>
      </c>
      <c r="U534">
        <v>160</v>
      </c>
      <c r="V534">
        <v>381</v>
      </c>
    </row>
    <row r="535" spans="1:22" x14ac:dyDescent="0.25">
      <c r="A535">
        <v>7</v>
      </c>
      <c r="B535" t="s">
        <v>12</v>
      </c>
      <c r="C535">
        <v>7102</v>
      </c>
      <c r="D535" t="s">
        <v>270</v>
      </c>
      <c r="E535">
        <f>VLOOKUP(desembarque_total_mes_puerto_toneladas_2019[[#This Row],[Puerto]],Tabla9[],2,0)</f>
        <v>17</v>
      </c>
      <c r="F535" t="s">
        <v>270</v>
      </c>
      <c r="G535">
        <v>100201</v>
      </c>
      <c r="H535" t="s">
        <v>71</v>
      </c>
      <c r="I535">
        <v>0</v>
      </c>
      <c r="J535" t="s">
        <v>243</v>
      </c>
      <c r="K535">
        <v>15</v>
      </c>
      <c r="L535">
        <v>25</v>
      </c>
      <c r="M535">
        <v>3</v>
      </c>
      <c r="N535">
        <v>1</v>
      </c>
      <c r="O535">
        <v>2</v>
      </c>
      <c r="P535">
        <v>3</v>
      </c>
      <c r="Q535">
        <v>0</v>
      </c>
      <c r="R535">
        <v>8</v>
      </c>
      <c r="S535">
        <v>3</v>
      </c>
      <c r="T535">
        <v>0</v>
      </c>
      <c r="U535">
        <v>2</v>
      </c>
      <c r="V535">
        <v>1</v>
      </c>
    </row>
    <row r="536" spans="1:22" x14ac:dyDescent="0.25">
      <c r="A536">
        <v>7</v>
      </c>
      <c r="B536" t="s">
        <v>12</v>
      </c>
      <c r="C536">
        <v>7102</v>
      </c>
      <c r="D536" t="s">
        <v>270</v>
      </c>
      <c r="E536">
        <f>VLOOKUP(desembarque_total_mes_puerto_toneladas_2019[[#This Row],[Puerto]],Tabla9[],2,0)</f>
        <v>17</v>
      </c>
      <c r="F536" t="s">
        <v>270</v>
      </c>
      <c r="G536">
        <v>100201</v>
      </c>
      <c r="H536" t="s">
        <v>71</v>
      </c>
      <c r="I536">
        <v>100201023</v>
      </c>
      <c r="J536" t="s">
        <v>167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1</v>
      </c>
      <c r="Q536">
        <v>2</v>
      </c>
      <c r="R536">
        <v>0</v>
      </c>
      <c r="S536">
        <v>1</v>
      </c>
      <c r="T536">
        <v>1</v>
      </c>
      <c r="U536">
        <v>0</v>
      </c>
      <c r="V536">
        <v>0</v>
      </c>
    </row>
    <row r="537" spans="1:22" x14ac:dyDescent="0.25">
      <c r="A537">
        <v>7</v>
      </c>
      <c r="B537" t="s">
        <v>12</v>
      </c>
      <c r="C537">
        <v>7102</v>
      </c>
      <c r="D537" t="s">
        <v>270</v>
      </c>
      <c r="E537">
        <f>VLOOKUP(desembarque_total_mes_puerto_toneladas_2019[[#This Row],[Puerto]],Tabla9[],2,0)</f>
        <v>17</v>
      </c>
      <c r="F537" t="s">
        <v>270</v>
      </c>
      <c r="G537">
        <v>100201</v>
      </c>
      <c r="H537" t="s">
        <v>71</v>
      </c>
      <c r="I537">
        <v>100201020</v>
      </c>
      <c r="J537" t="s">
        <v>75</v>
      </c>
      <c r="K537">
        <v>196</v>
      </c>
      <c r="L537">
        <v>85</v>
      </c>
      <c r="M537">
        <v>1274</v>
      </c>
      <c r="N537">
        <v>329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62</v>
      </c>
      <c r="U537">
        <v>157</v>
      </c>
      <c r="V537">
        <v>17</v>
      </c>
    </row>
    <row r="538" spans="1:22" x14ac:dyDescent="0.25">
      <c r="A538">
        <v>7</v>
      </c>
      <c r="B538" t="s">
        <v>12</v>
      </c>
      <c r="C538">
        <v>7102</v>
      </c>
      <c r="D538" t="s">
        <v>270</v>
      </c>
      <c r="E538">
        <f>VLOOKUP(desembarque_total_mes_puerto_toneladas_2019[[#This Row],[Puerto]],Tabla9[],2,0)</f>
        <v>17</v>
      </c>
      <c r="F538" t="s">
        <v>270</v>
      </c>
      <c r="G538">
        <v>100201</v>
      </c>
      <c r="H538" t="s">
        <v>71</v>
      </c>
      <c r="I538">
        <v>0</v>
      </c>
      <c r="J538" t="s">
        <v>271</v>
      </c>
      <c r="K538">
        <v>2</v>
      </c>
      <c r="L538">
        <v>1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</row>
    <row r="539" spans="1:22" x14ac:dyDescent="0.25">
      <c r="A539">
        <v>7</v>
      </c>
      <c r="B539" t="s">
        <v>12</v>
      </c>
      <c r="C539">
        <v>7102</v>
      </c>
      <c r="D539" t="s">
        <v>270</v>
      </c>
      <c r="E539">
        <f>VLOOKUP(desembarque_total_mes_puerto_toneladas_2019[[#This Row],[Puerto]],Tabla9[],2,0)</f>
        <v>17</v>
      </c>
      <c r="F539" t="s">
        <v>270</v>
      </c>
      <c r="G539">
        <v>100201</v>
      </c>
      <c r="H539" t="s">
        <v>71</v>
      </c>
      <c r="I539">
        <v>100201021</v>
      </c>
      <c r="J539" t="s">
        <v>85</v>
      </c>
      <c r="K539">
        <v>1</v>
      </c>
      <c r="L539">
        <v>4</v>
      </c>
      <c r="M539">
        <v>4</v>
      </c>
      <c r="N539">
        <v>16</v>
      </c>
      <c r="O539">
        <v>23</v>
      </c>
      <c r="P539">
        <v>21</v>
      </c>
      <c r="Q539">
        <v>13</v>
      </c>
      <c r="R539">
        <v>10</v>
      </c>
      <c r="S539">
        <v>9</v>
      </c>
      <c r="T539">
        <v>117</v>
      </c>
      <c r="U539">
        <v>47</v>
      </c>
      <c r="V539">
        <v>22</v>
      </c>
    </row>
    <row r="540" spans="1:22" x14ac:dyDescent="0.25">
      <c r="A540">
        <v>7</v>
      </c>
      <c r="B540" t="s">
        <v>12</v>
      </c>
      <c r="C540">
        <v>7102</v>
      </c>
      <c r="D540" t="s">
        <v>270</v>
      </c>
      <c r="E540">
        <f>VLOOKUP(desembarque_total_mes_puerto_toneladas_2019[[#This Row],[Puerto]],Tabla9[],2,0)</f>
        <v>17</v>
      </c>
      <c r="F540" t="s">
        <v>270</v>
      </c>
      <c r="G540">
        <v>100201</v>
      </c>
      <c r="H540" t="s">
        <v>71</v>
      </c>
      <c r="I540">
        <v>0</v>
      </c>
      <c r="J540" t="s">
        <v>170</v>
      </c>
      <c r="K540">
        <v>3</v>
      </c>
      <c r="L540">
        <v>3</v>
      </c>
      <c r="M540">
        <v>4</v>
      </c>
      <c r="N540">
        <v>1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4</v>
      </c>
      <c r="V540">
        <v>2</v>
      </c>
    </row>
    <row r="541" spans="1:22" x14ac:dyDescent="0.25">
      <c r="A541">
        <v>7</v>
      </c>
      <c r="B541" t="s">
        <v>12</v>
      </c>
      <c r="C541">
        <v>7102</v>
      </c>
      <c r="D541" t="s">
        <v>270</v>
      </c>
      <c r="E541">
        <f>VLOOKUP(desembarque_total_mes_puerto_toneladas_2019[[#This Row],[Puerto]],Tabla9[],2,0)</f>
        <v>17</v>
      </c>
      <c r="F541" t="s">
        <v>270</v>
      </c>
      <c r="G541">
        <v>100201</v>
      </c>
      <c r="H541" t="s">
        <v>71</v>
      </c>
      <c r="I541">
        <v>0</v>
      </c>
      <c r="J541" t="s">
        <v>200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>
        <v>7</v>
      </c>
      <c r="B542" t="s">
        <v>12</v>
      </c>
      <c r="C542">
        <v>7102</v>
      </c>
      <c r="D542" t="s">
        <v>270</v>
      </c>
      <c r="E542">
        <f>VLOOKUP(desembarque_total_mes_puerto_toneladas_2019[[#This Row],[Puerto]],Tabla9[],2,0)</f>
        <v>17</v>
      </c>
      <c r="F542" t="s">
        <v>270</v>
      </c>
      <c r="G542">
        <v>100201</v>
      </c>
      <c r="H542" t="s">
        <v>71</v>
      </c>
      <c r="I542">
        <v>0</v>
      </c>
      <c r="J542" t="s">
        <v>171</v>
      </c>
      <c r="K542">
        <v>3</v>
      </c>
      <c r="L542">
        <v>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1</v>
      </c>
      <c r="V542">
        <v>0</v>
      </c>
    </row>
    <row r="543" spans="1:22" x14ac:dyDescent="0.25">
      <c r="A543">
        <v>7</v>
      </c>
      <c r="B543" t="s">
        <v>12</v>
      </c>
      <c r="C543">
        <v>7102</v>
      </c>
      <c r="D543" t="s">
        <v>270</v>
      </c>
      <c r="E543">
        <f>VLOOKUP(desembarque_total_mes_puerto_toneladas_2019[[#This Row],[Puerto]],Tabla9[],2,0)</f>
        <v>17</v>
      </c>
      <c r="F543" t="s">
        <v>270</v>
      </c>
      <c r="G543">
        <v>100201</v>
      </c>
      <c r="H543" t="s">
        <v>71</v>
      </c>
      <c r="I543">
        <v>100201016</v>
      </c>
      <c r="J543" t="s">
        <v>272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37</v>
      </c>
      <c r="R543">
        <v>15</v>
      </c>
      <c r="S543">
        <v>26</v>
      </c>
      <c r="T543">
        <v>23</v>
      </c>
      <c r="U543">
        <v>9</v>
      </c>
      <c r="V543">
        <v>0</v>
      </c>
    </row>
    <row r="544" spans="1:22" x14ac:dyDescent="0.25">
      <c r="A544">
        <v>7</v>
      </c>
      <c r="B544" t="s">
        <v>12</v>
      </c>
      <c r="C544">
        <v>7102</v>
      </c>
      <c r="D544" t="s">
        <v>270</v>
      </c>
      <c r="E544">
        <f>VLOOKUP(desembarque_total_mes_puerto_toneladas_2019[[#This Row],[Puerto]],Tabla9[],2,0)</f>
        <v>17</v>
      </c>
      <c r="F544" t="s">
        <v>270</v>
      </c>
      <c r="G544">
        <v>100202</v>
      </c>
      <c r="H544" t="s">
        <v>140</v>
      </c>
      <c r="I544">
        <v>100202003</v>
      </c>
      <c r="J544" t="s">
        <v>229</v>
      </c>
      <c r="K544">
        <v>0</v>
      </c>
      <c r="L544">
        <v>0</v>
      </c>
      <c r="M544">
        <v>0</v>
      </c>
      <c r="N544">
        <v>0</v>
      </c>
      <c r="O544">
        <v>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5">
      <c r="A545">
        <v>7</v>
      </c>
      <c r="B545" t="s">
        <v>12</v>
      </c>
      <c r="C545">
        <v>7102</v>
      </c>
      <c r="D545" t="s">
        <v>270</v>
      </c>
      <c r="E545">
        <f>VLOOKUP(desembarque_total_mes_puerto_toneladas_2019[[#This Row],[Puerto]],Tabla9[],2,0)</f>
        <v>17</v>
      </c>
      <c r="F545" t="s">
        <v>270</v>
      </c>
      <c r="G545">
        <v>100202</v>
      </c>
      <c r="H545" t="s">
        <v>140</v>
      </c>
      <c r="I545">
        <v>100202003</v>
      </c>
      <c r="J545" t="s">
        <v>266</v>
      </c>
      <c r="K545">
        <v>1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1</v>
      </c>
      <c r="R545">
        <v>1</v>
      </c>
      <c r="S545">
        <v>1</v>
      </c>
      <c r="T545">
        <v>0</v>
      </c>
      <c r="U545">
        <v>1</v>
      </c>
      <c r="V545">
        <v>0</v>
      </c>
    </row>
    <row r="546" spans="1:22" x14ac:dyDescent="0.25">
      <c r="A546">
        <v>7</v>
      </c>
      <c r="B546" t="s">
        <v>12</v>
      </c>
      <c r="C546">
        <v>7102</v>
      </c>
      <c r="D546" t="s">
        <v>270</v>
      </c>
      <c r="E546">
        <f>VLOOKUP(desembarque_total_mes_puerto_toneladas_2019[[#This Row],[Puerto]],Tabla9[],2,0)</f>
        <v>17</v>
      </c>
      <c r="F546" t="s">
        <v>270</v>
      </c>
      <c r="G546">
        <v>100202</v>
      </c>
      <c r="H546" t="s">
        <v>140</v>
      </c>
      <c r="I546">
        <v>100202020</v>
      </c>
      <c r="J546" t="s">
        <v>139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>
        <v>7</v>
      </c>
      <c r="B547" t="s">
        <v>12</v>
      </c>
      <c r="C547">
        <v>7102</v>
      </c>
      <c r="D547" t="s">
        <v>270</v>
      </c>
      <c r="E547">
        <f>VLOOKUP(desembarque_total_mes_puerto_toneladas_2019[[#This Row],[Puerto]],Tabla9[],2,0)</f>
        <v>17</v>
      </c>
      <c r="F547" t="s">
        <v>270</v>
      </c>
      <c r="G547">
        <v>100202</v>
      </c>
      <c r="H547" t="s">
        <v>140</v>
      </c>
      <c r="I547">
        <v>100202005</v>
      </c>
      <c r="J547" t="s">
        <v>191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16</v>
      </c>
      <c r="Q547">
        <v>1079</v>
      </c>
      <c r="R547">
        <v>730</v>
      </c>
      <c r="S547">
        <v>312</v>
      </c>
      <c r="T547">
        <v>0</v>
      </c>
      <c r="U547">
        <v>120</v>
      </c>
      <c r="V547">
        <v>971</v>
      </c>
    </row>
    <row r="548" spans="1:22" x14ac:dyDescent="0.25">
      <c r="A548">
        <v>7</v>
      </c>
      <c r="B548" t="s">
        <v>12</v>
      </c>
      <c r="C548">
        <v>7102</v>
      </c>
      <c r="D548" t="s">
        <v>270</v>
      </c>
      <c r="E548">
        <f>VLOOKUP(desembarque_total_mes_puerto_toneladas_2019[[#This Row],[Puerto]],Tabla9[],2,0)</f>
        <v>17</v>
      </c>
      <c r="F548" t="s">
        <v>270</v>
      </c>
      <c r="G548">
        <v>100202</v>
      </c>
      <c r="H548" t="s">
        <v>140</v>
      </c>
      <c r="I548">
        <v>100202007</v>
      </c>
      <c r="J548" t="s">
        <v>178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5">
      <c r="A549">
        <v>7</v>
      </c>
      <c r="B549" t="s">
        <v>12</v>
      </c>
      <c r="C549">
        <v>7102</v>
      </c>
      <c r="D549" t="s">
        <v>270</v>
      </c>
      <c r="E549">
        <f>VLOOKUP(desembarque_total_mes_puerto_toneladas_2019[[#This Row],[Puerto]],Tabla9[],2,0)</f>
        <v>17</v>
      </c>
      <c r="F549" t="s">
        <v>270</v>
      </c>
      <c r="G549">
        <v>100202</v>
      </c>
      <c r="H549" t="s">
        <v>140</v>
      </c>
      <c r="I549">
        <v>100202008</v>
      </c>
      <c r="J549" t="s">
        <v>127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</row>
    <row r="550" spans="1:22" x14ac:dyDescent="0.25">
      <c r="A550">
        <v>7</v>
      </c>
      <c r="B550" t="s">
        <v>12</v>
      </c>
      <c r="C550">
        <v>7102</v>
      </c>
      <c r="D550" t="s">
        <v>270</v>
      </c>
      <c r="E550">
        <f>VLOOKUP(desembarque_total_mes_puerto_toneladas_2019[[#This Row],[Puerto]],Tabla9[],2,0)</f>
        <v>17</v>
      </c>
      <c r="F550" t="s">
        <v>270</v>
      </c>
      <c r="G550">
        <v>100204</v>
      </c>
      <c r="H550" t="s">
        <v>112</v>
      </c>
      <c r="I550">
        <v>100204006</v>
      </c>
      <c r="J550" t="s">
        <v>247</v>
      </c>
      <c r="K550">
        <v>2</v>
      </c>
      <c r="L550">
        <v>10</v>
      </c>
      <c r="M550">
        <v>2</v>
      </c>
      <c r="N550">
        <v>1</v>
      </c>
      <c r="O550">
        <v>23</v>
      </c>
      <c r="P550">
        <v>39</v>
      </c>
      <c r="Q550">
        <v>21</v>
      </c>
      <c r="R550">
        <v>15</v>
      </c>
      <c r="S550">
        <v>5</v>
      </c>
      <c r="T550">
        <v>36</v>
      </c>
      <c r="U550">
        <v>24</v>
      </c>
      <c r="V550">
        <v>0</v>
      </c>
    </row>
    <row r="551" spans="1:22" x14ac:dyDescent="0.25">
      <c r="A551">
        <v>7</v>
      </c>
      <c r="B551" t="s">
        <v>12</v>
      </c>
      <c r="C551">
        <v>7102</v>
      </c>
      <c r="D551" t="s">
        <v>270</v>
      </c>
      <c r="E551">
        <f>VLOOKUP(desembarque_total_mes_puerto_toneladas_2019[[#This Row],[Puerto]],Tabla9[],2,0)</f>
        <v>17</v>
      </c>
      <c r="F551" t="s">
        <v>270</v>
      </c>
      <c r="G551">
        <v>100204</v>
      </c>
      <c r="H551" t="s">
        <v>112</v>
      </c>
      <c r="I551">
        <v>100204006</v>
      </c>
      <c r="J551" t="s">
        <v>248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</row>
    <row r="552" spans="1:22" x14ac:dyDescent="0.25">
      <c r="A552">
        <v>7</v>
      </c>
      <c r="B552" t="s">
        <v>12</v>
      </c>
      <c r="C552">
        <v>7102</v>
      </c>
      <c r="D552" t="s">
        <v>270</v>
      </c>
      <c r="E552">
        <f>VLOOKUP(desembarque_total_mes_puerto_toneladas_2019[[#This Row],[Puerto]],Tabla9[],2,0)</f>
        <v>17</v>
      </c>
      <c r="F552" t="s">
        <v>270</v>
      </c>
      <c r="G552">
        <v>100204</v>
      </c>
      <c r="H552" t="s">
        <v>112</v>
      </c>
      <c r="I552">
        <v>100204006</v>
      </c>
      <c r="J552" t="s">
        <v>244</v>
      </c>
      <c r="K552">
        <v>1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0</v>
      </c>
    </row>
    <row r="553" spans="1:22" x14ac:dyDescent="0.25">
      <c r="A553">
        <v>7</v>
      </c>
      <c r="B553" t="s">
        <v>12</v>
      </c>
      <c r="C553">
        <v>7102</v>
      </c>
      <c r="D553" t="s">
        <v>270</v>
      </c>
      <c r="E553">
        <f>VLOOKUP(desembarque_total_mes_puerto_toneladas_2019[[#This Row],[Puerto]],Tabla9[],2,0)</f>
        <v>17</v>
      </c>
      <c r="F553" t="s">
        <v>270</v>
      </c>
      <c r="G553">
        <v>100202</v>
      </c>
      <c r="H553" t="s">
        <v>140</v>
      </c>
      <c r="I553">
        <v>100202017</v>
      </c>
      <c r="J553" t="s">
        <v>136</v>
      </c>
      <c r="K553">
        <v>1</v>
      </c>
      <c r="L553">
        <v>0</v>
      </c>
      <c r="M553">
        <v>3</v>
      </c>
      <c r="N553">
        <v>2</v>
      </c>
      <c r="O553">
        <v>1</v>
      </c>
      <c r="P553">
        <v>1</v>
      </c>
      <c r="Q553">
        <v>4</v>
      </c>
      <c r="R553">
        <v>3</v>
      </c>
      <c r="S553">
        <v>3</v>
      </c>
      <c r="T553">
        <v>1</v>
      </c>
      <c r="U553">
        <v>6</v>
      </c>
      <c r="V553">
        <v>1</v>
      </c>
    </row>
    <row r="554" spans="1:22" x14ac:dyDescent="0.25">
      <c r="A554">
        <v>7</v>
      </c>
      <c r="B554" t="s">
        <v>12</v>
      </c>
      <c r="C554">
        <v>7203</v>
      </c>
      <c r="D554" t="s">
        <v>273</v>
      </c>
      <c r="E554">
        <f>VLOOKUP(desembarque_total_mes_puerto_toneladas_2019[[#This Row],[Puerto]],Tabla9[],2,0)</f>
        <v>18</v>
      </c>
      <c r="F554" t="s">
        <v>273</v>
      </c>
      <c r="G554">
        <v>100203</v>
      </c>
      <c r="H554" t="s">
        <v>156</v>
      </c>
      <c r="I554">
        <v>0</v>
      </c>
      <c r="J554" t="s">
        <v>220</v>
      </c>
      <c r="K554">
        <v>1</v>
      </c>
      <c r="L554">
        <v>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1</v>
      </c>
    </row>
    <row r="555" spans="1:22" x14ac:dyDescent="0.25">
      <c r="A555">
        <v>7</v>
      </c>
      <c r="B555" t="s">
        <v>12</v>
      </c>
      <c r="C555">
        <v>7203</v>
      </c>
      <c r="D555" t="s">
        <v>273</v>
      </c>
      <c r="E555">
        <f>VLOOKUP(desembarque_total_mes_puerto_toneladas_2019[[#This Row],[Puerto]],Tabla9[],2,0)</f>
        <v>18</v>
      </c>
      <c r="F555" t="s">
        <v>273</v>
      </c>
      <c r="G555">
        <v>100203</v>
      </c>
      <c r="H555" t="s">
        <v>156</v>
      </c>
      <c r="I555">
        <v>100203002</v>
      </c>
      <c r="J555" t="s">
        <v>95</v>
      </c>
      <c r="K555">
        <v>19</v>
      </c>
      <c r="L555">
        <v>20</v>
      </c>
      <c r="M555">
        <v>24</v>
      </c>
      <c r="N555">
        <v>55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11</v>
      </c>
    </row>
    <row r="556" spans="1:22" x14ac:dyDescent="0.25">
      <c r="A556">
        <v>7</v>
      </c>
      <c r="B556" t="s">
        <v>12</v>
      </c>
      <c r="C556">
        <v>7203</v>
      </c>
      <c r="D556" t="s">
        <v>273</v>
      </c>
      <c r="E556">
        <f>VLOOKUP(desembarque_total_mes_puerto_toneladas_2019[[#This Row],[Puerto]],Tabla9[],2,0)</f>
        <v>18</v>
      </c>
      <c r="F556" t="s">
        <v>273</v>
      </c>
      <c r="G556">
        <v>100203</v>
      </c>
      <c r="H556" t="s">
        <v>156</v>
      </c>
      <c r="I556">
        <v>100203003</v>
      </c>
      <c r="J556" t="s">
        <v>154</v>
      </c>
      <c r="K556">
        <v>0</v>
      </c>
      <c r="L556">
        <v>45</v>
      </c>
      <c r="M556">
        <v>0</v>
      </c>
      <c r="N556">
        <v>39</v>
      </c>
      <c r="O556">
        <v>11</v>
      </c>
      <c r="P556">
        <v>0</v>
      </c>
      <c r="Q556">
        <v>0</v>
      </c>
      <c r="R556">
        <v>0</v>
      </c>
      <c r="S556">
        <v>0</v>
      </c>
      <c r="T556">
        <v>99</v>
      </c>
      <c r="U556">
        <v>71</v>
      </c>
      <c r="V556">
        <v>0</v>
      </c>
    </row>
    <row r="557" spans="1:22" x14ac:dyDescent="0.25">
      <c r="A557">
        <v>7</v>
      </c>
      <c r="B557" t="s">
        <v>12</v>
      </c>
      <c r="C557">
        <v>7203</v>
      </c>
      <c r="D557" t="s">
        <v>273</v>
      </c>
      <c r="E557">
        <f>VLOOKUP(desembarque_total_mes_puerto_toneladas_2019[[#This Row],[Puerto]],Tabla9[],2,0)</f>
        <v>18</v>
      </c>
      <c r="F557" t="s">
        <v>273</v>
      </c>
      <c r="G557">
        <v>100203</v>
      </c>
      <c r="H557" t="s">
        <v>156</v>
      </c>
      <c r="I557">
        <v>100203003</v>
      </c>
      <c r="J557" t="s">
        <v>155</v>
      </c>
      <c r="K557">
        <v>0</v>
      </c>
      <c r="L557">
        <v>0</v>
      </c>
      <c r="M557">
        <v>0</v>
      </c>
      <c r="N557">
        <v>0</v>
      </c>
      <c r="O557">
        <v>11</v>
      </c>
      <c r="P557">
        <v>50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>
        <v>7</v>
      </c>
      <c r="B558" t="s">
        <v>12</v>
      </c>
      <c r="C558">
        <v>7203</v>
      </c>
      <c r="D558" t="s">
        <v>273</v>
      </c>
      <c r="E558">
        <f>VLOOKUP(desembarque_total_mes_puerto_toneladas_2019[[#This Row],[Puerto]],Tabla9[],2,0)</f>
        <v>18</v>
      </c>
      <c r="F558" t="s">
        <v>273</v>
      </c>
      <c r="G558">
        <v>100203</v>
      </c>
      <c r="H558" t="s">
        <v>156</v>
      </c>
      <c r="I558">
        <v>0</v>
      </c>
      <c r="J558" t="s">
        <v>206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2</v>
      </c>
      <c r="T558">
        <v>6</v>
      </c>
      <c r="U558">
        <v>1</v>
      </c>
      <c r="V558">
        <v>0</v>
      </c>
    </row>
    <row r="559" spans="1:22" x14ac:dyDescent="0.25">
      <c r="A559">
        <v>7</v>
      </c>
      <c r="B559" t="s">
        <v>12</v>
      </c>
      <c r="C559">
        <v>7203</v>
      </c>
      <c r="D559" t="s">
        <v>273</v>
      </c>
      <c r="E559">
        <f>VLOOKUP(desembarque_total_mes_puerto_toneladas_2019[[#This Row],[Puerto]],Tabla9[],2,0)</f>
        <v>18</v>
      </c>
      <c r="F559" t="s">
        <v>273</v>
      </c>
      <c r="G559">
        <v>100203</v>
      </c>
      <c r="H559" t="s">
        <v>156</v>
      </c>
      <c r="I559">
        <v>100203009</v>
      </c>
      <c r="J559" t="s">
        <v>246</v>
      </c>
      <c r="K559">
        <v>0</v>
      </c>
      <c r="L559">
        <v>2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</row>
    <row r="560" spans="1:22" x14ac:dyDescent="0.25">
      <c r="A560">
        <v>7</v>
      </c>
      <c r="B560" t="s">
        <v>12</v>
      </c>
      <c r="C560">
        <v>7203</v>
      </c>
      <c r="D560" t="s">
        <v>273</v>
      </c>
      <c r="E560">
        <f>VLOOKUP(desembarque_total_mes_puerto_toneladas_2019[[#This Row],[Puerto]],Tabla9[],2,0)</f>
        <v>18</v>
      </c>
      <c r="F560" t="s">
        <v>273</v>
      </c>
      <c r="G560">
        <v>100201</v>
      </c>
      <c r="H560" t="s">
        <v>71</v>
      </c>
      <c r="I560">
        <v>100201004</v>
      </c>
      <c r="J560" t="s">
        <v>223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>
        <v>7</v>
      </c>
      <c r="B561" t="s">
        <v>12</v>
      </c>
      <c r="C561">
        <v>7203</v>
      </c>
      <c r="D561" t="s">
        <v>273</v>
      </c>
      <c r="E561">
        <f>VLOOKUP(desembarque_total_mes_puerto_toneladas_2019[[#This Row],[Puerto]],Tabla9[],2,0)</f>
        <v>18</v>
      </c>
      <c r="F561" t="s">
        <v>273</v>
      </c>
      <c r="G561">
        <v>100201</v>
      </c>
      <c r="H561" t="s">
        <v>71</v>
      </c>
      <c r="I561">
        <v>0</v>
      </c>
      <c r="J561" t="s">
        <v>226</v>
      </c>
      <c r="K561">
        <v>1</v>
      </c>
      <c r="L561">
        <v>1</v>
      </c>
      <c r="M561">
        <v>0</v>
      </c>
      <c r="N561">
        <v>0</v>
      </c>
      <c r="O561">
        <v>1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>
        <v>7</v>
      </c>
      <c r="B562" t="s">
        <v>12</v>
      </c>
      <c r="C562">
        <v>7203</v>
      </c>
      <c r="D562" t="s">
        <v>273</v>
      </c>
      <c r="E562">
        <f>VLOOKUP(desembarque_total_mes_puerto_toneladas_2019[[#This Row],[Puerto]],Tabla9[],2,0)</f>
        <v>18</v>
      </c>
      <c r="F562" t="s">
        <v>273</v>
      </c>
      <c r="G562">
        <v>100201</v>
      </c>
      <c r="H562" t="s">
        <v>71</v>
      </c>
      <c r="I562">
        <v>100201018</v>
      </c>
      <c r="J562" t="s">
        <v>55</v>
      </c>
      <c r="K562">
        <v>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>
        <v>7</v>
      </c>
      <c r="B563" t="s">
        <v>12</v>
      </c>
      <c r="C563">
        <v>7203</v>
      </c>
      <c r="D563" t="s">
        <v>273</v>
      </c>
      <c r="E563">
        <f>VLOOKUP(desembarque_total_mes_puerto_toneladas_2019[[#This Row],[Puerto]],Tabla9[],2,0)</f>
        <v>18</v>
      </c>
      <c r="F563" t="s">
        <v>273</v>
      </c>
      <c r="G563">
        <v>100201</v>
      </c>
      <c r="H563" t="s">
        <v>71</v>
      </c>
      <c r="I563">
        <v>0</v>
      </c>
      <c r="J563" t="s">
        <v>274</v>
      </c>
      <c r="K563">
        <v>0</v>
      </c>
      <c r="L563">
        <v>0</v>
      </c>
      <c r="M563">
        <v>1</v>
      </c>
      <c r="N563">
        <v>6</v>
      </c>
      <c r="O563">
        <v>3</v>
      </c>
      <c r="P563">
        <v>0</v>
      </c>
      <c r="Q563">
        <v>12</v>
      </c>
      <c r="R563">
        <v>3</v>
      </c>
      <c r="S563">
        <v>0</v>
      </c>
      <c r="T563">
        <v>0</v>
      </c>
      <c r="U563">
        <v>2</v>
      </c>
      <c r="V563">
        <v>4</v>
      </c>
    </row>
    <row r="564" spans="1:22" x14ac:dyDescent="0.25">
      <c r="A564">
        <v>7</v>
      </c>
      <c r="B564" t="s">
        <v>12</v>
      </c>
      <c r="C564">
        <v>7203</v>
      </c>
      <c r="D564" t="s">
        <v>273</v>
      </c>
      <c r="E564">
        <f>VLOOKUP(desembarque_total_mes_puerto_toneladas_2019[[#This Row],[Puerto]],Tabla9[],2,0)</f>
        <v>18</v>
      </c>
      <c r="F564" t="s">
        <v>273</v>
      </c>
      <c r="G564">
        <v>100201</v>
      </c>
      <c r="H564" t="s">
        <v>71</v>
      </c>
      <c r="I564">
        <v>0</v>
      </c>
      <c r="J564" t="s">
        <v>203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>
        <v>7</v>
      </c>
      <c r="B565" t="s">
        <v>12</v>
      </c>
      <c r="C565">
        <v>7203</v>
      </c>
      <c r="D565" t="s">
        <v>273</v>
      </c>
      <c r="E565">
        <f>VLOOKUP(desembarque_total_mes_puerto_toneladas_2019[[#This Row],[Puerto]],Tabla9[],2,0)</f>
        <v>18</v>
      </c>
      <c r="F565" t="s">
        <v>273</v>
      </c>
      <c r="G565">
        <v>100201</v>
      </c>
      <c r="H565" t="s">
        <v>71</v>
      </c>
      <c r="I565">
        <v>100201017</v>
      </c>
      <c r="J565" t="s">
        <v>197</v>
      </c>
      <c r="K565">
        <v>1</v>
      </c>
      <c r="L565">
        <v>8</v>
      </c>
      <c r="M565">
        <v>3</v>
      </c>
      <c r="N565">
        <v>1</v>
      </c>
      <c r="O565">
        <v>1</v>
      </c>
      <c r="P565">
        <v>1</v>
      </c>
      <c r="Q565">
        <v>1</v>
      </c>
      <c r="R565">
        <v>3</v>
      </c>
      <c r="S565">
        <v>2</v>
      </c>
      <c r="T565">
        <v>1</v>
      </c>
      <c r="U565">
        <v>1</v>
      </c>
      <c r="V565">
        <v>0</v>
      </c>
    </row>
    <row r="566" spans="1:22" x14ac:dyDescent="0.25">
      <c r="A566">
        <v>7</v>
      </c>
      <c r="B566" t="s">
        <v>12</v>
      </c>
      <c r="C566">
        <v>7203</v>
      </c>
      <c r="D566" t="s">
        <v>273</v>
      </c>
      <c r="E566">
        <f>VLOOKUP(desembarque_total_mes_puerto_toneladas_2019[[#This Row],[Puerto]],Tabla9[],2,0)</f>
        <v>18</v>
      </c>
      <c r="F566" t="s">
        <v>273</v>
      </c>
      <c r="G566">
        <v>100201</v>
      </c>
      <c r="H566" t="s">
        <v>71</v>
      </c>
      <c r="I566">
        <v>100201017</v>
      </c>
      <c r="J566" t="s">
        <v>239</v>
      </c>
      <c r="K566">
        <v>0</v>
      </c>
      <c r="L566">
        <v>2</v>
      </c>
      <c r="M566">
        <v>0</v>
      </c>
      <c r="N566">
        <v>1</v>
      </c>
      <c r="O566">
        <v>5</v>
      </c>
      <c r="P566">
        <v>2</v>
      </c>
      <c r="Q566">
        <v>14</v>
      </c>
      <c r="R566">
        <v>3</v>
      </c>
      <c r="S566">
        <v>7</v>
      </c>
      <c r="T566">
        <v>3</v>
      </c>
      <c r="U566">
        <v>0</v>
      </c>
      <c r="V566">
        <v>0</v>
      </c>
    </row>
    <row r="567" spans="1:22" x14ac:dyDescent="0.25">
      <c r="A567">
        <v>7</v>
      </c>
      <c r="B567" t="s">
        <v>12</v>
      </c>
      <c r="C567">
        <v>7203</v>
      </c>
      <c r="D567" t="s">
        <v>273</v>
      </c>
      <c r="E567">
        <f>VLOOKUP(desembarque_total_mes_puerto_toneladas_2019[[#This Row],[Puerto]],Tabla9[],2,0)</f>
        <v>18</v>
      </c>
      <c r="F567" t="s">
        <v>273</v>
      </c>
      <c r="G567">
        <v>100201</v>
      </c>
      <c r="H567" t="s">
        <v>71</v>
      </c>
      <c r="I567">
        <v>100201022</v>
      </c>
      <c r="J567" t="s">
        <v>61</v>
      </c>
      <c r="K567">
        <v>1</v>
      </c>
      <c r="L567">
        <v>5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>
        <v>7</v>
      </c>
      <c r="B568" t="s">
        <v>12</v>
      </c>
      <c r="C568">
        <v>7203</v>
      </c>
      <c r="D568" t="s">
        <v>273</v>
      </c>
      <c r="E568">
        <f>VLOOKUP(desembarque_total_mes_puerto_toneladas_2019[[#This Row],[Puerto]],Tabla9[],2,0)</f>
        <v>18</v>
      </c>
      <c r="F568" t="s">
        <v>273</v>
      </c>
      <c r="G568">
        <v>100201</v>
      </c>
      <c r="H568" t="s">
        <v>71</v>
      </c>
      <c r="I568">
        <v>0</v>
      </c>
      <c r="J568" t="s">
        <v>275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0</v>
      </c>
      <c r="V568">
        <v>1</v>
      </c>
    </row>
    <row r="569" spans="1:22" x14ac:dyDescent="0.25">
      <c r="A569">
        <v>7</v>
      </c>
      <c r="B569" t="s">
        <v>12</v>
      </c>
      <c r="C569">
        <v>7203</v>
      </c>
      <c r="D569" t="s">
        <v>273</v>
      </c>
      <c r="E569">
        <f>VLOOKUP(desembarque_total_mes_puerto_toneladas_2019[[#This Row],[Puerto]],Tabla9[],2,0)</f>
        <v>18</v>
      </c>
      <c r="F569" t="s">
        <v>273</v>
      </c>
      <c r="G569">
        <v>100201</v>
      </c>
      <c r="H569" t="s">
        <v>71</v>
      </c>
      <c r="I569">
        <v>100201014</v>
      </c>
      <c r="J569" t="s">
        <v>62</v>
      </c>
      <c r="K569">
        <v>8</v>
      </c>
      <c r="L569">
        <v>26</v>
      </c>
      <c r="M569">
        <v>36</v>
      </c>
      <c r="N569">
        <v>10</v>
      </c>
      <c r="O569">
        <v>10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</row>
    <row r="570" spans="1:22" x14ac:dyDescent="0.25">
      <c r="A570">
        <v>7</v>
      </c>
      <c r="B570" t="s">
        <v>12</v>
      </c>
      <c r="C570">
        <v>7203</v>
      </c>
      <c r="D570" t="s">
        <v>273</v>
      </c>
      <c r="E570">
        <f>VLOOKUP(desembarque_total_mes_puerto_toneladas_2019[[#This Row],[Puerto]],Tabla9[],2,0)</f>
        <v>18</v>
      </c>
      <c r="F570" t="s">
        <v>273</v>
      </c>
      <c r="G570">
        <v>100201</v>
      </c>
      <c r="H570" t="s">
        <v>71</v>
      </c>
      <c r="I570">
        <v>100201002</v>
      </c>
      <c r="J570" t="s">
        <v>228</v>
      </c>
      <c r="K570">
        <v>16</v>
      </c>
      <c r="L570">
        <v>25</v>
      </c>
      <c r="M570">
        <v>33</v>
      </c>
      <c r="N570">
        <v>121</v>
      </c>
      <c r="O570">
        <v>60</v>
      </c>
      <c r="P570">
        <v>24</v>
      </c>
      <c r="Q570">
        <v>50</v>
      </c>
      <c r="R570">
        <v>47</v>
      </c>
      <c r="S570">
        <v>0</v>
      </c>
      <c r="T570">
        <v>160</v>
      </c>
      <c r="U570">
        <v>47</v>
      </c>
      <c r="V570">
        <v>173</v>
      </c>
    </row>
    <row r="571" spans="1:22" x14ac:dyDescent="0.25">
      <c r="A571">
        <v>7</v>
      </c>
      <c r="B571" t="s">
        <v>12</v>
      </c>
      <c r="C571">
        <v>7203</v>
      </c>
      <c r="D571" t="s">
        <v>273</v>
      </c>
      <c r="E571">
        <f>VLOOKUP(desembarque_total_mes_puerto_toneladas_2019[[#This Row],[Puerto]],Tabla9[],2,0)</f>
        <v>18</v>
      </c>
      <c r="F571" t="s">
        <v>273</v>
      </c>
      <c r="G571">
        <v>100201</v>
      </c>
      <c r="H571" t="s">
        <v>71</v>
      </c>
      <c r="I571">
        <v>0</v>
      </c>
      <c r="J571" t="s">
        <v>243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>
        <v>7</v>
      </c>
      <c r="B572" t="s">
        <v>12</v>
      </c>
      <c r="C572">
        <v>7203</v>
      </c>
      <c r="D572" t="s">
        <v>273</v>
      </c>
      <c r="E572">
        <f>VLOOKUP(desembarque_total_mes_puerto_toneladas_2019[[#This Row],[Puerto]],Tabla9[],2,0)</f>
        <v>18</v>
      </c>
      <c r="F572" t="s">
        <v>273</v>
      </c>
      <c r="G572">
        <v>100201</v>
      </c>
      <c r="H572" t="s">
        <v>71</v>
      </c>
      <c r="I572">
        <v>100201020</v>
      </c>
      <c r="J572" t="s">
        <v>75</v>
      </c>
      <c r="K572">
        <v>77</v>
      </c>
      <c r="L572">
        <v>80</v>
      </c>
      <c r="M572">
        <v>220</v>
      </c>
      <c r="N572">
        <v>36</v>
      </c>
      <c r="O572">
        <v>4</v>
      </c>
      <c r="P572">
        <v>0</v>
      </c>
      <c r="Q572">
        <v>0</v>
      </c>
      <c r="R572">
        <v>0</v>
      </c>
      <c r="S572">
        <v>0</v>
      </c>
      <c r="T572">
        <v>19</v>
      </c>
      <c r="U572">
        <v>10</v>
      </c>
      <c r="V572">
        <v>0</v>
      </c>
    </row>
    <row r="573" spans="1:22" x14ac:dyDescent="0.25">
      <c r="A573">
        <v>7</v>
      </c>
      <c r="B573" t="s">
        <v>12</v>
      </c>
      <c r="C573">
        <v>7203</v>
      </c>
      <c r="D573" t="s">
        <v>273</v>
      </c>
      <c r="E573">
        <f>VLOOKUP(desembarque_total_mes_puerto_toneladas_2019[[#This Row],[Puerto]],Tabla9[],2,0)</f>
        <v>18</v>
      </c>
      <c r="F573" t="s">
        <v>273</v>
      </c>
      <c r="G573">
        <v>100201</v>
      </c>
      <c r="H573" t="s">
        <v>71</v>
      </c>
      <c r="I573">
        <v>100201021</v>
      </c>
      <c r="J573" t="s">
        <v>85</v>
      </c>
      <c r="K573">
        <v>0</v>
      </c>
      <c r="L573">
        <v>1</v>
      </c>
      <c r="M573">
        <v>2</v>
      </c>
      <c r="N573">
        <v>6</v>
      </c>
      <c r="O573">
        <v>0</v>
      </c>
      <c r="P573">
        <v>1</v>
      </c>
      <c r="Q573">
        <v>6</v>
      </c>
      <c r="R573">
        <v>0</v>
      </c>
      <c r="S573">
        <v>3</v>
      </c>
      <c r="T573">
        <v>1</v>
      </c>
      <c r="U573">
        <v>0</v>
      </c>
      <c r="V573">
        <v>0</v>
      </c>
    </row>
    <row r="574" spans="1:22" x14ac:dyDescent="0.25">
      <c r="A574">
        <v>7</v>
      </c>
      <c r="B574" t="s">
        <v>12</v>
      </c>
      <c r="C574">
        <v>7203</v>
      </c>
      <c r="D574" t="s">
        <v>273</v>
      </c>
      <c r="E574">
        <f>VLOOKUP(desembarque_total_mes_puerto_toneladas_2019[[#This Row],[Puerto]],Tabla9[],2,0)</f>
        <v>18</v>
      </c>
      <c r="F574" t="s">
        <v>273</v>
      </c>
      <c r="G574">
        <v>100201</v>
      </c>
      <c r="H574" t="s">
        <v>71</v>
      </c>
      <c r="I574">
        <v>0</v>
      </c>
      <c r="J574" t="s">
        <v>170</v>
      </c>
      <c r="K574">
        <v>1</v>
      </c>
      <c r="L574">
        <v>1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5">
      <c r="A575">
        <v>7</v>
      </c>
      <c r="B575" t="s">
        <v>12</v>
      </c>
      <c r="C575">
        <v>7203</v>
      </c>
      <c r="D575" t="s">
        <v>273</v>
      </c>
      <c r="E575">
        <f>VLOOKUP(desembarque_total_mes_puerto_toneladas_2019[[#This Row],[Puerto]],Tabla9[],2,0)</f>
        <v>18</v>
      </c>
      <c r="F575" t="s">
        <v>273</v>
      </c>
      <c r="G575">
        <v>100201</v>
      </c>
      <c r="H575" t="s">
        <v>71</v>
      </c>
      <c r="I575">
        <v>0</v>
      </c>
      <c r="J575" t="s">
        <v>171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5">
      <c r="A576">
        <v>7</v>
      </c>
      <c r="B576" t="s">
        <v>12</v>
      </c>
      <c r="C576">
        <v>7203</v>
      </c>
      <c r="D576" t="s">
        <v>273</v>
      </c>
      <c r="E576">
        <f>VLOOKUP(desembarque_total_mes_puerto_toneladas_2019[[#This Row],[Puerto]],Tabla9[],2,0)</f>
        <v>18</v>
      </c>
      <c r="F576" t="s">
        <v>273</v>
      </c>
      <c r="G576">
        <v>100202</v>
      </c>
      <c r="H576" t="s">
        <v>140</v>
      </c>
      <c r="I576">
        <v>100202019</v>
      </c>
      <c r="J576" t="s">
        <v>138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2</v>
      </c>
      <c r="T576">
        <v>0</v>
      </c>
      <c r="U576">
        <v>0</v>
      </c>
      <c r="V576">
        <v>0</v>
      </c>
    </row>
    <row r="577" spans="1:22" x14ac:dyDescent="0.25">
      <c r="A577">
        <v>7</v>
      </c>
      <c r="B577" t="s">
        <v>12</v>
      </c>
      <c r="C577">
        <v>7203</v>
      </c>
      <c r="D577" t="s">
        <v>273</v>
      </c>
      <c r="E577">
        <f>VLOOKUP(desembarque_total_mes_puerto_toneladas_2019[[#This Row],[Puerto]],Tabla9[],2,0)</f>
        <v>18</v>
      </c>
      <c r="F577" t="s">
        <v>273</v>
      </c>
      <c r="G577">
        <v>100202</v>
      </c>
      <c r="H577" t="s">
        <v>140</v>
      </c>
      <c r="I577">
        <v>100202016</v>
      </c>
      <c r="J577" t="s">
        <v>135</v>
      </c>
      <c r="K577">
        <v>0</v>
      </c>
      <c r="L577">
        <v>0</v>
      </c>
      <c r="M577">
        <v>0</v>
      </c>
      <c r="N577">
        <v>0</v>
      </c>
      <c r="O577">
        <v>2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5">
      <c r="A578">
        <v>7</v>
      </c>
      <c r="B578" t="s">
        <v>12</v>
      </c>
      <c r="C578">
        <v>7203</v>
      </c>
      <c r="D578" t="s">
        <v>273</v>
      </c>
      <c r="E578">
        <f>VLOOKUP(desembarque_total_mes_puerto_toneladas_2019[[#This Row],[Puerto]],Tabla9[],2,0)</f>
        <v>18</v>
      </c>
      <c r="F578" t="s">
        <v>273</v>
      </c>
      <c r="G578">
        <v>100202</v>
      </c>
      <c r="H578" t="s">
        <v>140</v>
      </c>
      <c r="I578">
        <v>100202020</v>
      </c>
      <c r="J578" t="s">
        <v>139</v>
      </c>
      <c r="K578">
        <v>0</v>
      </c>
      <c r="L578">
        <v>0</v>
      </c>
      <c r="M578">
        <v>0</v>
      </c>
      <c r="N578">
        <v>0</v>
      </c>
      <c r="O578">
        <v>2</v>
      </c>
      <c r="P578">
        <v>0</v>
      </c>
      <c r="Q578">
        <v>0</v>
      </c>
      <c r="R578">
        <v>0</v>
      </c>
      <c r="S578">
        <v>2</v>
      </c>
      <c r="T578">
        <v>0</v>
      </c>
      <c r="U578">
        <v>0</v>
      </c>
      <c r="V578">
        <v>0</v>
      </c>
    </row>
    <row r="579" spans="1:22" x14ac:dyDescent="0.25">
      <c r="A579">
        <v>7</v>
      </c>
      <c r="B579" t="s">
        <v>12</v>
      </c>
      <c r="C579">
        <v>7203</v>
      </c>
      <c r="D579" t="s">
        <v>273</v>
      </c>
      <c r="E579">
        <f>VLOOKUP(desembarque_total_mes_puerto_toneladas_2019[[#This Row],[Puerto]],Tabla9[],2,0)</f>
        <v>18</v>
      </c>
      <c r="F579" t="s">
        <v>273</v>
      </c>
      <c r="G579">
        <v>100202</v>
      </c>
      <c r="H579" t="s">
        <v>140</v>
      </c>
      <c r="I579">
        <v>100202005</v>
      </c>
      <c r="J579" t="s">
        <v>191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404</v>
      </c>
      <c r="R579">
        <v>189</v>
      </c>
      <c r="S579">
        <v>2</v>
      </c>
      <c r="T579">
        <v>0</v>
      </c>
      <c r="U579">
        <v>5</v>
      </c>
      <c r="V579">
        <v>10</v>
      </c>
    </row>
    <row r="580" spans="1:22" x14ac:dyDescent="0.25">
      <c r="A580">
        <v>7</v>
      </c>
      <c r="B580" t="s">
        <v>12</v>
      </c>
      <c r="C580">
        <v>7203</v>
      </c>
      <c r="D580" t="s">
        <v>273</v>
      </c>
      <c r="E580">
        <f>VLOOKUP(desembarque_total_mes_puerto_toneladas_2019[[#This Row],[Puerto]],Tabla9[],2,0)</f>
        <v>18</v>
      </c>
      <c r="F580" t="s">
        <v>273</v>
      </c>
      <c r="G580">
        <v>100202</v>
      </c>
      <c r="H580" t="s">
        <v>140</v>
      </c>
      <c r="I580">
        <v>100202008</v>
      </c>
      <c r="J580" t="s">
        <v>127</v>
      </c>
      <c r="K580">
        <v>0</v>
      </c>
      <c r="L580">
        <v>3</v>
      </c>
      <c r="M580">
        <v>2</v>
      </c>
      <c r="N580">
        <v>5</v>
      </c>
      <c r="O580">
        <v>0</v>
      </c>
      <c r="P580">
        <v>1</v>
      </c>
      <c r="Q580">
        <v>0</v>
      </c>
      <c r="R580">
        <v>4</v>
      </c>
      <c r="S580">
        <v>0</v>
      </c>
      <c r="T580">
        <v>0</v>
      </c>
      <c r="U580">
        <v>0</v>
      </c>
      <c r="V580">
        <v>0</v>
      </c>
    </row>
    <row r="581" spans="1:22" x14ac:dyDescent="0.25">
      <c r="A581">
        <v>7</v>
      </c>
      <c r="B581" t="s">
        <v>12</v>
      </c>
      <c r="C581">
        <v>7203</v>
      </c>
      <c r="D581" t="s">
        <v>273</v>
      </c>
      <c r="E581">
        <f>VLOOKUP(desembarque_total_mes_puerto_toneladas_2019[[#This Row],[Puerto]],Tabla9[],2,0)</f>
        <v>18</v>
      </c>
      <c r="F581" t="s">
        <v>273</v>
      </c>
      <c r="G581">
        <v>100204</v>
      </c>
      <c r="H581" t="s">
        <v>112</v>
      </c>
      <c r="I581">
        <v>100204006</v>
      </c>
      <c r="J581" t="s">
        <v>247</v>
      </c>
      <c r="K581">
        <v>11</v>
      </c>
      <c r="L581">
        <v>12</v>
      </c>
      <c r="M581">
        <v>22</v>
      </c>
      <c r="N581">
        <v>23</v>
      </c>
      <c r="O581">
        <v>46</v>
      </c>
      <c r="P581">
        <v>46</v>
      </c>
      <c r="Q581">
        <v>36</v>
      </c>
      <c r="R581">
        <v>100</v>
      </c>
      <c r="S581">
        <v>107</v>
      </c>
      <c r="T581">
        <v>128</v>
      </c>
      <c r="U581">
        <v>62</v>
      </c>
      <c r="V581">
        <v>27</v>
      </c>
    </row>
    <row r="582" spans="1:22" x14ac:dyDescent="0.25">
      <c r="A582">
        <v>7</v>
      </c>
      <c r="B582" t="s">
        <v>12</v>
      </c>
      <c r="C582">
        <v>7203</v>
      </c>
      <c r="D582" t="s">
        <v>273</v>
      </c>
      <c r="E582">
        <f>VLOOKUP(desembarque_total_mes_puerto_toneladas_2019[[#This Row],[Puerto]],Tabla9[],2,0)</f>
        <v>18</v>
      </c>
      <c r="F582" t="s">
        <v>273</v>
      </c>
      <c r="G582">
        <v>100204</v>
      </c>
      <c r="H582" t="s">
        <v>112</v>
      </c>
      <c r="I582">
        <v>100204006</v>
      </c>
      <c r="J582" t="s">
        <v>218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3</v>
      </c>
      <c r="Q582">
        <v>1</v>
      </c>
      <c r="R582">
        <v>1</v>
      </c>
      <c r="S582">
        <v>1</v>
      </c>
      <c r="T582">
        <v>0</v>
      </c>
      <c r="U582">
        <v>1</v>
      </c>
      <c r="V582">
        <v>1</v>
      </c>
    </row>
    <row r="583" spans="1:22" x14ac:dyDescent="0.25">
      <c r="A583">
        <v>7</v>
      </c>
      <c r="B583" t="s">
        <v>12</v>
      </c>
      <c r="C583">
        <v>7203</v>
      </c>
      <c r="D583" t="s">
        <v>273</v>
      </c>
      <c r="E583">
        <f>VLOOKUP(desembarque_total_mes_puerto_toneladas_2019[[#This Row],[Puerto]],Tabla9[],2,0)</f>
        <v>18</v>
      </c>
      <c r="F583" t="s">
        <v>273</v>
      </c>
      <c r="G583">
        <v>100204</v>
      </c>
      <c r="H583" t="s">
        <v>112</v>
      </c>
      <c r="I583">
        <v>100204006</v>
      </c>
      <c r="J583" t="s">
        <v>221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</row>
    <row r="584" spans="1:22" x14ac:dyDescent="0.25">
      <c r="A584">
        <v>7</v>
      </c>
      <c r="B584" t="s">
        <v>12</v>
      </c>
      <c r="C584">
        <v>7203</v>
      </c>
      <c r="D584" t="s">
        <v>273</v>
      </c>
      <c r="E584">
        <f>VLOOKUP(desembarque_total_mes_puerto_toneladas_2019[[#This Row],[Puerto]],Tabla9[],2,0)</f>
        <v>18</v>
      </c>
      <c r="F584" t="s">
        <v>273</v>
      </c>
      <c r="G584">
        <v>100204</v>
      </c>
      <c r="H584" t="s">
        <v>112</v>
      </c>
      <c r="I584">
        <v>100204006</v>
      </c>
      <c r="J584" t="s">
        <v>248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0</v>
      </c>
      <c r="V584">
        <v>0</v>
      </c>
    </row>
    <row r="585" spans="1:22" x14ac:dyDescent="0.25">
      <c r="A585">
        <v>7</v>
      </c>
      <c r="B585" t="s">
        <v>12</v>
      </c>
      <c r="C585">
        <v>7203</v>
      </c>
      <c r="D585" t="s">
        <v>273</v>
      </c>
      <c r="E585">
        <f>VLOOKUP(desembarque_total_mes_puerto_toneladas_2019[[#This Row],[Puerto]],Tabla9[],2,0)</f>
        <v>18</v>
      </c>
      <c r="F585" t="s">
        <v>273</v>
      </c>
      <c r="G585">
        <v>100204</v>
      </c>
      <c r="H585" t="s">
        <v>112</v>
      </c>
      <c r="I585">
        <v>100204006</v>
      </c>
      <c r="J585" t="s">
        <v>276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4</v>
      </c>
      <c r="T585">
        <v>3</v>
      </c>
      <c r="U585">
        <v>0</v>
      </c>
      <c r="V585">
        <v>0</v>
      </c>
    </row>
    <row r="586" spans="1:22" x14ac:dyDescent="0.25">
      <c r="A586">
        <v>7</v>
      </c>
      <c r="B586" t="s">
        <v>12</v>
      </c>
      <c r="C586">
        <v>7203</v>
      </c>
      <c r="D586" t="s">
        <v>273</v>
      </c>
      <c r="E586">
        <f>VLOOKUP(desembarque_total_mes_puerto_toneladas_2019[[#This Row],[Puerto]],Tabla9[],2,0)</f>
        <v>18</v>
      </c>
      <c r="F586" t="s">
        <v>273</v>
      </c>
      <c r="G586">
        <v>100204</v>
      </c>
      <c r="H586" t="s">
        <v>112</v>
      </c>
      <c r="I586">
        <v>100204006</v>
      </c>
      <c r="J586" t="s">
        <v>192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1</v>
      </c>
      <c r="R586">
        <v>1</v>
      </c>
      <c r="S586">
        <v>1</v>
      </c>
      <c r="T586">
        <v>0</v>
      </c>
      <c r="U586">
        <v>0</v>
      </c>
      <c r="V586">
        <v>1</v>
      </c>
    </row>
    <row r="587" spans="1:22" x14ac:dyDescent="0.25">
      <c r="A587">
        <v>7</v>
      </c>
      <c r="B587" t="s">
        <v>12</v>
      </c>
      <c r="C587">
        <v>7203</v>
      </c>
      <c r="D587" t="s">
        <v>273</v>
      </c>
      <c r="E587">
        <f>VLOOKUP(desembarque_total_mes_puerto_toneladas_2019[[#This Row],[Puerto]],Tabla9[],2,0)</f>
        <v>18</v>
      </c>
      <c r="F587" t="s">
        <v>273</v>
      </c>
      <c r="G587">
        <v>100204</v>
      </c>
      <c r="H587" t="s">
        <v>112</v>
      </c>
      <c r="I587">
        <v>100204006</v>
      </c>
      <c r="J587" t="s">
        <v>244</v>
      </c>
      <c r="K587">
        <v>1</v>
      </c>
      <c r="L587">
        <v>4</v>
      </c>
      <c r="M587">
        <v>3</v>
      </c>
      <c r="N587">
        <v>4</v>
      </c>
      <c r="O587">
        <v>3</v>
      </c>
      <c r="P587">
        <v>7</v>
      </c>
      <c r="Q587">
        <v>4</v>
      </c>
      <c r="R587">
        <v>7</v>
      </c>
      <c r="S587">
        <v>12</v>
      </c>
      <c r="T587">
        <v>4</v>
      </c>
      <c r="U587">
        <v>3</v>
      </c>
      <c r="V587">
        <v>2</v>
      </c>
    </row>
    <row r="588" spans="1:22" x14ac:dyDescent="0.25">
      <c r="A588">
        <v>7</v>
      </c>
      <c r="B588" t="s">
        <v>12</v>
      </c>
      <c r="C588">
        <v>7203</v>
      </c>
      <c r="D588" t="s">
        <v>273</v>
      </c>
      <c r="E588">
        <f>VLOOKUP(desembarque_total_mes_puerto_toneladas_2019[[#This Row],[Puerto]],Tabla9[],2,0)</f>
        <v>18</v>
      </c>
      <c r="F588" t="s">
        <v>273</v>
      </c>
      <c r="G588">
        <v>100202</v>
      </c>
      <c r="H588" t="s">
        <v>140</v>
      </c>
      <c r="I588">
        <v>100202017</v>
      </c>
      <c r="J588" t="s">
        <v>136</v>
      </c>
      <c r="K588">
        <v>9</v>
      </c>
      <c r="L588">
        <v>22</v>
      </c>
      <c r="M588">
        <v>10</v>
      </c>
      <c r="N588">
        <v>25</v>
      </c>
      <c r="O588">
        <v>8</v>
      </c>
      <c r="P588">
        <v>7</v>
      </c>
      <c r="Q588">
        <v>8</v>
      </c>
      <c r="R588">
        <v>5</v>
      </c>
      <c r="S588">
        <v>20</v>
      </c>
      <c r="T588">
        <v>16</v>
      </c>
      <c r="U588">
        <v>7</v>
      </c>
      <c r="V588">
        <v>7</v>
      </c>
    </row>
    <row r="589" spans="1:22" x14ac:dyDescent="0.25">
      <c r="A589">
        <v>16</v>
      </c>
      <c r="B589" t="s">
        <v>21</v>
      </c>
      <c r="C589">
        <v>16202</v>
      </c>
      <c r="D589" t="s">
        <v>277</v>
      </c>
      <c r="E589">
        <f>VLOOKUP(desembarque_total_mes_puerto_toneladas_2019[[#This Row],[Puerto]],Tabla9[],2,0)</f>
        <v>19</v>
      </c>
      <c r="F589" t="s">
        <v>277</v>
      </c>
      <c r="G589">
        <v>100203</v>
      </c>
      <c r="H589" t="s">
        <v>156</v>
      </c>
      <c r="I589">
        <v>100203002</v>
      </c>
      <c r="J589" t="s">
        <v>95</v>
      </c>
      <c r="K589">
        <v>44</v>
      </c>
      <c r="L589">
        <v>32</v>
      </c>
      <c r="M589">
        <v>22</v>
      </c>
      <c r="N589">
        <v>26</v>
      </c>
      <c r="O589">
        <v>22</v>
      </c>
      <c r="P589">
        <v>1</v>
      </c>
      <c r="Q589">
        <v>2</v>
      </c>
      <c r="R589">
        <v>1</v>
      </c>
      <c r="S589">
        <v>12</v>
      </c>
      <c r="T589">
        <v>15</v>
      </c>
      <c r="U589">
        <v>10</v>
      </c>
      <c r="V589">
        <v>9</v>
      </c>
    </row>
    <row r="590" spans="1:22" x14ac:dyDescent="0.25">
      <c r="A590">
        <v>16</v>
      </c>
      <c r="B590" t="s">
        <v>21</v>
      </c>
      <c r="C590">
        <v>16202</v>
      </c>
      <c r="D590" t="s">
        <v>277</v>
      </c>
      <c r="E590">
        <f>VLOOKUP(desembarque_total_mes_puerto_toneladas_2019[[#This Row],[Puerto]],Tabla9[],2,0)</f>
        <v>19</v>
      </c>
      <c r="F590" t="s">
        <v>277</v>
      </c>
      <c r="G590">
        <v>100203</v>
      </c>
      <c r="H590" t="s">
        <v>156</v>
      </c>
      <c r="I590">
        <v>100203003</v>
      </c>
      <c r="J590" t="s">
        <v>155</v>
      </c>
      <c r="K590">
        <v>0</v>
      </c>
      <c r="L590">
        <v>0</v>
      </c>
      <c r="M590">
        <v>5</v>
      </c>
      <c r="N590">
        <v>20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>
        <v>16</v>
      </c>
      <c r="B591" t="s">
        <v>21</v>
      </c>
      <c r="C591">
        <v>16202</v>
      </c>
      <c r="D591" t="s">
        <v>277</v>
      </c>
      <c r="E591">
        <f>VLOOKUP(desembarque_total_mes_puerto_toneladas_2019[[#This Row],[Puerto]],Tabla9[],2,0)</f>
        <v>19</v>
      </c>
      <c r="F591" t="s">
        <v>277</v>
      </c>
      <c r="G591">
        <v>100203</v>
      </c>
      <c r="H591" t="s">
        <v>156</v>
      </c>
      <c r="I591">
        <v>0</v>
      </c>
      <c r="J591" t="s">
        <v>206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0</v>
      </c>
    </row>
    <row r="592" spans="1:22" x14ac:dyDescent="0.25">
      <c r="A592">
        <v>16</v>
      </c>
      <c r="B592" t="s">
        <v>21</v>
      </c>
      <c r="C592">
        <v>16202</v>
      </c>
      <c r="D592" t="s">
        <v>277</v>
      </c>
      <c r="E592">
        <f>VLOOKUP(desembarque_total_mes_puerto_toneladas_2019[[#This Row],[Puerto]],Tabla9[],2,0)</f>
        <v>19</v>
      </c>
      <c r="F592" t="s">
        <v>277</v>
      </c>
      <c r="G592">
        <v>100203</v>
      </c>
      <c r="H592" t="s">
        <v>156</v>
      </c>
      <c r="I592">
        <v>100203009</v>
      </c>
      <c r="J592" t="s">
        <v>246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3</v>
      </c>
    </row>
    <row r="593" spans="1:22" x14ac:dyDescent="0.25">
      <c r="A593">
        <v>16</v>
      </c>
      <c r="B593" t="s">
        <v>21</v>
      </c>
      <c r="C593">
        <v>16202</v>
      </c>
      <c r="D593" t="s">
        <v>277</v>
      </c>
      <c r="E593">
        <f>VLOOKUP(desembarque_total_mes_puerto_toneladas_2019[[#This Row],[Puerto]],Tabla9[],2,0)</f>
        <v>19</v>
      </c>
      <c r="F593" t="s">
        <v>277</v>
      </c>
      <c r="G593">
        <v>100201</v>
      </c>
      <c r="H593" t="s">
        <v>71</v>
      </c>
      <c r="I593">
        <v>100201022</v>
      </c>
      <c r="J593" t="s">
        <v>61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2</v>
      </c>
    </row>
    <row r="594" spans="1:22" x14ac:dyDescent="0.25">
      <c r="A594">
        <v>16</v>
      </c>
      <c r="B594" t="s">
        <v>21</v>
      </c>
      <c r="C594">
        <v>16202</v>
      </c>
      <c r="D594" t="s">
        <v>277</v>
      </c>
      <c r="E594">
        <f>VLOOKUP(desembarque_total_mes_puerto_toneladas_2019[[#This Row],[Puerto]],Tabla9[],2,0)</f>
        <v>19</v>
      </c>
      <c r="F594" t="s">
        <v>277</v>
      </c>
      <c r="G594">
        <v>100201</v>
      </c>
      <c r="H594" t="s">
        <v>71</v>
      </c>
      <c r="I594">
        <v>100201002</v>
      </c>
      <c r="J594" t="s">
        <v>228</v>
      </c>
      <c r="K594">
        <v>0</v>
      </c>
      <c r="L594">
        <v>0</v>
      </c>
      <c r="M594">
        <v>0</v>
      </c>
      <c r="N594">
        <v>12</v>
      </c>
      <c r="O594">
        <v>3</v>
      </c>
      <c r="P594">
        <v>1</v>
      </c>
      <c r="Q594">
        <v>2</v>
      </c>
      <c r="R594">
        <v>1</v>
      </c>
      <c r="S594">
        <v>0</v>
      </c>
      <c r="T594">
        <v>12</v>
      </c>
      <c r="U594">
        <v>6</v>
      </c>
      <c r="V594">
        <v>7</v>
      </c>
    </row>
    <row r="595" spans="1:22" x14ac:dyDescent="0.25">
      <c r="A595">
        <v>16</v>
      </c>
      <c r="B595" t="s">
        <v>21</v>
      </c>
      <c r="C595">
        <v>16202</v>
      </c>
      <c r="D595" t="s">
        <v>277</v>
      </c>
      <c r="E595">
        <f>VLOOKUP(desembarque_total_mes_puerto_toneladas_2019[[#This Row],[Puerto]],Tabla9[],2,0)</f>
        <v>19</v>
      </c>
      <c r="F595" t="s">
        <v>277</v>
      </c>
      <c r="G595">
        <v>100201</v>
      </c>
      <c r="H595" t="s">
        <v>71</v>
      </c>
      <c r="I595">
        <v>100201020</v>
      </c>
      <c r="J595" t="s">
        <v>75</v>
      </c>
      <c r="K595">
        <v>0</v>
      </c>
      <c r="L595">
        <v>6</v>
      </c>
      <c r="M595">
        <v>3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</row>
    <row r="596" spans="1:22" x14ac:dyDescent="0.25">
      <c r="A596">
        <v>16</v>
      </c>
      <c r="B596" t="s">
        <v>21</v>
      </c>
      <c r="C596">
        <v>16202</v>
      </c>
      <c r="D596" t="s">
        <v>277</v>
      </c>
      <c r="E596">
        <f>VLOOKUP(desembarque_total_mes_puerto_toneladas_2019[[#This Row],[Puerto]],Tabla9[],2,0)</f>
        <v>19</v>
      </c>
      <c r="F596" t="s">
        <v>277</v>
      </c>
      <c r="G596">
        <v>100201</v>
      </c>
      <c r="H596" t="s">
        <v>71</v>
      </c>
      <c r="I596">
        <v>100201021</v>
      </c>
      <c r="J596" t="s">
        <v>85</v>
      </c>
      <c r="K596">
        <v>0</v>
      </c>
      <c r="L596">
        <v>2</v>
      </c>
      <c r="M596">
        <v>5</v>
      </c>
      <c r="N596">
        <v>34</v>
      </c>
      <c r="O596">
        <v>12</v>
      </c>
      <c r="P596">
        <v>10</v>
      </c>
      <c r="Q596">
        <v>17</v>
      </c>
      <c r="R596">
        <v>1</v>
      </c>
      <c r="S596">
        <v>2</v>
      </c>
      <c r="T596">
        <v>0</v>
      </c>
      <c r="U596">
        <v>0</v>
      </c>
      <c r="V596">
        <v>0</v>
      </c>
    </row>
    <row r="597" spans="1:22" x14ac:dyDescent="0.25">
      <c r="A597">
        <v>16</v>
      </c>
      <c r="B597" t="s">
        <v>21</v>
      </c>
      <c r="C597">
        <v>16202</v>
      </c>
      <c r="D597" t="s">
        <v>277</v>
      </c>
      <c r="E597">
        <f>VLOOKUP(desembarque_total_mes_puerto_toneladas_2019[[#This Row],[Puerto]],Tabla9[],2,0)</f>
        <v>19</v>
      </c>
      <c r="F597" t="s">
        <v>277</v>
      </c>
      <c r="G597">
        <v>100202</v>
      </c>
      <c r="H597" t="s">
        <v>140</v>
      </c>
      <c r="I597">
        <v>100202019</v>
      </c>
      <c r="J597" t="s">
        <v>138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</row>
    <row r="598" spans="1:22" x14ac:dyDescent="0.25">
      <c r="A598">
        <v>16</v>
      </c>
      <c r="B598" t="s">
        <v>21</v>
      </c>
      <c r="C598">
        <v>16202</v>
      </c>
      <c r="D598" t="s">
        <v>277</v>
      </c>
      <c r="E598">
        <f>VLOOKUP(desembarque_total_mes_puerto_toneladas_2019[[#This Row],[Puerto]],Tabla9[],2,0)</f>
        <v>19</v>
      </c>
      <c r="F598" t="s">
        <v>277</v>
      </c>
      <c r="G598">
        <v>100202</v>
      </c>
      <c r="H598" t="s">
        <v>140</v>
      </c>
      <c r="I598">
        <v>100202005</v>
      </c>
      <c r="J598" t="s">
        <v>191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9</v>
      </c>
      <c r="S598">
        <v>0</v>
      </c>
      <c r="T598">
        <v>0</v>
      </c>
      <c r="U598">
        <v>0</v>
      </c>
      <c r="V598">
        <v>0</v>
      </c>
    </row>
    <row r="599" spans="1:22" x14ac:dyDescent="0.25">
      <c r="A599">
        <v>16</v>
      </c>
      <c r="B599" t="s">
        <v>21</v>
      </c>
      <c r="C599">
        <v>16202</v>
      </c>
      <c r="D599" t="s">
        <v>277</v>
      </c>
      <c r="E599">
        <f>VLOOKUP(desembarque_total_mes_puerto_toneladas_2019[[#This Row],[Puerto]],Tabla9[],2,0)</f>
        <v>19</v>
      </c>
      <c r="F599" t="s">
        <v>277</v>
      </c>
      <c r="G599">
        <v>100202</v>
      </c>
      <c r="H599" t="s">
        <v>140</v>
      </c>
      <c r="I599">
        <v>100202008</v>
      </c>
      <c r="J599" t="s">
        <v>127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>
        <v>16</v>
      </c>
      <c r="B600" t="s">
        <v>21</v>
      </c>
      <c r="C600">
        <v>16202</v>
      </c>
      <c r="D600" t="s">
        <v>277</v>
      </c>
      <c r="E600">
        <f>VLOOKUP(desembarque_total_mes_puerto_toneladas_2019[[#This Row],[Puerto]],Tabla9[],2,0)</f>
        <v>19</v>
      </c>
      <c r="F600" t="s">
        <v>277</v>
      </c>
      <c r="G600">
        <v>100202</v>
      </c>
      <c r="H600" t="s">
        <v>140</v>
      </c>
      <c r="I600">
        <v>100202011</v>
      </c>
      <c r="J600" t="s">
        <v>130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>
        <v>16</v>
      </c>
      <c r="B601" t="s">
        <v>21</v>
      </c>
      <c r="C601">
        <v>16202</v>
      </c>
      <c r="D601" t="s">
        <v>277</v>
      </c>
      <c r="E601">
        <f>VLOOKUP(desembarque_total_mes_puerto_toneladas_2019[[#This Row],[Puerto]],Tabla9[],2,0)</f>
        <v>19</v>
      </c>
      <c r="F601" t="s">
        <v>277</v>
      </c>
      <c r="G601">
        <v>100204</v>
      </c>
      <c r="H601" t="s">
        <v>112</v>
      </c>
      <c r="I601">
        <v>100204006</v>
      </c>
      <c r="J601" t="s">
        <v>247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6</v>
      </c>
      <c r="S601">
        <v>1</v>
      </c>
      <c r="T601">
        <v>53</v>
      </c>
      <c r="U601">
        <v>1</v>
      </c>
      <c r="V601">
        <v>1</v>
      </c>
    </row>
    <row r="602" spans="1:22" x14ac:dyDescent="0.25">
      <c r="A602">
        <v>16</v>
      </c>
      <c r="B602" t="s">
        <v>21</v>
      </c>
      <c r="C602">
        <v>16202</v>
      </c>
      <c r="D602" t="s">
        <v>277</v>
      </c>
      <c r="E602">
        <f>VLOOKUP(desembarque_total_mes_puerto_toneladas_2019[[#This Row],[Puerto]],Tabla9[],2,0)</f>
        <v>19</v>
      </c>
      <c r="F602" t="s">
        <v>277</v>
      </c>
      <c r="G602">
        <v>100204</v>
      </c>
      <c r="H602" t="s">
        <v>112</v>
      </c>
      <c r="I602">
        <v>100204006</v>
      </c>
      <c r="J602" t="s">
        <v>218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>
        <v>16</v>
      </c>
      <c r="B603" t="s">
        <v>21</v>
      </c>
      <c r="C603">
        <v>16202</v>
      </c>
      <c r="D603" t="s">
        <v>277</v>
      </c>
      <c r="E603">
        <f>VLOOKUP(desembarque_total_mes_puerto_toneladas_2019[[#This Row],[Puerto]],Tabla9[],2,0)</f>
        <v>19</v>
      </c>
      <c r="F603" t="s">
        <v>277</v>
      </c>
      <c r="G603">
        <v>100204</v>
      </c>
      <c r="H603" t="s">
        <v>112</v>
      </c>
      <c r="I603">
        <v>100204006</v>
      </c>
      <c r="J603" t="s">
        <v>244</v>
      </c>
      <c r="K603">
        <v>13</v>
      </c>
      <c r="L603">
        <v>8</v>
      </c>
      <c r="M603">
        <v>7</v>
      </c>
      <c r="N603">
        <v>4</v>
      </c>
      <c r="O603">
        <v>3</v>
      </c>
      <c r="P603">
        <v>0</v>
      </c>
      <c r="Q603">
        <v>2</v>
      </c>
      <c r="R603">
        <v>5</v>
      </c>
      <c r="S603">
        <v>11</v>
      </c>
      <c r="T603">
        <v>9</v>
      </c>
      <c r="U603">
        <v>4</v>
      </c>
      <c r="V603">
        <v>3</v>
      </c>
    </row>
    <row r="604" spans="1:22" x14ac:dyDescent="0.25">
      <c r="A604">
        <v>16</v>
      </c>
      <c r="B604" t="s">
        <v>21</v>
      </c>
      <c r="C604">
        <v>16202</v>
      </c>
      <c r="D604" t="s">
        <v>277</v>
      </c>
      <c r="E604">
        <f>VLOOKUP(desembarque_total_mes_puerto_toneladas_2019[[#This Row],[Puerto]],Tabla9[],2,0)</f>
        <v>19</v>
      </c>
      <c r="F604" t="s">
        <v>277</v>
      </c>
      <c r="G604">
        <v>100202</v>
      </c>
      <c r="H604" t="s">
        <v>140</v>
      </c>
      <c r="I604">
        <v>100202017</v>
      </c>
      <c r="J604" t="s">
        <v>136</v>
      </c>
      <c r="K604">
        <v>2</v>
      </c>
      <c r="L604">
        <v>2</v>
      </c>
      <c r="M604">
        <v>1</v>
      </c>
      <c r="N604">
        <v>2</v>
      </c>
      <c r="O604">
        <v>0</v>
      </c>
      <c r="P604">
        <v>0</v>
      </c>
      <c r="Q604">
        <v>1</v>
      </c>
      <c r="R604">
        <v>1</v>
      </c>
      <c r="S604">
        <v>0</v>
      </c>
      <c r="T604">
        <v>1</v>
      </c>
      <c r="U604">
        <v>1</v>
      </c>
      <c r="V604">
        <v>1</v>
      </c>
    </row>
    <row r="605" spans="1:22" x14ac:dyDescent="0.25">
      <c r="A605">
        <v>8</v>
      </c>
      <c r="B605" t="s">
        <v>13</v>
      </c>
      <c r="C605">
        <v>8110</v>
      </c>
      <c r="D605" t="s">
        <v>278</v>
      </c>
      <c r="E605">
        <f>VLOOKUP(desembarque_total_mes_puerto_toneladas_2019[[#This Row],[Puerto]],Tabla9[],2,0)</f>
        <v>20</v>
      </c>
      <c r="F605" t="s">
        <v>278</v>
      </c>
      <c r="G605">
        <v>100203</v>
      </c>
      <c r="H605" t="s">
        <v>156</v>
      </c>
      <c r="I605">
        <v>0</v>
      </c>
      <c r="J605" t="s">
        <v>208</v>
      </c>
      <c r="K605">
        <v>7</v>
      </c>
      <c r="L605">
        <v>3</v>
      </c>
      <c r="M605">
        <v>15</v>
      </c>
      <c r="N605">
        <v>0</v>
      </c>
      <c r="O605">
        <v>19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30</v>
      </c>
      <c r="V605">
        <v>3</v>
      </c>
    </row>
    <row r="606" spans="1:22" x14ac:dyDescent="0.25">
      <c r="A606">
        <v>8</v>
      </c>
      <c r="B606" t="s">
        <v>13</v>
      </c>
      <c r="C606">
        <v>8110</v>
      </c>
      <c r="D606" t="s">
        <v>278</v>
      </c>
      <c r="E606">
        <f>VLOOKUP(desembarque_total_mes_puerto_toneladas_2019[[#This Row],[Puerto]],Tabla9[],2,0)</f>
        <v>20</v>
      </c>
      <c r="F606" t="s">
        <v>278</v>
      </c>
      <c r="G606">
        <v>100203</v>
      </c>
      <c r="H606" t="s">
        <v>156</v>
      </c>
      <c r="I606">
        <v>100203002</v>
      </c>
      <c r="J606" t="s">
        <v>95</v>
      </c>
      <c r="K606">
        <v>0</v>
      </c>
      <c r="L606">
        <v>0</v>
      </c>
      <c r="M606">
        <v>0</v>
      </c>
      <c r="N606">
        <v>3</v>
      </c>
      <c r="O606">
        <v>0</v>
      </c>
      <c r="P606">
        <v>1</v>
      </c>
      <c r="Q606">
        <v>1</v>
      </c>
      <c r="R606">
        <v>2</v>
      </c>
      <c r="S606">
        <v>0</v>
      </c>
      <c r="T606">
        <v>14</v>
      </c>
      <c r="U606">
        <v>1</v>
      </c>
      <c r="V606">
        <v>2</v>
      </c>
    </row>
    <row r="607" spans="1:22" x14ac:dyDescent="0.25">
      <c r="A607">
        <v>8</v>
      </c>
      <c r="B607" t="s">
        <v>13</v>
      </c>
      <c r="C607">
        <v>8110</v>
      </c>
      <c r="D607" t="s">
        <v>278</v>
      </c>
      <c r="E607">
        <f>VLOOKUP(desembarque_total_mes_puerto_toneladas_2019[[#This Row],[Puerto]],Tabla9[],2,0)</f>
        <v>20</v>
      </c>
      <c r="F607" t="s">
        <v>278</v>
      </c>
      <c r="G607">
        <v>100203</v>
      </c>
      <c r="H607" t="s">
        <v>156</v>
      </c>
      <c r="I607">
        <v>100203003</v>
      </c>
      <c r="J607" t="s">
        <v>97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42</v>
      </c>
      <c r="T607">
        <v>19</v>
      </c>
      <c r="U607">
        <v>8</v>
      </c>
      <c r="V607">
        <v>17</v>
      </c>
    </row>
    <row r="608" spans="1:22" x14ac:dyDescent="0.25">
      <c r="A608">
        <v>8</v>
      </c>
      <c r="B608" t="s">
        <v>13</v>
      </c>
      <c r="C608">
        <v>8110</v>
      </c>
      <c r="D608" t="s">
        <v>278</v>
      </c>
      <c r="E608">
        <f>VLOOKUP(desembarque_total_mes_puerto_toneladas_2019[[#This Row],[Puerto]],Tabla9[],2,0)</f>
        <v>20</v>
      </c>
      <c r="F608" t="s">
        <v>278</v>
      </c>
      <c r="G608">
        <v>100203</v>
      </c>
      <c r="H608" t="s">
        <v>156</v>
      </c>
      <c r="I608">
        <v>100203003</v>
      </c>
      <c r="J608" t="s">
        <v>154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202</v>
      </c>
      <c r="V608">
        <v>269</v>
      </c>
    </row>
    <row r="609" spans="1:22" x14ac:dyDescent="0.25">
      <c r="A609">
        <v>8</v>
      </c>
      <c r="B609" t="s">
        <v>13</v>
      </c>
      <c r="C609">
        <v>8110</v>
      </c>
      <c r="D609" t="s">
        <v>278</v>
      </c>
      <c r="E609">
        <f>VLOOKUP(desembarque_total_mes_puerto_toneladas_2019[[#This Row],[Puerto]],Tabla9[],2,0)</f>
        <v>20</v>
      </c>
      <c r="F609" t="s">
        <v>278</v>
      </c>
      <c r="G609">
        <v>100203</v>
      </c>
      <c r="H609" t="s">
        <v>156</v>
      </c>
      <c r="I609">
        <v>100203003</v>
      </c>
      <c r="J609" t="s">
        <v>155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137</v>
      </c>
      <c r="V609">
        <v>56</v>
      </c>
    </row>
    <row r="610" spans="1:22" x14ac:dyDescent="0.25">
      <c r="A610">
        <v>8</v>
      </c>
      <c r="B610" t="s">
        <v>13</v>
      </c>
      <c r="C610">
        <v>8110</v>
      </c>
      <c r="D610" t="s">
        <v>278</v>
      </c>
      <c r="E610">
        <f>VLOOKUP(desembarque_total_mes_puerto_toneladas_2019[[#This Row],[Puerto]],Tabla9[],2,0)</f>
        <v>20</v>
      </c>
      <c r="F610" t="s">
        <v>278</v>
      </c>
      <c r="G610">
        <v>100203</v>
      </c>
      <c r="H610" t="s">
        <v>156</v>
      </c>
      <c r="I610">
        <v>0</v>
      </c>
      <c r="J610" t="s">
        <v>206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1</v>
      </c>
      <c r="Q610">
        <v>1</v>
      </c>
      <c r="R610">
        <v>2</v>
      </c>
      <c r="S610">
        <v>1</v>
      </c>
      <c r="T610">
        <v>1</v>
      </c>
      <c r="U610">
        <v>1</v>
      </c>
      <c r="V610">
        <v>1</v>
      </c>
    </row>
    <row r="611" spans="1:22" x14ac:dyDescent="0.25">
      <c r="A611">
        <v>8</v>
      </c>
      <c r="B611" t="s">
        <v>13</v>
      </c>
      <c r="C611">
        <v>8110</v>
      </c>
      <c r="D611" t="s">
        <v>278</v>
      </c>
      <c r="E611">
        <f>VLOOKUP(desembarque_total_mes_puerto_toneladas_2019[[#This Row],[Puerto]],Tabla9[],2,0)</f>
        <v>20</v>
      </c>
      <c r="F611" t="s">
        <v>278</v>
      </c>
      <c r="G611">
        <v>100203</v>
      </c>
      <c r="H611" t="s">
        <v>156</v>
      </c>
      <c r="I611">
        <v>100203009</v>
      </c>
      <c r="J611" t="s">
        <v>246</v>
      </c>
      <c r="K611">
        <v>40</v>
      </c>
      <c r="L611">
        <v>38</v>
      </c>
      <c r="M611">
        <v>35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65</v>
      </c>
    </row>
    <row r="612" spans="1:22" x14ac:dyDescent="0.25">
      <c r="A612">
        <v>8</v>
      </c>
      <c r="B612" t="s">
        <v>13</v>
      </c>
      <c r="C612">
        <v>8110</v>
      </c>
      <c r="D612" t="s">
        <v>278</v>
      </c>
      <c r="E612">
        <f>VLOOKUP(desembarque_total_mes_puerto_toneladas_2019[[#This Row],[Puerto]],Tabla9[],2,0)</f>
        <v>20</v>
      </c>
      <c r="F612" t="s">
        <v>278</v>
      </c>
      <c r="G612">
        <v>100203</v>
      </c>
      <c r="H612" t="s">
        <v>156</v>
      </c>
      <c r="I612">
        <v>100203009</v>
      </c>
      <c r="J612" t="s">
        <v>210</v>
      </c>
      <c r="K612">
        <v>456</v>
      </c>
      <c r="L612">
        <v>428</v>
      </c>
      <c r="M612">
        <v>334</v>
      </c>
      <c r="N612">
        <v>81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220</v>
      </c>
    </row>
    <row r="613" spans="1:22" x14ac:dyDescent="0.25">
      <c r="A613">
        <v>8</v>
      </c>
      <c r="B613" t="s">
        <v>13</v>
      </c>
      <c r="C613">
        <v>8110</v>
      </c>
      <c r="D613" t="s">
        <v>278</v>
      </c>
      <c r="E613">
        <f>VLOOKUP(desembarque_total_mes_puerto_toneladas_2019[[#This Row],[Puerto]],Tabla9[],2,0)</f>
        <v>20</v>
      </c>
      <c r="F613" t="s">
        <v>278</v>
      </c>
      <c r="G613">
        <v>100203</v>
      </c>
      <c r="H613" t="s">
        <v>156</v>
      </c>
      <c r="I613">
        <v>100203007</v>
      </c>
      <c r="J613" t="s">
        <v>105</v>
      </c>
      <c r="K613">
        <v>42</v>
      </c>
      <c r="L613">
        <v>10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</v>
      </c>
      <c r="T613">
        <v>0</v>
      </c>
      <c r="U613">
        <v>0</v>
      </c>
      <c r="V613">
        <v>0</v>
      </c>
    </row>
    <row r="614" spans="1:22" x14ac:dyDescent="0.25">
      <c r="A614">
        <v>8</v>
      </c>
      <c r="B614" t="s">
        <v>13</v>
      </c>
      <c r="C614">
        <v>8110</v>
      </c>
      <c r="D614" t="s">
        <v>278</v>
      </c>
      <c r="E614">
        <f>VLOOKUP(desembarque_total_mes_puerto_toneladas_2019[[#This Row],[Puerto]],Tabla9[],2,0)</f>
        <v>20</v>
      </c>
      <c r="F614" t="s">
        <v>278</v>
      </c>
      <c r="G614">
        <v>100201</v>
      </c>
      <c r="H614" t="s">
        <v>71</v>
      </c>
      <c r="I614">
        <v>100201019</v>
      </c>
      <c r="J614" t="s">
        <v>185</v>
      </c>
      <c r="K614">
        <v>0</v>
      </c>
      <c r="L614">
        <v>0</v>
      </c>
      <c r="M614">
        <v>4</v>
      </c>
      <c r="N614">
        <v>34</v>
      </c>
      <c r="O614">
        <v>23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>
        <v>8</v>
      </c>
      <c r="B615" t="s">
        <v>13</v>
      </c>
      <c r="C615">
        <v>8110</v>
      </c>
      <c r="D615" t="s">
        <v>278</v>
      </c>
      <c r="E615">
        <f>VLOOKUP(desembarque_total_mes_puerto_toneladas_2019[[#This Row],[Puerto]],Tabla9[],2,0)</f>
        <v>20</v>
      </c>
      <c r="F615" t="s">
        <v>278</v>
      </c>
      <c r="G615">
        <v>100201</v>
      </c>
      <c r="H615" t="s">
        <v>71</v>
      </c>
      <c r="I615">
        <v>100201013</v>
      </c>
      <c r="J615" t="s">
        <v>44</v>
      </c>
      <c r="K615">
        <v>0</v>
      </c>
      <c r="L615">
        <v>0</v>
      </c>
      <c r="M615">
        <v>11810</v>
      </c>
      <c r="N615">
        <v>16104</v>
      </c>
      <c r="O615">
        <v>6580</v>
      </c>
      <c r="P615">
        <v>4712</v>
      </c>
      <c r="Q615">
        <v>289</v>
      </c>
      <c r="R615">
        <v>0</v>
      </c>
      <c r="S615">
        <v>0</v>
      </c>
      <c r="T615">
        <v>0</v>
      </c>
      <c r="U615">
        <v>12859</v>
      </c>
      <c r="V615">
        <v>2916</v>
      </c>
    </row>
    <row r="616" spans="1:22" x14ac:dyDescent="0.25">
      <c r="A616">
        <v>8</v>
      </c>
      <c r="B616" t="s">
        <v>13</v>
      </c>
      <c r="C616">
        <v>8110</v>
      </c>
      <c r="D616" t="s">
        <v>278</v>
      </c>
      <c r="E616">
        <f>VLOOKUP(desembarque_total_mes_puerto_toneladas_2019[[#This Row],[Puerto]],Tabla9[],2,0)</f>
        <v>20</v>
      </c>
      <c r="F616" t="s">
        <v>278</v>
      </c>
      <c r="G616">
        <v>100201</v>
      </c>
      <c r="H616" t="s">
        <v>71</v>
      </c>
      <c r="I616">
        <v>100201024</v>
      </c>
      <c r="J616" t="s">
        <v>279</v>
      </c>
      <c r="K616">
        <v>0</v>
      </c>
      <c r="L616">
        <v>0</v>
      </c>
      <c r="M616">
        <v>407</v>
      </c>
      <c r="N616">
        <v>833</v>
      </c>
      <c r="O616">
        <v>348</v>
      </c>
      <c r="P616">
        <v>32</v>
      </c>
      <c r="Q616">
        <v>8</v>
      </c>
      <c r="R616">
        <v>0</v>
      </c>
      <c r="S616">
        <v>0</v>
      </c>
      <c r="T616">
        <v>0</v>
      </c>
      <c r="U616">
        <v>1423</v>
      </c>
      <c r="V616">
        <v>749</v>
      </c>
    </row>
    <row r="617" spans="1:22" x14ac:dyDescent="0.25">
      <c r="A617">
        <v>8</v>
      </c>
      <c r="B617" t="s">
        <v>13</v>
      </c>
      <c r="C617">
        <v>8110</v>
      </c>
      <c r="D617" t="s">
        <v>278</v>
      </c>
      <c r="E617">
        <f>VLOOKUP(desembarque_total_mes_puerto_toneladas_2019[[#This Row],[Puerto]],Tabla9[],2,0)</f>
        <v>20</v>
      </c>
      <c r="F617" t="s">
        <v>278</v>
      </c>
      <c r="G617">
        <v>100201</v>
      </c>
      <c r="H617" t="s">
        <v>71</v>
      </c>
      <c r="I617">
        <v>100201015</v>
      </c>
      <c r="J617" t="s">
        <v>158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4</v>
      </c>
      <c r="U617">
        <v>0</v>
      </c>
      <c r="V617">
        <v>4</v>
      </c>
    </row>
    <row r="618" spans="1:22" x14ac:dyDescent="0.25">
      <c r="A618">
        <v>8</v>
      </c>
      <c r="B618" t="s">
        <v>13</v>
      </c>
      <c r="C618">
        <v>8110</v>
      </c>
      <c r="D618" t="s">
        <v>278</v>
      </c>
      <c r="E618">
        <f>VLOOKUP(desembarque_total_mes_puerto_toneladas_2019[[#This Row],[Puerto]],Tabla9[],2,0)</f>
        <v>20</v>
      </c>
      <c r="F618" t="s">
        <v>278</v>
      </c>
      <c r="G618">
        <v>100201</v>
      </c>
      <c r="H618" t="s">
        <v>71</v>
      </c>
      <c r="I618">
        <v>0</v>
      </c>
      <c r="J618" t="s">
        <v>226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5">
      <c r="A619">
        <v>8</v>
      </c>
      <c r="B619" t="s">
        <v>13</v>
      </c>
      <c r="C619">
        <v>8110</v>
      </c>
      <c r="D619" t="s">
        <v>278</v>
      </c>
      <c r="E619">
        <f>VLOOKUP(desembarque_total_mes_puerto_toneladas_2019[[#This Row],[Puerto]],Tabla9[],2,0)</f>
        <v>20</v>
      </c>
      <c r="F619" t="s">
        <v>278</v>
      </c>
      <c r="G619">
        <v>100201</v>
      </c>
      <c r="H619" t="s">
        <v>71</v>
      </c>
      <c r="I619">
        <v>0</v>
      </c>
      <c r="J619" t="s">
        <v>162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5">
      <c r="A620">
        <v>8</v>
      </c>
      <c r="B620" t="s">
        <v>13</v>
      </c>
      <c r="C620">
        <v>8110</v>
      </c>
      <c r="D620" t="s">
        <v>278</v>
      </c>
      <c r="E620">
        <f>VLOOKUP(desembarque_total_mes_puerto_toneladas_2019[[#This Row],[Puerto]],Tabla9[],2,0)</f>
        <v>20</v>
      </c>
      <c r="F620" t="s">
        <v>278</v>
      </c>
      <c r="G620">
        <v>100201</v>
      </c>
      <c r="H620" t="s">
        <v>71</v>
      </c>
      <c r="I620">
        <v>100201017</v>
      </c>
      <c r="J620" t="s">
        <v>197</v>
      </c>
      <c r="K620">
        <v>1</v>
      </c>
      <c r="L620">
        <v>1</v>
      </c>
      <c r="M620">
        <v>1</v>
      </c>
      <c r="N620">
        <v>2</v>
      </c>
      <c r="O620">
        <v>0</v>
      </c>
      <c r="P620">
        <v>0</v>
      </c>
      <c r="Q620">
        <v>1</v>
      </c>
      <c r="R620">
        <v>2</v>
      </c>
      <c r="S620">
        <v>1</v>
      </c>
      <c r="T620">
        <v>2</v>
      </c>
      <c r="U620">
        <v>1</v>
      </c>
      <c r="V620">
        <v>1</v>
      </c>
    </row>
    <row r="621" spans="1:22" x14ac:dyDescent="0.25">
      <c r="A621">
        <v>8</v>
      </c>
      <c r="B621" t="s">
        <v>13</v>
      </c>
      <c r="C621">
        <v>8110</v>
      </c>
      <c r="D621" t="s">
        <v>278</v>
      </c>
      <c r="E621">
        <f>VLOOKUP(desembarque_total_mes_puerto_toneladas_2019[[#This Row],[Puerto]],Tabla9[],2,0)</f>
        <v>20</v>
      </c>
      <c r="F621" t="s">
        <v>278</v>
      </c>
      <c r="G621">
        <v>100201</v>
      </c>
      <c r="H621" t="s">
        <v>71</v>
      </c>
      <c r="I621">
        <v>100201017</v>
      </c>
      <c r="J621" t="s">
        <v>250</v>
      </c>
      <c r="K621">
        <v>3</v>
      </c>
      <c r="L621">
        <v>4</v>
      </c>
      <c r="M621">
        <v>0</v>
      </c>
      <c r="N621">
        <v>0</v>
      </c>
      <c r="O621">
        <v>0</v>
      </c>
      <c r="P621">
        <v>0</v>
      </c>
      <c r="Q621">
        <v>4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>
        <v>8</v>
      </c>
      <c r="B622" t="s">
        <v>13</v>
      </c>
      <c r="C622">
        <v>8110</v>
      </c>
      <c r="D622" t="s">
        <v>278</v>
      </c>
      <c r="E622">
        <f>VLOOKUP(desembarque_total_mes_puerto_toneladas_2019[[#This Row],[Puerto]],Tabla9[],2,0)</f>
        <v>20</v>
      </c>
      <c r="F622" t="s">
        <v>278</v>
      </c>
      <c r="G622">
        <v>100201</v>
      </c>
      <c r="H622" t="s">
        <v>71</v>
      </c>
      <c r="I622">
        <v>100201017</v>
      </c>
      <c r="J622" t="s">
        <v>239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1</v>
      </c>
      <c r="U622">
        <v>1</v>
      </c>
      <c r="V622">
        <v>0</v>
      </c>
    </row>
    <row r="623" spans="1:22" x14ac:dyDescent="0.25">
      <c r="A623">
        <v>8</v>
      </c>
      <c r="B623" t="s">
        <v>13</v>
      </c>
      <c r="C623">
        <v>8110</v>
      </c>
      <c r="D623" t="s">
        <v>278</v>
      </c>
      <c r="E623">
        <f>VLOOKUP(desembarque_total_mes_puerto_toneladas_2019[[#This Row],[Puerto]],Tabla9[],2,0)</f>
        <v>20</v>
      </c>
      <c r="F623" t="s">
        <v>278</v>
      </c>
      <c r="G623">
        <v>100201</v>
      </c>
      <c r="H623" t="s">
        <v>71</v>
      </c>
      <c r="I623">
        <v>100201022</v>
      </c>
      <c r="J623" t="s">
        <v>61</v>
      </c>
      <c r="K623">
        <v>0</v>
      </c>
      <c r="L623">
        <v>0</v>
      </c>
      <c r="M623">
        <v>1</v>
      </c>
      <c r="N623">
        <v>1</v>
      </c>
      <c r="O623">
        <v>6</v>
      </c>
      <c r="P623">
        <v>1</v>
      </c>
      <c r="Q623">
        <v>4</v>
      </c>
      <c r="R623">
        <v>1</v>
      </c>
      <c r="S623">
        <v>0</v>
      </c>
      <c r="T623">
        <v>0</v>
      </c>
      <c r="U623">
        <v>0</v>
      </c>
      <c r="V623">
        <v>2</v>
      </c>
    </row>
    <row r="624" spans="1:22" x14ac:dyDescent="0.25">
      <c r="A624">
        <v>8</v>
      </c>
      <c r="B624" t="s">
        <v>13</v>
      </c>
      <c r="C624">
        <v>8110</v>
      </c>
      <c r="D624" t="s">
        <v>278</v>
      </c>
      <c r="E624">
        <f>VLOOKUP(desembarque_total_mes_puerto_toneladas_2019[[#This Row],[Puerto]],Tabla9[],2,0)</f>
        <v>20</v>
      </c>
      <c r="F624" t="s">
        <v>278</v>
      </c>
      <c r="G624">
        <v>100201</v>
      </c>
      <c r="H624" t="s">
        <v>71</v>
      </c>
      <c r="I624">
        <v>0</v>
      </c>
      <c r="J624" t="s">
        <v>280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</row>
    <row r="625" spans="1:22" x14ac:dyDescent="0.25">
      <c r="A625">
        <v>8</v>
      </c>
      <c r="B625" t="s">
        <v>13</v>
      </c>
      <c r="C625">
        <v>8110</v>
      </c>
      <c r="D625" t="s">
        <v>278</v>
      </c>
      <c r="E625">
        <f>VLOOKUP(desembarque_total_mes_puerto_toneladas_2019[[#This Row],[Puerto]],Tabla9[],2,0)</f>
        <v>20</v>
      </c>
      <c r="F625" t="s">
        <v>278</v>
      </c>
      <c r="G625">
        <v>100201</v>
      </c>
      <c r="H625" t="s">
        <v>71</v>
      </c>
      <c r="I625">
        <v>100201014</v>
      </c>
      <c r="J625" t="s">
        <v>62</v>
      </c>
      <c r="K625">
        <v>4</v>
      </c>
      <c r="L625">
        <v>0</v>
      </c>
      <c r="M625">
        <v>0</v>
      </c>
      <c r="N625">
        <v>48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35</v>
      </c>
      <c r="V625">
        <v>0</v>
      </c>
    </row>
    <row r="626" spans="1:22" x14ac:dyDescent="0.25">
      <c r="A626">
        <v>8</v>
      </c>
      <c r="B626" t="s">
        <v>13</v>
      </c>
      <c r="C626">
        <v>8110</v>
      </c>
      <c r="D626" t="s">
        <v>278</v>
      </c>
      <c r="E626">
        <f>VLOOKUP(desembarque_total_mes_puerto_toneladas_2019[[#This Row],[Puerto]],Tabla9[],2,0)</f>
        <v>20</v>
      </c>
      <c r="F626" t="s">
        <v>278</v>
      </c>
      <c r="G626">
        <v>100201</v>
      </c>
      <c r="H626" t="s">
        <v>71</v>
      </c>
      <c r="I626">
        <v>100201006</v>
      </c>
      <c r="J626" t="s">
        <v>63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</row>
    <row r="627" spans="1:22" x14ac:dyDescent="0.25">
      <c r="A627">
        <v>8</v>
      </c>
      <c r="B627" t="s">
        <v>13</v>
      </c>
      <c r="C627">
        <v>8110</v>
      </c>
      <c r="D627" t="s">
        <v>278</v>
      </c>
      <c r="E627">
        <f>VLOOKUP(desembarque_total_mes_puerto_toneladas_2019[[#This Row],[Puerto]],Tabla9[],2,0)</f>
        <v>20</v>
      </c>
      <c r="F627" t="s">
        <v>278</v>
      </c>
      <c r="G627">
        <v>100201</v>
      </c>
      <c r="H627" t="s">
        <v>71</v>
      </c>
      <c r="I627">
        <v>0</v>
      </c>
      <c r="J627" t="s">
        <v>166</v>
      </c>
      <c r="K627">
        <v>0</v>
      </c>
      <c r="L627">
        <v>0</v>
      </c>
      <c r="M627">
        <v>0</v>
      </c>
      <c r="N627">
        <v>7</v>
      </c>
      <c r="O627">
        <v>20</v>
      </c>
      <c r="P627">
        <v>10</v>
      </c>
      <c r="Q627">
        <v>0</v>
      </c>
      <c r="R627">
        <v>0</v>
      </c>
      <c r="S627">
        <v>0</v>
      </c>
      <c r="T627">
        <v>0</v>
      </c>
      <c r="U627">
        <v>29</v>
      </c>
      <c r="V627">
        <v>0</v>
      </c>
    </row>
    <row r="628" spans="1:22" x14ac:dyDescent="0.25">
      <c r="A628">
        <v>8</v>
      </c>
      <c r="B628" t="s">
        <v>13</v>
      </c>
      <c r="C628">
        <v>8110</v>
      </c>
      <c r="D628" t="s">
        <v>278</v>
      </c>
      <c r="E628">
        <f>VLOOKUP(desembarque_total_mes_puerto_toneladas_2019[[#This Row],[Puerto]],Tabla9[],2,0)</f>
        <v>20</v>
      </c>
      <c r="F628" t="s">
        <v>278</v>
      </c>
      <c r="G628">
        <v>100201</v>
      </c>
      <c r="H628" t="s">
        <v>71</v>
      </c>
      <c r="I628">
        <v>100201002</v>
      </c>
      <c r="J628" t="s">
        <v>228</v>
      </c>
      <c r="K628">
        <v>84</v>
      </c>
      <c r="L628">
        <v>0</v>
      </c>
      <c r="M628">
        <v>2</v>
      </c>
      <c r="N628">
        <v>7</v>
      </c>
      <c r="O628">
        <v>5</v>
      </c>
      <c r="P628">
        <v>11</v>
      </c>
      <c r="Q628">
        <v>7</v>
      </c>
      <c r="R628">
        <v>24</v>
      </c>
      <c r="S628">
        <v>0</v>
      </c>
      <c r="T628">
        <v>0</v>
      </c>
      <c r="U628">
        <v>0</v>
      </c>
      <c r="V628">
        <v>17</v>
      </c>
    </row>
    <row r="629" spans="1:22" x14ac:dyDescent="0.25">
      <c r="A629">
        <v>8</v>
      </c>
      <c r="B629" t="s">
        <v>13</v>
      </c>
      <c r="C629">
        <v>8110</v>
      </c>
      <c r="D629" t="s">
        <v>278</v>
      </c>
      <c r="E629">
        <f>VLOOKUP(desembarque_total_mes_puerto_toneladas_2019[[#This Row],[Puerto]],Tabla9[],2,0)</f>
        <v>20</v>
      </c>
      <c r="F629" t="s">
        <v>278</v>
      </c>
      <c r="G629">
        <v>100201</v>
      </c>
      <c r="H629" t="s">
        <v>71</v>
      </c>
      <c r="I629">
        <v>100201002</v>
      </c>
      <c r="J629" t="s">
        <v>281</v>
      </c>
      <c r="K629">
        <v>0</v>
      </c>
      <c r="L629">
        <v>0</v>
      </c>
      <c r="M629">
        <v>0</v>
      </c>
      <c r="N629">
        <v>320</v>
      </c>
      <c r="O629">
        <v>73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5">
      <c r="A630">
        <v>8</v>
      </c>
      <c r="B630" t="s">
        <v>13</v>
      </c>
      <c r="C630">
        <v>8110</v>
      </c>
      <c r="D630" t="s">
        <v>278</v>
      </c>
      <c r="E630">
        <f>VLOOKUP(desembarque_total_mes_puerto_toneladas_2019[[#This Row],[Puerto]],Tabla9[],2,0)</f>
        <v>20</v>
      </c>
      <c r="F630" t="s">
        <v>278</v>
      </c>
      <c r="G630">
        <v>100201</v>
      </c>
      <c r="H630" t="s">
        <v>71</v>
      </c>
      <c r="I630">
        <v>100201002</v>
      </c>
      <c r="J630" t="s">
        <v>282</v>
      </c>
      <c r="K630">
        <v>0</v>
      </c>
      <c r="L630">
        <v>0</v>
      </c>
      <c r="M630">
        <v>0</v>
      </c>
      <c r="N630">
        <v>28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5">
      <c r="A631">
        <v>8</v>
      </c>
      <c r="B631" t="s">
        <v>13</v>
      </c>
      <c r="C631">
        <v>8110</v>
      </c>
      <c r="D631" t="s">
        <v>278</v>
      </c>
      <c r="E631">
        <f>VLOOKUP(desembarque_total_mes_puerto_toneladas_2019[[#This Row],[Puerto]],Tabla9[],2,0)</f>
        <v>20</v>
      </c>
      <c r="F631" t="s">
        <v>278</v>
      </c>
      <c r="G631">
        <v>100201</v>
      </c>
      <c r="H631" t="s">
        <v>71</v>
      </c>
      <c r="I631">
        <v>100201026</v>
      </c>
      <c r="J631" t="s">
        <v>69</v>
      </c>
      <c r="K631">
        <v>0</v>
      </c>
      <c r="L631">
        <v>0</v>
      </c>
      <c r="M631">
        <v>123</v>
      </c>
      <c r="N631">
        <v>36</v>
      </c>
      <c r="O631">
        <v>29</v>
      </c>
      <c r="P631">
        <v>47</v>
      </c>
      <c r="Q631">
        <v>0</v>
      </c>
      <c r="R631">
        <v>0</v>
      </c>
      <c r="S631">
        <v>0</v>
      </c>
      <c r="T631">
        <v>0</v>
      </c>
      <c r="U631">
        <v>223</v>
      </c>
      <c r="V631">
        <v>25</v>
      </c>
    </row>
    <row r="632" spans="1:22" x14ac:dyDescent="0.25">
      <c r="A632">
        <v>8</v>
      </c>
      <c r="B632" t="s">
        <v>13</v>
      </c>
      <c r="C632">
        <v>8110</v>
      </c>
      <c r="D632" t="s">
        <v>278</v>
      </c>
      <c r="E632">
        <f>VLOOKUP(desembarque_total_mes_puerto_toneladas_2019[[#This Row],[Puerto]],Tabla9[],2,0)</f>
        <v>20</v>
      </c>
      <c r="F632" t="s">
        <v>278</v>
      </c>
      <c r="G632">
        <v>100201</v>
      </c>
      <c r="H632" t="s">
        <v>71</v>
      </c>
      <c r="I632">
        <v>0</v>
      </c>
      <c r="J632" t="s">
        <v>243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2</v>
      </c>
      <c r="S632">
        <v>0</v>
      </c>
      <c r="T632">
        <v>0</v>
      </c>
      <c r="U632">
        <v>0</v>
      </c>
      <c r="V632">
        <v>0</v>
      </c>
    </row>
    <row r="633" spans="1:22" x14ac:dyDescent="0.25">
      <c r="A633">
        <v>8</v>
      </c>
      <c r="B633" t="s">
        <v>13</v>
      </c>
      <c r="C633">
        <v>8110</v>
      </c>
      <c r="D633" t="s">
        <v>278</v>
      </c>
      <c r="E633">
        <f>VLOOKUP(desembarque_total_mes_puerto_toneladas_2019[[#This Row],[Puerto]],Tabla9[],2,0)</f>
        <v>20</v>
      </c>
      <c r="F633" t="s">
        <v>278</v>
      </c>
      <c r="G633">
        <v>100201</v>
      </c>
      <c r="H633" t="s">
        <v>71</v>
      </c>
      <c r="I633">
        <v>100201023</v>
      </c>
      <c r="J633" t="s">
        <v>167</v>
      </c>
      <c r="K633">
        <v>0</v>
      </c>
      <c r="L633">
        <v>1</v>
      </c>
      <c r="M633">
        <v>0</v>
      </c>
      <c r="N633">
        <v>1</v>
      </c>
      <c r="O633">
        <v>6</v>
      </c>
      <c r="P633">
        <v>4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</row>
    <row r="634" spans="1:22" x14ac:dyDescent="0.25">
      <c r="A634">
        <v>8</v>
      </c>
      <c r="B634" t="s">
        <v>13</v>
      </c>
      <c r="C634">
        <v>8110</v>
      </c>
      <c r="D634" t="s">
        <v>278</v>
      </c>
      <c r="E634">
        <f>VLOOKUP(desembarque_total_mes_puerto_toneladas_2019[[#This Row],[Puerto]],Tabla9[],2,0)</f>
        <v>20</v>
      </c>
      <c r="F634" t="s">
        <v>278</v>
      </c>
      <c r="G634">
        <v>100201</v>
      </c>
      <c r="H634" t="s">
        <v>71</v>
      </c>
      <c r="I634">
        <v>100201020</v>
      </c>
      <c r="J634" t="s">
        <v>75</v>
      </c>
      <c r="K634">
        <v>17</v>
      </c>
      <c r="L634">
        <v>178</v>
      </c>
      <c r="M634">
        <v>56</v>
      </c>
      <c r="N634">
        <v>16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8</v>
      </c>
      <c r="V634">
        <v>5</v>
      </c>
    </row>
    <row r="635" spans="1:22" x14ac:dyDescent="0.25">
      <c r="A635">
        <v>8</v>
      </c>
      <c r="B635" t="s">
        <v>13</v>
      </c>
      <c r="C635">
        <v>8110</v>
      </c>
      <c r="D635" t="s">
        <v>278</v>
      </c>
      <c r="E635">
        <f>VLOOKUP(desembarque_total_mes_puerto_toneladas_2019[[#This Row],[Puerto]],Tabla9[],2,0)</f>
        <v>20</v>
      </c>
      <c r="F635" t="s">
        <v>278</v>
      </c>
      <c r="G635">
        <v>100201</v>
      </c>
      <c r="H635" t="s">
        <v>71</v>
      </c>
      <c r="I635">
        <v>100201003</v>
      </c>
      <c r="J635" t="s">
        <v>255</v>
      </c>
      <c r="K635">
        <v>0</v>
      </c>
      <c r="L635">
        <v>0</v>
      </c>
      <c r="M635">
        <v>27637</v>
      </c>
      <c r="N635">
        <v>17589</v>
      </c>
      <c r="O635">
        <v>7800</v>
      </c>
      <c r="P635">
        <v>1742</v>
      </c>
      <c r="Q635">
        <v>302</v>
      </c>
      <c r="R635">
        <v>0</v>
      </c>
      <c r="S635">
        <v>0</v>
      </c>
      <c r="T635">
        <v>0</v>
      </c>
      <c r="U635">
        <v>12306</v>
      </c>
      <c r="V635">
        <v>2638</v>
      </c>
    </row>
    <row r="636" spans="1:22" x14ac:dyDescent="0.25">
      <c r="A636">
        <v>8</v>
      </c>
      <c r="B636" t="s">
        <v>13</v>
      </c>
      <c r="C636">
        <v>8110</v>
      </c>
      <c r="D636" t="s">
        <v>278</v>
      </c>
      <c r="E636">
        <f>VLOOKUP(desembarque_total_mes_puerto_toneladas_2019[[#This Row],[Puerto]],Tabla9[],2,0)</f>
        <v>20</v>
      </c>
      <c r="F636" t="s">
        <v>278</v>
      </c>
      <c r="G636">
        <v>100201</v>
      </c>
      <c r="H636" t="s">
        <v>71</v>
      </c>
      <c r="I636">
        <v>100201021</v>
      </c>
      <c r="J636" t="s">
        <v>85</v>
      </c>
      <c r="K636">
        <v>1</v>
      </c>
      <c r="L636">
        <v>0</v>
      </c>
      <c r="M636">
        <v>2</v>
      </c>
      <c r="N636">
        <v>6</v>
      </c>
      <c r="O636">
        <v>0</v>
      </c>
      <c r="P636">
        <v>0</v>
      </c>
      <c r="Q636">
        <v>4</v>
      </c>
      <c r="R636">
        <v>5</v>
      </c>
      <c r="S636">
        <v>3</v>
      </c>
      <c r="T636">
        <v>17</v>
      </c>
      <c r="U636">
        <v>0</v>
      </c>
      <c r="V636">
        <v>1</v>
      </c>
    </row>
    <row r="637" spans="1:22" x14ac:dyDescent="0.25">
      <c r="A637">
        <v>8</v>
      </c>
      <c r="B637" t="s">
        <v>13</v>
      </c>
      <c r="C637">
        <v>8110</v>
      </c>
      <c r="D637" t="s">
        <v>278</v>
      </c>
      <c r="E637">
        <f>VLOOKUP(desembarque_total_mes_puerto_toneladas_2019[[#This Row],[Puerto]],Tabla9[],2,0)</f>
        <v>20</v>
      </c>
      <c r="F637" t="s">
        <v>278</v>
      </c>
      <c r="G637">
        <v>100201</v>
      </c>
      <c r="H637" t="s">
        <v>71</v>
      </c>
      <c r="I637">
        <v>0</v>
      </c>
      <c r="J637" t="s">
        <v>170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>
        <v>8</v>
      </c>
      <c r="B638" t="s">
        <v>13</v>
      </c>
      <c r="C638">
        <v>8110</v>
      </c>
      <c r="D638" t="s">
        <v>278</v>
      </c>
      <c r="E638">
        <f>VLOOKUP(desembarque_total_mes_puerto_toneladas_2019[[#This Row],[Puerto]],Tabla9[],2,0)</f>
        <v>20</v>
      </c>
      <c r="F638" t="s">
        <v>278</v>
      </c>
      <c r="G638">
        <v>100201</v>
      </c>
      <c r="H638" t="s">
        <v>71</v>
      </c>
      <c r="I638">
        <v>0</v>
      </c>
      <c r="J638" t="s">
        <v>200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>
        <v>8</v>
      </c>
      <c r="B639" t="s">
        <v>13</v>
      </c>
      <c r="C639">
        <v>8110</v>
      </c>
      <c r="D639" t="s">
        <v>278</v>
      </c>
      <c r="E639">
        <f>VLOOKUP(desembarque_total_mes_puerto_toneladas_2019[[#This Row],[Puerto]],Tabla9[],2,0)</f>
        <v>20</v>
      </c>
      <c r="F639" t="s">
        <v>278</v>
      </c>
      <c r="G639">
        <v>100202</v>
      </c>
      <c r="H639" t="s">
        <v>140</v>
      </c>
      <c r="I639">
        <v>100202002</v>
      </c>
      <c r="J639" t="s">
        <v>118</v>
      </c>
      <c r="K639">
        <v>1</v>
      </c>
      <c r="L639">
        <v>1</v>
      </c>
      <c r="M639">
        <v>0</v>
      </c>
      <c r="N639">
        <v>12</v>
      </c>
      <c r="O639">
        <v>5</v>
      </c>
      <c r="P639">
        <v>7</v>
      </c>
      <c r="Q639">
        <v>7</v>
      </c>
      <c r="R639">
        <v>6</v>
      </c>
      <c r="S639">
        <v>4</v>
      </c>
      <c r="T639">
        <v>4</v>
      </c>
      <c r="U639">
        <v>2</v>
      </c>
      <c r="V639">
        <v>0</v>
      </c>
    </row>
    <row r="640" spans="1:22" x14ac:dyDescent="0.25">
      <c r="A640">
        <v>8</v>
      </c>
      <c r="B640" t="s">
        <v>13</v>
      </c>
      <c r="C640">
        <v>8110</v>
      </c>
      <c r="D640" t="s">
        <v>278</v>
      </c>
      <c r="E640">
        <f>VLOOKUP(desembarque_total_mes_puerto_toneladas_2019[[#This Row],[Puerto]],Tabla9[],2,0)</f>
        <v>20</v>
      </c>
      <c r="F640" t="s">
        <v>278</v>
      </c>
      <c r="G640">
        <v>100202</v>
      </c>
      <c r="H640" t="s">
        <v>140</v>
      </c>
      <c r="I640">
        <v>100202003</v>
      </c>
      <c r="J640" t="s">
        <v>229</v>
      </c>
      <c r="K640">
        <v>3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5">
      <c r="A641">
        <v>8</v>
      </c>
      <c r="B641" t="s">
        <v>13</v>
      </c>
      <c r="C641">
        <v>8110</v>
      </c>
      <c r="D641" t="s">
        <v>278</v>
      </c>
      <c r="E641">
        <f>VLOOKUP(desembarque_total_mes_puerto_toneladas_2019[[#This Row],[Puerto]],Tabla9[],2,0)</f>
        <v>20</v>
      </c>
      <c r="F641" t="s">
        <v>278</v>
      </c>
      <c r="G641">
        <v>100202</v>
      </c>
      <c r="H641" t="s">
        <v>140</v>
      </c>
      <c r="I641">
        <v>100202003</v>
      </c>
      <c r="J641" t="s">
        <v>283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>
        <v>8</v>
      </c>
      <c r="B642" t="s">
        <v>13</v>
      </c>
      <c r="C642">
        <v>8110</v>
      </c>
      <c r="D642" t="s">
        <v>278</v>
      </c>
      <c r="E642">
        <f>VLOOKUP(desembarque_total_mes_puerto_toneladas_2019[[#This Row],[Puerto]],Tabla9[],2,0)</f>
        <v>20</v>
      </c>
      <c r="F642" t="s">
        <v>278</v>
      </c>
      <c r="G642">
        <v>100202</v>
      </c>
      <c r="H642" t="s">
        <v>140</v>
      </c>
      <c r="I642">
        <v>100202019</v>
      </c>
      <c r="J642" t="s">
        <v>138</v>
      </c>
      <c r="K642">
        <v>3</v>
      </c>
      <c r="L642">
        <v>2</v>
      </c>
      <c r="M642">
        <v>2</v>
      </c>
      <c r="N642">
        <v>12</v>
      </c>
      <c r="O642">
        <v>5</v>
      </c>
      <c r="P642">
        <v>18</v>
      </c>
      <c r="Q642">
        <v>12</v>
      </c>
      <c r="R642">
        <v>4</v>
      </c>
      <c r="S642">
        <v>7</v>
      </c>
      <c r="T642">
        <v>0</v>
      </c>
      <c r="U642">
        <v>0</v>
      </c>
      <c r="V642">
        <v>0</v>
      </c>
    </row>
    <row r="643" spans="1:22" x14ac:dyDescent="0.25">
      <c r="A643">
        <v>8</v>
      </c>
      <c r="B643" t="s">
        <v>13</v>
      </c>
      <c r="C643">
        <v>8110</v>
      </c>
      <c r="D643" t="s">
        <v>278</v>
      </c>
      <c r="E643">
        <f>VLOOKUP(desembarque_total_mes_puerto_toneladas_2019[[#This Row],[Puerto]],Tabla9[],2,0)</f>
        <v>20</v>
      </c>
      <c r="F643" t="s">
        <v>278</v>
      </c>
      <c r="G643">
        <v>100202</v>
      </c>
      <c r="H643" t="s">
        <v>140</v>
      </c>
      <c r="I643">
        <v>100202020</v>
      </c>
      <c r="J643" t="s">
        <v>139</v>
      </c>
      <c r="K643">
        <v>2</v>
      </c>
      <c r="L643">
        <v>3</v>
      </c>
      <c r="M643">
        <v>1</v>
      </c>
      <c r="N643">
        <v>4</v>
      </c>
      <c r="O643">
        <v>0</v>
      </c>
      <c r="P643">
        <v>10</v>
      </c>
      <c r="Q643">
        <v>7</v>
      </c>
      <c r="R643">
        <v>2</v>
      </c>
      <c r="S643">
        <v>1</v>
      </c>
      <c r="T643">
        <v>0</v>
      </c>
      <c r="U643">
        <v>0</v>
      </c>
      <c r="V643">
        <v>0</v>
      </c>
    </row>
    <row r="644" spans="1:22" x14ac:dyDescent="0.25">
      <c r="A644">
        <v>8</v>
      </c>
      <c r="B644" t="s">
        <v>13</v>
      </c>
      <c r="C644">
        <v>8110</v>
      </c>
      <c r="D644" t="s">
        <v>278</v>
      </c>
      <c r="E644">
        <f>VLOOKUP(desembarque_total_mes_puerto_toneladas_2019[[#This Row],[Puerto]],Tabla9[],2,0)</f>
        <v>20</v>
      </c>
      <c r="F644" t="s">
        <v>278</v>
      </c>
      <c r="G644">
        <v>100202</v>
      </c>
      <c r="H644" t="s">
        <v>140</v>
      </c>
      <c r="I644">
        <v>100202005</v>
      </c>
      <c r="J644" t="s">
        <v>191</v>
      </c>
      <c r="K644">
        <v>0</v>
      </c>
      <c r="L644">
        <v>0</v>
      </c>
      <c r="M644">
        <v>0</v>
      </c>
      <c r="N644">
        <v>95</v>
      </c>
      <c r="O644">
        <v>3026</v>
      </c>
      <c r="P644">
        <v>3305</v>
      </c>
      <c r="Q644">
        <v>1613</v>
      </c>
      <c r="R644">
        <v>1596</v>
      </c>
      <c r="S644">
        <v>0</v>
      </c>
      <c r="T644">
        <v>15</v>
      </c>
      <c r="U644">
        <v>1</v>
      </c>
      <c r="V644">
        <v>2</v>
      </c>
    </row>
    <row r="645" spans="1:22" x14ac:dyDescent="0.25">
      <c r="A645">
        <v>8</v>
      </c>
      <c r="B645" t="s">
        <v>13</v>
      </c>
      <c r="C645">
        <v>8110</v>
      </c>
      <c r="D645" t="s">
        <v>278</v>
      </c>
      <c r="E645">
        <f>VLOOKUP(desembarque_total_mes_puerto_toneladas_2019[[#This Row],[Puerto]],Tabla9[],2,0)</f>
        <v>20</v>
      </c>
      <c r="F645" t="s">
        <v>278</v>
      </c>
      <c r="G645">
        <v>100202</v>
      </c>
      <c r="H645" t="s">
        <v>140</v>
      </c>
      <c r="I645">
        <v>100202007</v>
      </c>
      <c r="J645" t="s">
        <v>178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1</v>
      </c>
      <c r="S645">
        <v>1</v>
      </c>
      <c r="T645">
        <v>0</v>
      </c>
      <c r="U645">
        <v>0</v>
      </c>
      <c r="V645">
        <v>0</v>
      </c>
    </row>
    <row r="646" spans="1:22" x14ac:dyDescent="0.25">
      <c r="A646">
        <v>8</v>
      </c>
      <c r="B646" t="s">
        <v>13</v>
      </c>
      <c r="C646">
        <v>8110</v>
      </c>
      <c r="D646" t="s">
        <v>278</v>
      </c>
      <c r="E646">
        <f>VLOOKUP(desembarque_total_mes_puerto_toneladas_2019[[#This Row],[Puerto]],Tabla9[],2,0)</f>
        <v>20</v>
      </c>
      <c r="F646" t="s">
        <v>278</v>
      </c>
      <c r="G646">
        <v>100202</v>
      </c>
      <c r="H646" t="s">
        <v>140</v>
      </c>
      <c r="I646">
        <v>100202011</v>
      </c>
      <c r="J646" t="s">
        <v>130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5">
      <c r="A647">
        <v>8</v>
      </c>
      <c r="B647" t="s">
        <v>13</v>
      </c>
      <c r="C647">
        <v>8110</v>
      </c>
      <c r="D647" t="s">
        <v>278</v>
      </c>
      <c r="E647">
        <f>VLOOKUP(desembarque_total_mes_puerto_toneladas_2019[[#This Row],[Puerto]],Tabla9[],2,0)</f>
        <v>20</v>
      </c>
      <c r="F647" t="s">
        <v>278</v>
      </c>
      <c r="G647">
        <v>100204</v>
      </c>
      <c r="H647" t="s">
        <v>112</v>
      </c>
      <c r="I647">
        <v>100204001</v>
      </c>
      <c r="J647" t="s">
        <v>284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 x14ac:dyDescent="0.25">
      <c r="A648">
        <v>8</v>
      </c>
      <c r="B648" t="s">
        <v>13</v>
      </c>
      <c r="C648">
        <v>8110</v>
      </c>
      <c r="D648" t="s">
        <v>278</v>
      </c>
      <c r="E648">
        <f>VLOOKUP(desembarque_total_mes_puerto_toneladas_2019[[#This Row],[Puerto]],Tabla9[],2,0)</f>
        <v>20</v>
      </c>
      <c r="F648" t="s">
        <v>278</v>
      </c>
      <c r="G648">
        <v>100204</v>
      </c>
      <c r="H648" t="s">
        <v>112</v>
      </c>
      <c r="I648">
        <v>100204001</v>
      </c>
      <c r="J648" t="s">
        <v>234</v>
      </c>
      <c r="K648">
        <v>38</v>
      </c>
      <c r="L648">
        <v>134</v>
      </c>
      <c r="M648">
        <v>127</v>
      </c>
      <c r="N648">
        <v>11</v>
      </c>
      <c r="O648">
        <v>0</v>
      </c>
      <c r="P648">
        <v>0</v>
      </c>
      <c r="Q648">
        <v>286</v>
      </c>
      <c r="R648">
        <v>0</v>
      </c>
      <c r="S648">
        <v>0</v>
      </c>
      <c r="T648">
        <v>49</v>
      </c>
      <c r="U648">
        <v>107</v>
      </c>
      <c r="V648">
        <v>164</v>
      </c>
    </row>
    <row r="649" spans="1:22" x14ac:dyDescent="0.25">
      <c r="A649">
        <v>8</v>
      </c>
      <c r="B649" t="s">
        <v>13</v>
      </c>
      <c r="C649">
        <v>8110</v>
      </c>
      <c r="D649" t="s">
        <v>278</v>
      </c>
      <c r="E649">
        <f>VLOOKUP(desembarque_total_mes_puerto_toneladas_2019[[#This Row],[Puerto]],Tabla9[],2,0)</f>
        <v>20</v>
      </c>
      <c r="F649" t="s">
        <v>278</v>
      </c>
      <c r="G649">
        <v>100204</v>
      </c>
      <c r="H649" t="s">
        <v>112</v>
      </c>
      <c r="I649">
        <v>100204009</v>
      </c>
      <c r="J649" t="s">
        <v>110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5">
      <c r="A650">
        <v>8</v>
      </c>
      <c r="B650" t="s">
        <v>13</v>
      </c>
      <c r="C650">
        <v>8110</v>
      </c>
      <c r="D650" t="s">
        <v>278</v>
      </c>
      <c r="E650">
        <f>VLOOKUP(desembarque_total_mes_puerto_toneladas_2019[[#This Row],[Puerto]],Tabla9[],2,0)</f>
        <v>20</v>
      </c>
      <c r="F650" t="s">
        <v>278</v>
      </c>
      <c r="G650">
        <v>100204</v>
      </c>
      <c r="H650" t="s">
        <v>112</v>
      </c>
      <c r="I650">
        <v>100204006</v>
      </c>
      <c r="J650" t="s">
        <v>247</v>
      </c>
      <c r="K650">
        <v>0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3</v>
      </c>
      <c r="R650">
        <v>8</v>
      </c>
      <c r="S650">
        <v>11</v>
      </c>
      <c r="T650">
        <v>5</v>
      </c>
      <c r="U650">
        <v>1</v>
      </c>
      <c r="V650">
        <v>1</v>
      </c>
    </row>
    <row r="651" spans="1:22" x14ac:dyDescent="0.25">
      <c r="A651">
        <v>8</v>
      </c>
      <c r="B651" t="s">
        <v>13</v>
      </c>
      <c r="C651">
        <v>8110</v>
      </c>
      <c r="D651" t="s">
        <v>278</v>
      </c>
      <c r="E651">
        <f>VLOOKUP(desembarque_total_mes_puerto_toneladas_2019[[#This Row],[Puerto]],Tabla9[],2,0)</f>
        <v>20</v>
      </c>
      <c r="F651" t="s">
        <v>278</v>
      </c>
      <c r="G651">
        <v>100204</v>
      </c>
      <c r="H651" t="s">
        <v>112</v>
      </c>
      <c r="I651">
        <v>100204006</v>
      </c>
      <c r="J651" t="s">
        <v>221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>
        <v>8</v>
      </c>
      <c r="B652" t="s">
        <v>13</v>
      </c>
      <c r="C652">
        <v>8110</v>
      </c>
      <c r="D652" t="s">
        <v>278</v>
      </c>
      <c r="E652">
        <f>VLOOKUP(desembarque_total_mes_puerto_toneladas_2019[[#This Row],[Puerto]],Tabla9[],2,0)</f>
        <v>20</v>
      </c>
      <c r="F652" t="s">
        <v>278</v>
      </c>
      <c r="G652">
        <v>100204</v>
      </c>
      <c r="H652" t="s">
        <v>112</v>
      </c>
      <c r="I652">
        <v>100204006</v>
      </c>
      <c r="J652" t="s">
        <v>276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2</v>
      </c>
      <c r="Q652">
        <v>4</v>
      </c>
      <c r="R652">
        <v>2</v>
      </c>
      <c r="S652">
        <v>3</v>
      </c>
      <c r="T652">
        <v>0</v>
      </c>
      <c r="U652">
        <v>0</v>
      </c>
      <c r="V652">
        <v>0</v>
      </c>
    </row>
    <row r="653" spans="1:22" x14ac:dyDescent="0.25">
      <c r="A653">
        <v>8</v>
      </c>
      <c r="B653" t="s">
        <v>13</v>
      </c>
      <c r="C653">
        <v>8110</v>
      </c>
      <c r="D653" t="s">
        <v>278</v>
      </c>
      <c r="E653">
        <f>VLOOKUP(desembarque_total_mes_puerto_toneladas_2019[[#This Row],[Puerto]],Tabla9[],2,0)</f>
        <v>20</v>
      </c>
      <c r="F653" t="s">
        <v>278</v>
      </c>
      <c r="G653">
        <v>100204</v>
      </c>
      <c r="H653" t="s">
        <v>112</v>
      </c>
      <c r="I653">
        <v>100204006</v>
      </c>
      <c r="J653" t="s">
        <v>192</v>
      </c>
      <c r="K653">
        <v>0</v>
      </c>
      <c r="L653">
        <v>1</v>
      </c>
      <c r="M653">
        <v>1</v>
      </c>
      <c r="N653">
        <v>1</v>
      </c>
      <c r="O653">
        <v>1</v>
      </c>
      <c r="P653">
        <v>2</v>
      </c>
      <c r="Q653">
        <v>2</v>
      </c>
      <c r="R653">
        <v>1</v>
      </c>
      <c r="S653">
        <v>2</v>
      </c>
      <c r="T653">
        <v>2</v>
      </c>
      <c r="U653">
        <v>2</v>
      </c>
      <c r="V653">
        <v>1</v>
      </c>
    </row>
    <row r="654" spans="1:22" x14ac:dyDescent="0.25">
      <c r="A654">
        <v>8</v>
      </c>
      <c r="B654" t="s">
        <v>13</v>
      </c>
      <c r="C654">
        <v>8110</v>
      </c>
      <c r="D654" t="s">
        <v>278</v>
      </c>
      <c r="E654">
        <f>VLOOKUP(desembarque_total_mes_puerto_toneladas_2019[[#This Row],[Puerto]],Tabla9[],2,0)</f>
        <v>20</v>
      </c>
      <c r="F654" t="s">
        <v>278</v>
      </c>
      <c r="G654">
        <v>100204</v>
      </c>
      <c r="H654" t="s">
        <v>112</v>
      </c>
      <c r="I654">
        <v>100204006</v>
      </c>
      <c r="J654" t="s">
        <v>285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1</v>
      </c>
      <c r="T654">
        <v>1</v>
      </c>
      <c r="U654">
        <v>0</v>
      </c>
      <c r="V654">
        <v>0</v>
      </c>
    </row>
    <row r="655" spans="1:22" x14ac:dyDescent="0.25">
      <c r="A655">
        <v>8</v>
      </c>
      <c r="B655" t="s">
        <v>13</v>
      </c>
      <c r="C655">
        <v>8110</v>
      </c>
      <c r="D655" t="s">
        <v>278</v>
      </c>
      <c r="E655">
        <f>VLOOKUP(desembarque_total_mes_puerto_toneladas_2019[[#This Row],[Puerto]],Tabla9[],2,0)</f>
        <v>20</v>
      </c>
      <c r="F655" t="s">
        <v>278</v>
      </c>
      <c r="G655">
        <v>100204</v>
      </c>
      <c r="H655" t="s">
        <v>112</v>
      </c>
      <c r="I655">
        <v>100204007</v>
      </c>
      <c r="J655" t="s">
        <v>235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99</v>
      </c>
      <c r="S655">
        <v>0</v>
      </c>
      <c r="T655">
        <v>0</v>
      </c>
      <c r="U655">
        <v>0</v>
      </c>
      <c r="V655">
        <v>0</v>
      </c>
    </row>
    <row r="656" spans="1:22" x14ac:dyDescent="0.25">
      <c r="A656">
        <v>8</v>
      </c>
      <c r="B656" t="s">
        <v>13</v>
      </c>
      <c r="C656">
        <v>8110</v>
      </c>
      <c r="D656" t="s">
        <v>278</v>
      </c>
      <c r="E656">
        <f>VLOOKUP(desembarque_total_mes_puerto_toneladas_2019[[#This Row],[Puerto]],Tabla9[],2,0)</f>
        <v>20</v>
      </c>
      <c r="F656" t="s">
        <v>278</v>
      </c>
      <c r="G656">
        <v>100204</v>
      </c>
      <c r="H656" t="s">
        <v>112</v>
      </c>
      <c r="I656">
        <v>100204007</v>
      </c>
      <c r="J656" t="s">
        <v>236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22</v>
      </c>
      <c r="R656">
        <v>75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>
        <v>8</v>
      </c>
      <c r="B657" t="s">
        <v>13</v>
      </c>
      <c r="C657">
        <v>8110</v>
      </c>
      <c r="D657" t="s">
        <v>278</v>
      </c>
      <c r="E657">
        <f>VLOOKUP(desembarque_total_mes_puerto_toneladas_2019[[#This Row],[Puerto]],Tabla9[],2,0)</f>
        <v>20</v>
      </c>
      <c r="F657" t="s">
        <v>278</v>
      </c>
      <c r="G657">
        <v>100204</v>
      </c>
      <c r="H657" t="s">
        <v>112</v>
      </c>
      <c r="I657">
        <v>0</v>
      </c>
      <c r="J657" t="s">
        <v>237</v>
      </c>
      <c r="K657">
        <v>0</v>
      </c>
      <c r="L657">
        <v>0</v>
      </c>
      <c r="M657">
        <v>0</v>
      </c>
      <c r="N657">
        <v>3</v>
      </c>
      <c r="O657">
        <v>2</v>
      </c>
      <c r="P657">
        <v>4</v>
      </c>
      <c r="Q657">
        <v>4</v>
      </c>
      <c r="R657">
        <v>4</v>
      </c>
      <c r="S657">
        <v>2</v>
      </c>
      <c r="T657">
        <v>2</v>
      </c>
      <c r="U657">
        <v>2</v>
      </c>
      <c r="V657">
        <v>0</v>
      </c>
    </row>
    <row r="658" spans="1:22" x14ac:dyDescent="0.25">
      <c r="A658">
        <v>8</v>
      </c>
      <c r="B658" t="s">
        <v>13</v>
      </c>
      <c r="C658">
        <v>8110</v>
      </c>
      <c r="D658" t="s">
        <v>278</v>
      </c>
      <c r="E658">
        <f>VLOOKUP(desembarque_total_mes_puerto_toneladas_2019[[#This Row],[Puerto]],Tabla9[],2,0)</f>
        <v>20</v>
      </c>
      <c r="F658" t="s">
        <v>278</v>
      </c>
      <c r="G658">
        <v>100205</v>
      </c>
      <c r="H658" t="s">
        <v>181</v>
      </c>
      <c r="I658">
        <v>100205001</v>
      </c>
      <c r="J658" t="s">
        <v>117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</row>
    <row r="659" spans="1:22" x14ac:dyDescent="0.25">
      <c r="A659">
        <v>8</v>
      </c>
      <c r="B659" t="s">
        <v>13</v>
      </c>
      <c r="C659">
        <v>8110</v>
      </c>
      <c r="D659" t="s">
        <v>278</v>
      </c>
      <c r="E659">
        <f>VLOOKUP(desembarque_total_mes_puerto_toneladas_2019[[#This Row],[Puerto]],Tabla9[],2,0)</f>
        <v>20</v>
      </c>
      <c r="F659" t="s">
        <v>278</v>
      </c>
      <c r="G659">
        <v>100205</v>
      </c>
      <c r="H659" t="s">
        <v>181</v>
      </c>
      <c r="I659">
        <v>100205002</v>
      </c>
      <c r="J659" t="s">
        <v>286</v>
      </c>
      <c r="K659">
        <v>5</v>
      </c>
      <c r="L659">
        <v>0</v>
      </c>
      <c r="M659">
        <v>8</v>
      </c>
      <c r="N659">
        <v>5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40</v>
      </c>
      <c r="U659">
        <v>9</v>
      </c>
      <c r="V659">
        <v>0</v>
      </c>
    </row>
    <row r="660" spans="1:22" x14ac:dyDescent="0.25">
      <c r="A660">
        <v>8</v>
      </c>
      <c r="B660" t="s">
        <v>13</v>
      </c>
      <c r="C660">
        <v>8110</v>
      </c>
      <c r="D660" t="s">
        <v>278</v>
      </c>
      <c r="E660">
        <f>VLOOKUP(desembarque_total_mes_puerto_toneladas_2019[[#This Row],[Puerto]],Tabla9[],2,0)</f>
        <v>20</v>
      </c>
      <c r="F660" t="s">
        <v>278</v>
      </c>
      <c r="G660">
        <v>100202</v>
      </c>
      <c r="H660" t="s">
        <v>140</v>
      </c>
      <c r="I660">
        <v>100202017</v>
      </c>
      <c r="J660" t="s">
        <v>136</v>
      </c>
      <c r="K660">
        <v>0</v>
      </c>
      <c r="L660">
        <v>1</v>
      </c>
      <c r="M660">
        <v>1</v>
      </c>
      <c r="N660">
        <v>6</v>
      </c>
      <c r="O660">
        <v>3</v>
      </c>
      <c r="P660">
        <v>12</v>
      </c>
      <c r="Q660">
        <v>7</v>
      </c>
      <c r="R660">
        <v>5</v>
      </c>
      <c r="S660">
        <v>6</v>
      </c>
      <c r="T660">
        <v>3</v>
      </c>
      <c r="U660">
        <v>3</v>
      </c>
      <c r="V660">
        <v>1</v>
      </c>
    </row>
    <row r="661" spans="1:22" x14ac:dyDescent="0.25">
      <c r="A661">
        <v>8</v>
      </c>
      <c r="B661" t="s">
        <v>13</v>
      </c>
      <c r="C661">
        <v>8102</v>
      </c>
      <c r="D661" t="s">
        <v>287</v>
      </c>
      <c r="E661">
        <f>VLOOKUP(desembarque_total_mes_puerto_toneladas_2019[[#This Row],[Puerto]],Tabla9[],2,0)</f>
        <v>21</v>
      </c>
      <c r="F661" t="s">
        <v>287</v>
      </c>
      <c r="G661">
        <v>100203</v>
      </c>
      <c r="H661" t="s">
        <v>156</v>
      </c>
      <c r="I661">
        <v>100203002</v>
      </c>
      <c r="J661" t="s">
        <v>95</v>
      </c>
      <c r="K661">
        <v>150</v>
      </c>
      <c r="L661">
        <v>208</v>
      </c>
      <c r="M661">
        <v>117</v>
      </c>
      <c r="N661">
        <v>72</v>
      </c>
      <c r="O661">
        <v>74</v>
      </c>
      <c r="P661">
        <v>7</v>
      </c>
      <c r="Q661">
        <v>8</v>
      </c>
      <c r="R661">
        <v>33</v>
      </c>
      <c r="S661">
        <v>53</v>
      </c>
      <c r="T661">
        <v>24</v>
      </c>
      <c r="U661">
        <v>139</v>
      </c>
      <c r="V661">
        <v>168</v>
      </c>
    </row>
    <row r="662" spans="1:22" x14ac:dyDescent="0.25">
      <c r="A662">
        <v>8</v>
      </c>
      <c r="B662" t="s">
        <v>13</v>
      </c>
      <c r="C662">
        <v>8102</v>
      </c>
      <c r="D662" t="s">
        <v>287</v>
      </c>
      <c r="E662">
        <f>VLOOKUP(desembarque_total_mes_puerto_toneladas_2019[[#This Row],[Puerto]],Tabla9[],2,0)</f>
        <v>21</v>
      </c>
      <c r="F662" t="s">
        <v>287</v>
      </c>
      <c r="G662">
        <v>100203</v>
      </c>
      <c r="H662" t="s">
        <v>156</v>
      </c>
      <c r="I662">
        <v>0</v>
      </c>
      <c r="J662" t="s">
        <v>206</v>
      </c>
      <c r="K662">
        <v>0</v>
      </c>
      <c r="L662">
        <v>2</v>
      </c>
      <c r="M662">
        <v>2</v>
      </c>
      <c r="N662">
        <v>1</v>
      </c>
      <c r="O662">
        <v>0</v>
      </c>
      <c r="P662">
        <v>2</v>
      </c>
      <c r="Q662">
        <v>2</v>
      </c>
      <c r="R662">
        <v>2</v>
      </c>
      <c r="S662">
        <v>2</v>
      </c>
      <c r="T662">
        <v>2</v>
      </c>
      <c r="U662">
        <v>2</v>
      </c>
      <c r="V662">
        <v>0</v>
      </c>
    </row>
    <row r="663" spans="1:22" x14ac:dyDescent="0.25">
      <c r="A663">
        <v>8</v>
      </c>
      <c r="B663" t="s">
        <v>13</v>
      </c>
      <c r="C663">
        <v>8102</v>
      </c>
      <c r="D663" t="s">
        <v>287</v>
      </c>
      <c r="E663">
        <f>VLOOKUP(desembarque_total_mes_puerto_toneladas_2019[[#This Row],[Puerto]],Tabla9[],2,0)</f>
        <v>21</v>
      </c>
      <c r="F663" t="s">
        <v>287</v>
      </c>
      <c r="G663">
        <v>100203</v>
      </c>
      <c r="H663" t="s">
        <v>156</v>
      </c>
      <c r="I663">
        <v>100203009</v>
      </c>
      <c r="J663" t="s">
        <v>246</v>
      </c>
      <c r="K663">
        <v>102</v>
      </c>
      <c r="L663">
        <v>67</v>
      </c>
      <c r="M663">
        <v>63</v>
      </c>
      <c r="N663">
        <v>8</v>
      </c>
      <c r="O663">
        <v>43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74</v>
      </c>
      <c r="V663">
        <v>192</v>
      </c>
    </row>
    <row r="664" spans="1:22" x14ac:dyDescent="0.25">
      <c r="A664">
        <v>8</v>
      </c>
      <c r="B664" t="s">
        <v>13</v>
      </c>
      <c r="C664">
        <v>8102</v>
      </c>
      <c r="D664" t="s">
        <v>287</v>
      </c>
      <c r="E664">
        <f>VLOOKUP(desembarque_total_mes_puerto_toneladas_2019[[#This Row],[Puerto]],Tabla9[],2,0)</f>
        <v>21</v>
      </c>
      <c r="F664" t="s">
        <v>287</v>
      </c>
      <c r="G664">
        <v>100203</v>
      </c>
      <c r="H664" t="s">
        <v>156</v>
      </c>
      <c r="I664">
        <v>100203009</v>
      </c>
      <c r="J664" t="s">
        <v>210</v>
      </c>
      <c r="K664">
        <v>298</v>
      </c>
      <c r="L664">
        <v>230</v>
      </c>
      <c r="M664">
        <v>188</v>
      </c>
      <c r="N664">
        <v>96</v>
      </c>
      <c r="O664">
        <v>17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76</v>
      </c>
      <c r="V664">
        <v>331</v>
      </c>
    </row>
    <row r="665" spans="1:22" x14ac:dyDescent="0.25">
      <c r="A665">
        <v>8</v>
      </c>
      <c r="B665" t="s">
        <v>13</v>
      </c>
      <c r="C665">
        <v>8102</v>
      </c>
      <c r="D665" t="s">
        <v>287</v>
      </c>
      <c r="E665">
        <f>VLOOKUP(desembarque_total_mes_puerto_toneladas_2019[[#This Row],[Puerto]],Tabla9[],2,0)</f>
        <v>21</v>
      </c>
      <c r="F665" t="s">
        <v>287</v>
      </c>
      <c r="G665">
        <v>100203</v>
      </c>
      <c r="H665" t="s">
        <v>156</v>
      </c>
      <c r="I665">
        <v>100203009</v>
      </c>
      <c r="J665" t="s">
        <v>288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</row>
    <row r="666" spans="1:22" x14ac:dyDescent="0.25">
      <c r="A666">
        <v>8</v>
      </c>
      <c r="B666" t="s">
        <v>13</v>
      </c>
      <c r="C666">
        <v>8102</v>
      </c>
      <c r="D666" t="s">
        <v>287</v>
      </c>
      <c r="E666">
        <f>VLOOKUP(desembarque_total_mes_puerto_toneladas_2019[[#This Row],[Puerto]],Tabla9[],2,0)</f>
        <v>21</v>
      </c>
      <c r="F666" t="s">
        <v>287</v>
      </c>
      <c r="G666">
        <v>100203</v>
      </c>
      <c r="H666" t="s">
        <v>156</v>
      </c>
      <c r="I666">
        <v>100203007</v>
      </c>
      <c r="J666" t="s">
        <v>105</v>
      </c>
      <c r="K666">
        <v>1</v>
      </c>
      <c r="L666">
        <v>4</v>
      </c>
      <c r="M666">
        <v>60</v>
      </c>
      <c r="N666">
        <v>10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890</v>
      </c>
      <c r="V666">
        <v>160</v>
      </c>
    </row>
    <row r="667" spans="1:22" x14ac:dyDescent="0.25">
      <c r="A667">
        <v>8</v>
      </c>
      <c r="B667" t="s">
        <v>13</v>
      </c>
      <c r="C667">
        <v>8102</v>
      </c>
      <c r="D667" t="s">
        <v>287</v>
      </c>
      <c r="E667">
        <f>VLOOKUP(desembarque_total_mes_puerto_toneladas_2019[[#This Row],[Puerto]],Tabla9[],2,0)</f>
        <v>21</v>
      </c>
      <c r="F667" t="s">
        <v>287</v>
      </c>
      <c r="G667">
        <v>100201</v>
      </c>
      <c r="H667" t="s">
        <v>71</v>
      </c>
      <c r="I667">
        <v>100201019</v>
      </c>
      <c r="J667" t="s">
        <v>185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>
        <v>8</v>
      </c>
      <c r="B668" t="s">
        <v>13</v>
      </c>
      <c r="C668">
        <v>8102</v>
      </c>
      <c r="D668" t="s">
        <v>287</v>
      </c>
      <c r="E668">
        <f>VLOOKUP(desembarque_total_mes_puerto_toneladas_2019[[#This Row],[Puerto]],Tabla9[],2,0)</f>
        <v>21</v>
      </c>
      <c r="F668" t="s">
        <v>287</v>
      </c>
      <c r="G668">
        <v>100201</v>
      </c>
      <c r="H668" t="s">
        <v>71</v>
      </c>
      <c r="I668">
        <v>100201013</v>
      </c>
      <c r="J668" t="s">
        <v>44</v>
      </c>
      <c r="K668">
        <v>0</v>
      </c>
      <c r="L668">
        <v>0</v>
      </c>
      <c r="M668">
        <v>16219</v>
      </c>
      <c r="N668">
        <v>19116</v>
      </c>
      <c r="O668">
        <v>14765</v>
      </c>
      <c r="P668">
        <v>4997</v>
      </c>
      <c r="Q668">
        <v>3436</v>
      </c>
      <c r="R668">
        <v>0</v>
      </c>
      <c r="S668">
        <v>1</v>
      </c>
      <c r="T668">
        <v>0</v>
      </c>
      <c r="U668">
        <v>12272</v>
      </c>
      <c r="V668">
        <v>4083</v>
      </c>
    </row>
    <row r="669" spans="1:22" x14ac:dyDescent="0.25">
      <c r="A669">
        <v>8</v>
      </c>
      <c r="B669" t="s">
        <v>13</v>
      </c>
      <c r="C669">
        <v>8102</v>
      </c>
      <c r="D669" t="s">
        <v>287</v>
      </c>
      <c r="E669">
        <f>VLOOKUP(desembarque_total_mes_puerto_toneladas_2019[[#This Row],[Puerto]],Tabla9[],2,0)</f>
        <v>21</v>
      </c>
      <c r="F669" t="s">
        <v>287</v>
      </c>
      <c r="G669">
        <v>100201</v>
      </c>
      <c r="H669" t="s">
        <v>71</v>
      </c>
      <c r="I669">
        <v>100201024</v>
      </c>
      <c r="J669" t="s">
        <v>279</v>
      </c>
      <c r="K669">
        <v>0</v>
      </c>
      <c r="L669">
        <v>0</v>
      </c>
      <c r="M669">
        <v>757</v>
      </c>
      <c r="N669">
        <v>611</v>
      </c>
      <c r="O669">
        <v>357</v>
      </c>
      <c r="P669">
        <v>25</v>
      </c>
      <c r="Q669">
        <v>79</v>
      </c>
      <c r="R669">
        <v>0</v>
      </c>
      <c r="S669">
        <v>0</v>
      </c>
      <c r="T669">
        <v>0</v>
      </c>
      <c r="U669">
        <v>1971</v>
      </c>
      <c r="V669">
        <v>134</v>
      </c>
    </row>
    <row r="670" spans="1:22" x14ac:dyDescent="0.25">
      <c r="A670">
        <v>8</v>
      </c>
      <c r="B670" t="s">
        <v>13</v>
      </c>
      <c r="C670">
        <v>8102</v>
      </c>
      <c r="D670" t="s">
        <v>287</v>
      </c>
      <c r="E670">
        <f>VLOOKUP(desembarque_total_mes_puerto_toneladas_2019[[#This Row],[Puerto]],Tabla9[],2,0)</f>
        <v>21</v>
      </c>
      <c r="F670" t="s">
        <v>287</v>
      </c>
      <c r="G670">
        <v>100201</v>
      </c>
      <c r="H670" t="s">
        <v>71</v>
      </c>
      <c r="I670">
        <v>0</v>
      </c>
      <c r="J670" t="s">
        <v>159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>
        <v>8</v>
      </c>
      <c r="B671" t="s">
        <v>13</v>
      </c>
      <c r="C671">
        <v>8102</v>
      </c>
      <c r="D671" t="s">
        <v>287</v>
      </c>
      <c r="E671">
        <f>VLOOKUP(desembarque_total_mes_puerto_toneladas_2019[[#This Row],[Puerto]],Tabla9[],2,0)</f>
        <v>21</v>
      </c>
      <c r="F671" t="s">
        <v>287</v>
      </c>
      <c r="G671">
        <v>100201</v>
      </c>
      <c r="H671" t="s">
        <v>71</v>
      </c>
      <c r="I671">
        <v>0</v>
      </c>
      <c r="J671" t="s">
        <v>226</v>
      </c>
      <c r="K671">
        <v>0</v>
      </c>
      <c r="L671">
        <v>0</v>
      </c>
      <c r="M671">
        <v>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5">
      <c r="A672">
        <v>8</v>
      </c>
      <c r="B672" t="s">
        <v>13</v>
      </c>
      <c r="C672">
        <v>8102</v>
      </c>
      <c r="D672" t="s">
        <v>287</v>
      </c>
      <c r="E672">
        <f>VLOOKUP(desembarque_total_mes_puerto_toneladas_2019[[#This Row],[Puerto]],Tabla9[],2,0)</f>
        <v>21</v>
      </c>
      <c r="F672" t="s">
        <v>287</v>
      </c>
      <c r="G672">
        <v>100201</v>
      </c>
      <c r="H672" t="s">
        <v>71</v>
      </c>
      <c r="I672">
        <v>100201018</v>
      </c>
      <c r="J672" t="s">
        <v>55</v>
      </c>
      <c r="K672">
        <v>2890</v>
      </c>
      <c r="L672">
        <v>5196</v>
      </c>
      <c r="M672">
        <v>2832</v>
      </c>
      <c r="N672">
        <v>1884</v>
      </c>
      <c r="O672">
        <v>1729</v>
      </c>
      <c r="P672">
        <v>955</v>
      </c>
      <c r="Q672">
        <v>1001</v>
      </c>
      <c r="R672">
        <v>15</v>
      </c>
      <c r="S672">
        <v>0</v>
      </c>
      <c r="T672">
        <v>0</v>
      </c>
      <c r="U672">
        <v>6</v>
      </c>
      <c r="V672">
        <v>0</v>
      </c>
    </row>
    <row r="673" spans="1:22" x14ac:dyDescent="0.25">
      <c r="A673">
        <v>8</v>
      </c>
      <c r="B673" t="s">
        <v>13</v>
      </c>
      <c r="C673">
        <v>8102</v>
      </c>
      <c r="D673" t="s">
        <v>287</v>
      </c>
      <c r="E673">
        <f>VLOOKUP(desembarque_total_mes_puerto_toneladas_2019[[#This Row],[Puerto]],Tabla9[],2,0)</f>
        <v>21</v>
      </c>
      <c r="F673" t="s">
        <v>287</v>
      </c>
      <c r="G673">
        <v>100201</v>
      </c>
      <c r="H673" t="s">
        <v>71</v>
      </c>
      <c r="I673">
        <v>0</v>
      </c>
      <c r="J673" t="s">
        <v>162</v>
      </c>
      <c r="K673">
        <v>0</v>
      </c>
      <c r="L673">
        <v>0</v>
      </c>
      <c r="M673">
        <v>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>
        <v>8</v>
      </c>
      <c r="B674" t="s">
        <v>13</v>
      </c>
      <c r="C674">
        <v>8102</v>
      </c>
      <c r="D674" t="s">
        <v>287</v>
      </c>
      <c r="E674">
        <f>VLOOKUP(desembarque_total_mes_puerto_toneladas_2019[[#This Row],[Puerto]],Tabla9[],2,0)</f>
        <v>21</v>
      </c>
      <c r="F674" t="s">
        <v>287</v>
      </c>
      <c r="G674">
        <v>100201</v>
      </c>
      <c r="H674" t="s">
        <v>71</v>
      </c>
      <c r="I674">
        <v>0</v>
      </c>
      <c r="J674" t="s">
        <v>203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5">
      <c r="A675">
        <v>8</v>
      </c>
      <c r="B675" t="s">
        <v>13</v>
      </c>
      <c r="C675">
        <v>8102</v>
      </c>
      <c r="D675" t="s">
        <v>287</v>
      </c>
      <c r="E675">
        <f>VLOOKUP(desembarque_total_mes_puerto_toneladas_2019[[#This Row],[Puerto]],Tabla9[],2,0)</f>
        <v>21</v>
      </c>
      <c r="F675" t="s">
        <v>287</v>
      </c>
      <c r="G675">
        <v>100201</v>
      </c>
      <c r="H675" t="s">
        <v>71</v>
      </c>
      <c r="I675">
        <v>100201017</v>
      </c>
      <c r="J675" t="s">
        <v>197</v>
      </c>
      <c r="K675">
        <v>1</v>
      </c>
      <c r="L675">
        <v>0</v>
      </c>
      <c r="M675">
        <v>1</v>
      </c>
      <c r="N675">
        <v>1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1</v>
      </c>
    </row>
    <row r="676" spans="1:22" x14ac:dyDescent="0.25">
      <c r="A676">
        <v>8</v>
      </c>
      <c r="B676" t="s">
        <v>13</v>
      </c>
      <c r="C676">
        <v>8102</v>
      </c>
      <c r="D676" t="s">
        <v>287</v>
      </c>
      <c r="E676">
        <f>VLOOKUP(desembarque_total_mes_puerto_toneladas_2019[[#This Row],[Puerto]],Tabla9[],2,0)</f>
        <v>21</v>
      </c>
      <c r="F676" t="s">
        <v>287</v>
      </c>
      <c r="G676">
        <v>100201</v>
      </c>
      <c r="H676" t="s">
        <v>71</v>
      </c>
      <c r="I676">
        <v>100201017</v>
      </c>
      <c r="J676" t="s">
        <v>250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3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5">
      <c r="A677">
        <v>8</v>
      </c>
      <c r="B677" t="s">
        <v>13</v>
      </c>
      <c r="C677">
        <v>8102</v>
      </c>
      <c r="D677" t="s">
        <v>287</v>
      </c>
      <c r="E677">
        <f>VLOOKUP(desembarque_total_mes_puerto_toneladas_2019[[#This Row],[Puerto]],Tabla9[],2,0)</f>
        <v>21</v>
      </c>
      <c r="F677" t="s">
        <v>287</v>
      </c>
      <c r="G677">
        <v>100201</v>
      </c>
      <c r="H677" t="s">
        <v>71</v>
      </c>
      <c r="I677">
        <v>100201022</v>
      </c>
      <c r="J677" t="s">
        <v>61</v>
      </c>
      <c r="K677">
        <v>5</v>
      </c>
      <c r="L677">
        <v>0</v>
      </c>
      <c r="M677">
        <v>8</v>
      </c>
      <c r="N677">
        <v>3</v>
      </c>
      <c r="O677">
        <v>36</v>
      </c>
      <c r="P677">
        <v>1</v>
      </c>
      <c r="Q677">
        <v>0</v>
      </c>
      <c r="R677">
        <v>0</v>
      </c>
      <c r="S677">
        <v>13</v>
      </c>
      <c r="T677">
        <v>0</v>
      </c>
      <c r="U677">
        <v>0</v>
      </c>
      <c r="V677">
        <v>2</v>
      </c>
    </row>
    <row r="678" spans="1:22" x14ac:dyDescent="0.25">
      <c r="A678">
        <v>8</v>
      </c>
      <c r="B678" t="s">
        <v>13</v>
      </c>
      <c r="C678">
        <v>8102</v>
      </c>
      <c r="D678" t="s">
        <v>287</v>
      </c>
      <c r="E678">
        <f>VLOOKUP(desembarque_total_mes_puerto_toneladas_2019[[#This Row],[Puerto]],Tabla9[],2,0)</f>
        <v>21</v>
      </c>
      <c r="F678" t="s">
        <v>287</v>
      </c>
      <c r="G678">
        <v>100201</v>
      </c>
      <c r="H678" t="s">
        <v>71</v>
      </c>
      <c r="I678">
        <v>0</v>
      </c>
      <c r="J678" t="s">
        <v>289</v>
      </c>
      <c r="K678">
        <v>1</v>
      </c>
      <c r="L678">
        <v>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>
        <v>8</v>
      </c>
      <c r="B679" t="s">
        <v>13</v>
      </c>
      <c r="C679">
        <v>8102</v>
      </c>
      <c r="D679" t="s">
        <v>287</v>
      </c>
      <c r="E679">
        <f>VLOOKUP(desembarque_total_mes_puerto_toneladas_2019[[#This Row],[Puerto]],Tabla9[],2,0)</f>
        <v>21</v>
      </c>
      <c r="F679" t="s">
        <v>287</v>
      </c>
      <c r="G679">
        <v>100201</v>
      </c>
      <c r="H679" t="s">
        <v>71</v>
      </c>
      <c r="I679">
        <v>100201014</v>
      </c>
      <c r="J679" t="s">
        <v>62</v>
      </c>
      <c r="K679">
        <v>31420</v>
      </c>
      <c r="L679">
        <v>38868</v>
      </c>
      <c r="M679">
        <v>43313</v>
      </c>
      <c r="N679">
        <v>37218</v>
      </c>
      <c r="O679">
        <v>30901</v>
      </c>
      <c r="P679">
        <v>37746</v>
      </c>
      <c r="Q679">
        <v>29173</v>
      </c>
      <c r="R679">
        <v>3170</v>
      </c>
      <c r="S679">
        <v>41</v>
      </c>
      <c r="T679">
        <v>22</v>
      </c>
      <c r="U679">
        <v>539</v>
      </c>
      <c r="V679">
        <v>12854</v>
      </c>
    </row>
    <row r="680" spans="1:22" x14ac:dyDescent="0.25">
      <c r="A680">
        <v>8</v>
      </c>
      <c r="B680" t="s">
        <v>13</v>
      </c>
      <c r="C680">
        <v>8102</v>
      </c>
      <c r="D680" t="s">
        <v>287</v>
      </c>
      <c r="E680">
        <f>VLOOKUP(desembarque_total_mes_puerto_toneladas_2019[[#This Row],[Puerto]],Tabla9[],2,0)</f>
        <v>21</v>
      </c>
      <c r="F680" t="s">
        <v>287</v>
      </c>
      <c r="G680">
        <v>100201</v>
      </c>
      <c r="H680" t="s">
        <v>71</v>
      </c>
      <c r="I680">
        <v>0</v>
      </c>
      <c r="J680" t="s">
        <v>251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>
        <v>8</v>
      </c>
      <c r="B681" t="s">
        <v>13</v>
      </c>
      <c r="C681">
        <v>8102</v>
      </c>
      <c r="D681" t="s">
        <v>287</v>
      </c>
      <c r="E681">
        <f>VLOOKUP(desembarque_total_mes_puerto_toneladas_2019[[#This Row],[Puerto]],Tabla9[],2,0)</f>
        <v>21</v>
      </c>
      <c r="F681" t="s">
        <v>287</v>
      </c>
      <c r="G681">
        <v>100201</v>
      </c>
      <c r="H681" t="s">
        <v>71</v>
      </c>
      <c r="I681">
        <v>0</v>
      </c>
      <c r="J681" t="s">
        <v>166</v>
      </c>
      <c r="K681">
        <v>48</v>
      </c>
      <c r="L681">
        <v>795</v>
      </c>
      <c r="M681">
        <v>397</v>
      </c>
      <c r="N681">
        <v>353</v>
      </c>
      <c r="O681">
        <v>483</v>
      </c>
      <c r="P681">
        <v>550</v>
      </c>
      <c r="Q681">
        <v>16</v>
      </c>
      <c r="R681">
        <v>0</v>
      </c>
      <c r="S681">
        <v>0</v>
      </c>
      <c r="T681">
        <v>0</v>
      </c>
      <c r="U681">
        <v>937</v>
      </c>
      <c r="V681">
        <v>29</v>
      </c>
    </row>
    <row r="682" spans="1:22" x14ac:dyDescent="0.25">
      <c r="A682">
        <v>8</v>
      </c>
      <c r="B682" t="s">
        <v>13</v>
      </c>
      <c r="C682">
        <v>8102</v>
      </c>
      <c r="D682" t="s">
        <v>287</v>
      </c>
      <c r="E682">
        <f>VLOOKUP(desembarque_total_mes_puerto_toneladas_2019[[#This Row],[Puerto]],Tabla9[],2,0)</f>
        <v>21</v>
      </c>
      <c r="F682" t="s">
        <v>287</v>
      </c>
      <c r="G682">
        <v>100201</v>
      </c>
      <c r="H682" t="s">
        <v>71</v>
      </c>
      <c r="I682">
        <v>100201002</v>
      </c>
      <c r="J682" t="s">
        <v>228</v>
      </c>
      <c r="K682">
        <v>0</v>
      </c>
      <c r="L682">
        <v>1</v>
      </c>
      <c r="M682">
        <v>0</v>
      </c>
      <c r="N682">
        <v>43</v>
      </c>
      <c r="O682">
        <v>40</v>
      </c>
      <c r="P682">
        <v>99</v>
      </c>
      <c r="Q682">
        <v>22</v>
      </c>
      <c r="R682">
        <v>15</v>
      </c>
      <c r="S682">
        <v>0</v>
      </c>
      <c r="T682">
        <v>5</v>
      </c>
      <c r="U682">
        <v>1</v>
      </c>
      <c r="V682">
        <v>2</v>
      </c>
    </row>
    <row r="683" spans="1:22" x14ac:dyDescent="0.25">
      <c r="A683">
        <v>8</v>
      </c>
      <c r="B683" t="s">
        <v>13</v>
      </c>
      <c r="C683">
        <v>8102</v>
      </c>
      <c r="D683" t="s">
        <v>287</v>
      </c>
      <c r="E683">
        <f>VLOOKUP(desembarque_total_mes_puerto_toneladas_2019[[#This Row],[Puerto]],Tabla9[],2,0)</f>
        <v>21</v>
      </c>
      <c r="F683" t="s">
        <v>287</v>
      </c>
      <c r="G683">
        <v>100201</v>
      </c>
      <c r="H683" t="s">
        <v>71</v>
      </c>
      <c r="I683">
        <v>100201002</v>
      </c>
      <c r="J683" t="s">
        <v>281</v>
      </c>
      <c r="K683">
        <v>0</v>
      </c>
      <c r="L683">
        <v>0</v>
      </c>
      <c r="M683">
        <v>0</v>
      </c>
      <c r="N683">
        <v>105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>
        <v>8</v>
      </c>
      <c r="B684" t="s">
        <v>13</v>
      </c>
      <c r="C684">
        <v>8102</v>
      </c>
      <c r="D684" t="s">
        <v>287</v>
      </c>
      <c r="E684">
        <f>VLOOKUP(desembarque_total_mes_puerto_toneladas_2019[[#This Row],[Puerto]],Tabla9[],2,0)</f>
        <v>21</v>
      </c>
      <c r="F684" t="s">
        <v>287</v>
      </c>
      <c r="G684">
        <v>100201</v>
      </c>
      <c r="H684" t="s">
        <v>71</v>
      </c>
      <c r="I684">
        <v>100201002</v>
      </c>
      <c r="J684" t="s">
        <v>282</v>
      </c>
      <c r="K684">
        <v>0</v>
      </c>
      <c r="L684">
        <v>0</v>
      </c>
      <c r="M684">
        <v>0</v>
      </c>
      <c r="N684">
        <v>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>
        <v>8</v>
      </c>
      <c r="B685" t="s">
        <v>13</v>
      </c>
      <c r="C685">
        <v>8102</v>
      </c>
      <c r="D685" t="s">
        <v>287</v>
      </c>
      <c r="E685">
        <f>VLOOKUP(desembarque_total_mes_puerto_toneladas_2019[[#This Row],[Puerto]],Tabla9[],2,0)</f>
        <v>21</v>
      </c>
      <c r="F685" t="s">
        <v>287</v>
      </c>
      <c r="G685">
        <v>100201</v>
      </c>
      <c r="H685" t="s">
        <v>71</v>
      </c>
      <c r="I685">
        <v>100201026</v>
      </c>
      <c r="J685" t="s">
        <v>69</v>
      </c>
      <c r="K685">
        <v>0</v>
      </c>
      <c r="L685">
        <v>0</v>
      </c>
      <c r="M685">
        <v>250</v>
      </c>
      <c r="N685">
        <v>181</v>
      </c>
      <c r="O685">
        <v>75</v>
      </c>
      <c r="P685">
        <v>8</v>
      </c>
      <c r="Q685">
        <v>4</v>
      </c>
      <c r="R685">
        <v>0</v>
      </c>
      <c r="S685">
        <v>0</v>
      </c>
      <c r="T685">
        <v>0</v>
      </c>
      <c r="U685">
        <v>1155</v>
      </c>
      <c r="V685">
        <v>635</v>
      </c>
    </row>
    <row r="686" spans="1:22" x14ac:dyDescent="0.25">
      <c r="A686">
        <v>8</v>
      </c>
      <c r="B686" t="s">
        <v>13</v>
      </c>
      <c r="C686">
        <v>8102</v>
      </c>
      <c r="D686" t="s">
        <v>287</v>
      </c>
      <c r="E686">
        <f>VLOOKUP(desembarque_total_mes_puerto_toneladas_2019[[#This Row],[Puerto]],Tabla9[],2,0)</f>
        <v>21</v>
      </c>
      <c r="F686" t="s">
        <v>287</v>
      </c>
      <c r="G686">
        <v>100201</v>
      </c>
      <c r="H686" t="s">
        <v>71</v>
      </c>
      <c r="I686">
        <v>0</v>
      </c>
      <c r="J686" t="s">
        <v>243</v>
      </c>
      <c r="K686">
        <v>2</v>
      </c>
      <c r="L686">
        <v>0</v>
      </c>
      <c r="M686">
        <v>5</v>
      </c>
      <c r="N686">
        <v>1</v>
      </c>
      <c r="O686">
        <v>1</v>
      </c>
      <c r="P686">
        <v>0</v>
      </c>
      <c r="Q686">
        <v>4</v>
      </c>
      <c r="R686">
        <v>1</v>
      </c>
      <c r="S686">
        <v>0</v>
      </c>
      <c r="T686">
        <v>0</v>
      </c>
      <c r="U686">
        <v>0</v>
      </c>
      <c r="V686">
        <v>1</v>
      </c>
    </row>
    <row r="687" spans="1:22" x14ac:dyDescent="0.25">
      <c r="A687">
        <v>8</v>
      </c>
      <c r="B687" t="s">
        <v>13</v>
      </c>
      <c r="C687">
        <v>8102</v>
      </c>
      <c r="D687" t="s">
        <v>287</v>
      </c>
      <c r="E687">
        <f>VLOOKUP(desembarque_total_mes_puerto_toneladas_2019[[#This Row],[Puerto]],Tabla9[],2,0)</f>
        <v>21</v>
      </c>
      <c r="F687" t="s">
        <v>287</v>
      </c>
      <c r="G687">
        <v>100201</v>
      </c>
      <c r="H687" t="s">
        <v>71</v>
      </c>
      <c r="I687">
        <v>100201023</v>
      </c>
      <c r="J687" t="s">
        <v>167</v>
      </c>
      <c r="K687">
        <v>2</v>
      </c>
      <c r="L687">
        <v>2</v>
      </c>
      <c r="M687">
        <v>1</v>
      </c>
      <c r="N687">
        <v>46</v>
      </c>
      <c r="O687">
        <v>31</v>
      </c>
      <c r="P687">
        <v>15</v>
      </c>
      <c r="Q687">
        <v>1</v>
      </c>
      <c r="R687">
        <v>27</v>
      </c>
      <c r="S687">
        <v>1</v>
      </c>
      <c r="T687">
        <v>3</v>
      </c>
      <c r="U687">
        <v>1</v>
      </c>
      <c r="V687">
        <v>1</v>
      </c>
    </row>
    <row r="688" spans="1:22" x14ac:dyDescent="0.25">
      <c r="A688">
        <v>8</v>
      </c>
      <c r="B688" t="s">
        <v>13</v>
      </c>
      <c r="C688">
        <v>8102</v>
      </c>
      <c r="D688" t="s">
        <v>287</v>
      </c>
      <c r="E688">
        <f>VLOOKUP(desembarque_total_mes_puerto_toneladas_2019[[#This Row],[Puerto]],Tabla9[],2,0)</f>
        <v>21</v>
      </c>
      <c r="F688" t="s">
        <v>287</v>
      </c>
      <c r="G688">
        <v>100201</v>
      </c>
      <c r="H688" t="s">
        <v>71</v>
      </c>
      <c r="I688">
        <v>100201020</v>
      </c>
      <c r="J688" t="s">
        <v>75</v>
      </c>
      <c r="K688">
        <v>5</v>
      </c>
      <c r="L688">
        <v>30</v>
      </c>
      <c r="M688">
        <v>18</v>
      </c>
      <c r="N688">
        <v>2</v>
      </c>
      <c r="O688">
        <v>0</v>
      </c>
      <c r="P688">
        <v>0</v>
      </c>
      <c r="Q688">
        <v>0</v>
      </c>
      <c r="R688">
        <v>2</v>
      </c>
      <c r="S688">
        <v>7</v>
      </c>
      <c r="T688">
        <v>5</v>
      </c>
      <c r="U688">
        <v>0</v>
      </c>
      <c r="V688">
        <v>3</v>
      </c>
    </row>
    <row r="689" spans="1:22" x14ac:dyDescent="0.25">
      <c r="A689">
        <v>8</v>
      </c>
      <c r="B689" t="s">
        <v>13</v>
      </c>
      <c r="C689">
        <v>8102</v>
      </c>
      <c r="D689" t="s">
        <v>287</v>
      </c>
      <c r="E689">
        <f>VLOOKUP(desembarque_total_mes_puerto_toneladas_2019[[#This Row],[Puerto]],Tabla9[],2,0)</f>
        <v>21</v>
      </c>
      <c r="F689" t="s">
        <v>287</v>
      </c>
      <c r="G689">
        <v>100201</v>
      </c>
      <c r="H689" t="s">
        <v>71</v>
      </c>
      <c r="I689">
        <v>100201003</v>
      </c>
      <c r="J689" t="s">
        <v>255</v>
      </c>
      <c r="K689">
        <v>1</v>
      </c>
      <c r="L689">
        <v>8</v>
      </c>
      <c r="M689">
        <v>60994</v>
      </c>
      <c r="N689">
        <v>28179</v>
      </c>
      <c r="O689">
        <v>17360</v>
      </c>
      <c r="P689">
        <v>8904</v>
      </c>
      <c r="Q689">
        <v>5757</v>
      </c>
      <c r="R689">
        <v>3</v>
      </c>
      <c r="S689">
        <v>0</v>
      </c>
      <c r="T689">
        <v>0</v>
      </c>
      <c r="U689">
        <v>22725</v>
      </c>
      <c r="V689">
        <v>16243</v>
      </c>
    </row>
    <row r="690" spans="1:22" x14ac:dyDescent="0.25">
      <c r="A690">
        <v>8</v>
      </c>
      <c r="B690" t="s">
        <v>13</v>
      </c>
      <c r="C690">
        <v>8102</v>
      </c>
      <c r="D690" t="s">
        <v>287</v>
      </c>
      <c r="E690">
        <f>VLOOKUP(desembarque_total_mes_puerto_toneladas_2019[[#This Row],[Puerto]],Tabla9[],2,0)</f>
        <v>21</v>
      </c>
      <c r="F690" t="s">
        <v>287</v>
      </c>
      <c r="G690">
        <v>100201</v>
      </c>
      <c r="H690" t="s">
        <v>71</v>
      </c>
      <c r="I690">
        <v>100201021</v>
      </c>
      <c r="J690" t="s">
        <v>85</v>
      </c>
      <c r="K690">
        <v>0</v>
      </c>
      <c r="L690">
        <v>0</v>
      </c>
      <c r="M690">
        <v>1</v>
      </c>
      <c r="N690">
        <v>2</v>
      </c>
      <c r="O690">
        <v>0</v>
      </c>
      <c r="P690">
        <v>3</v>
      </c>
      <c r="Q690">
        <v>5</v>
      </c>
      <c r="R690">
        <v>3</v>
      </c>
      <c r="S690">
        <v>8</v>
      </c>
      <c r="T690">
        <v>0</v>
      </c>
      <c r="U690">
        <v>0</v>
      </c>
      <c r="V690">
        <v>0</v>
      </c>
    </row>
    <row r="691" spans="1:22" x14ac:dyDescent="0.25">
      <c r="A691">
        <v>8</v>
      </c>
      <c r="B691" t="s">
        <v>13</v>
      </c>
      <c r="C691">
        <v>8102</v>
      </c>
      <c r="D691" t="s">
        <v>287</v>
      </c>
      <c r="E691">
        <f>VLOOKUP(desembarque_total_mes_puerto_toneladas_2019[[#This Row],[Puerto]],Tabla9[],2,0)</f>
        <v>21</v>
      </c>
      <c r="F691" t="s">
        <v>287</v>
      </c>
      <c r="G691">
        <v>100201</v>
      </c>
      <c r="H691" t="s">
        <v>71</v>
      </c>
      <c r="I691">
        <v>100201016</v>
      </c>
      <c r="J691" t="s">
        <v>272</v>
      </c>
      <c r="K691">
        <v>0</v>
      </c>
      <c r="L691">
        <v>20</v>
      </c>
      <c r="M691">
        <v>6</v>
      </c>
      <c r="N691">
        <v>21</v>
      </c>
      <c r="O691">
        <v>38</v>
      </c>
      <c r="P691">
        <v>5</v>
      </c>
      <c r="Q691">
        <v>24</v>
      </c>
      <c r="R691">
        <v>0</v>
      </c>
      <c r="S691">
        <v>10</v>
      </c>
      <c r="T691">
        <v>8</v>
      </c>
      <c r="U691">
        <v>2</v>
      </c>
      <c r="V691">
        <v>0</v>
      </c>
    </row>
    <row r="692" spans="1:22" x14ac:dyDescent="0.25">
      <c r="A692">
        <v>8</v>
      </c>
      <c r="B692" t="s">
        <v>13</v>
      </c>
      <c r="C692">
        <v>8102</v>
      </c>
      <c r="D692" t="s">
        <v>287</v>
      </c>
      <c r="E692">
        <f>VLOOKUP(desembarque_total_mes_puerto_toneladas_2019[[#This Row],[Puerto]],Tabla9[],2,0)</f>
        <v>21</v>
      </c>
      <c r="F692" t="s">
        <v>287</v>
      </c>
      <c r="G692">
        <v>100202</v>
      </c>
      <c r="H692" t="s">
        <v>140</v>
      </c>
      <c r="I692">
        <v>100202002</v>
      </c>
      <c r="J692" t="s">
        <v>118</v>
      </c>
      <c r="K692">
        <v>14</v>
      </c>
      <c r="L692">
        <v>14</v>
      </c>
      <c r="M692">
        <v>6</v>
      </c>
      <c r="N692">
        <v>15</v>
      </c>
      <c r="O692">
        <v>7</v>
      </c>
      <c r="P692">
        <v>4</v>
      </c>
      <c r="Q692">
        <v>8</v>
      </c>
      <c r="R692">
        <v>12</v>
      </c>
      <c r="S692">
        <v>13</v>
      </c>
      <c r="T692">
        <v>14</v>
      </c>
      <c r="U692">
        <v>2</v>
      </c>
      <c r="V692">
        <v>5</v>
      </c>
    </row>
    <row r="693" spans="1:22" x14ac:dyDescent="0.25">
      <c r="A693">
        <v>8</v>
      </c>
      <c r="B693" t="s">
        <v>13</v>
      </c>
      <c r="C693">
        <v>8102</v>
      </c>
      <c r="D693" t="s">
        <v>287</v>
      </c>
      <c r="E693">
        <f>VLOOKUP(desembarque_total_mes_puerto_toneladas_2019[[#This Row],[Puerto]],Tabla9[],2,0)</f>
        <v>21</v>
      </c>
      <c r="F693" t="s">
        <v>287</v>
      </c>
      <c r="G693">
        <v>100202</v>
      </c>
      <c r="H693" t="s">
        <v>140</v>
      </c>
      <c r="I693">
        <v>100202003</v>
      </c>
      <c r="J693" t="s">
        <v>229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5">
      <c r="A694">
        <v>8</v>
      </c>
      <c r="B694" t="s">
        <v>13</v>
      </c>
      <c r="C694">
        <v>8102</v>
      </c>
      <c r="D694" t="s">
        <v>287</v>
      </c>
      <c r="E694">
        <f>VLOOKUP(desembarque_total_mes_puerto_toneladas_2019[[#This Row],[Puerto]],Tabla9[],2,0)</f>
        <v>21</v>
      </c>
      <c r="F694" t="s">
        <v>287</v>
      </c>
      <c r="G694">
        <v>100202</v>
      </c>
      <c r="H694" t="s">
        <v>140</v>
      </c>
      <c r="I694">
        <v>100202003</v>
      </c>
      <c r="J694" t="s">
        <v>283</v>
      </c>
      <c r="K694">
        <v>6</v>
      </c>
      <c r="L694">
        <v>16</v>
      </c>
      <c r="M694">
        <v>4</v>
      </c>
      <c r="N694">
        <v>7</v>
      </c>
      <c r="O694">
        <v>8</v>
      </c>
      <c r="P694">
        <v>10</v>
      </c>
      <c r="Q694">
        <v>21</v>
      </c>
      <c r="R694">
        <v>14</v>
      </c>
      <c r="S694">
        <v>11</v>
      </c>
      <c r="T694">
        <v>8</v>
      </c>
      <c r="U694">
        <v>7</v>
      </c>
      <c r="V694">
        <v>0</v>
      </c>
    </row>
    <row r="695" spans="1:22" x14ac:dyDescent="0.25">
      <c r="A695">
        <v>8</v>
      </c>
      <c r="B695" t="s">
        <v>13</v>
      </c>
      <c r="C695">
        <v>8102</v>
      </c>
      <c r="D695" t="s">
        <v>287</v>
      </c>
      <c r="E695">
        <f>VLOOKUP(desembarque_total_mes_puerto_toneladas_2019[[#This Row],[Puerto]],Tabla9[],2,0)</f>
        <v>21</v>
      </c>
      <c r="F695" t="s">
        <v>287</v>
      </c>
      <c r="G695">
        <v>100202</v>
      </c>
      <c r="H695" t="s">
        <v>140</v>
      </c>
      <c r="I695">
        <v>100202019</v>
      </c>
      <c r="J695" t="s">
        <v>138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</v>
      </c>
      <c r="S695">
        <v>1</v>
      </c>
      <c r="T695">
        <v>0</v>
      </c>
      <c r="U695">
        <v>0</v>
      </c>
      <c r="V695">
        <v>1</v>
      </c>
    </row>
    <row r="696" spans="1:22" x14ac:dyDescent="0.25">
      <c r="A696">
        <v>8</v>
      </c>
      <c r="B696" t="s">
        <v>13</v>
      </c>
      <c r="C696">
        <v>8102</v>
      </c>
      <c r="D696" t="s">
        <v>287</v>
      </c>
      <c r="E696">
        <f>VLOOKUP(desembarque_total_mes_puerto_toneladas_2019[[#This Row],[Puerto]],Tabla9[],2,0)</f>
        <v>21</v>
      </c>
      <c r="F696" t="s">
        <v>287</v>
      </c>
      <c r="G696">
        <v>100202</v>
      </c>
      <c r="H696" t="s">
        <v>140</v>
      </c>
      <c r="I696">
        <v>100202016</v>
      </c>
      <c r="J696" t="s">
        <v>135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</row>
    <row r="697" spans="1:22" x14ac:dyDescent="0.25">
      <c r="A697">
        <v>8</v>
      </c>
      <c r="B697" t="s">
        <v>13</v>
      </c>
      <c r="C697">
        <v>8102</v>
      </c>
      <c r="D697" t="s">
        <v>287</v>
      </c>
      <c r="E697">
        <f>VLOOKUP(desembarque_total_mes_puerto_toneladas_2019[[#This Row],[Puerto]],Tabla9[],2,0)</f>
        <v>21</v>
      </c>
      <c r="F697" t="s">
        <v>287</v>
      </c>
      <c r="G697">
        <v>100202</v>
      </c>
      <c r="H697" t="s">
        <v>140</v>
      </c>
      <c r="I697">
        <v>100202020</v>
      </c>
      <c r="J697" t="s">
        <v>139</v>
      </c>
      <c r="K697">
        <v>2</v>
      </c>
      <c r="L697">
        <v>4</v>
      </c>
      <c r="M697">
        <v>1</v>
      </c>
      <c r="N697">
        <v>4</v>
      </c>
      <c r="O697">
        <v>1</v>
      </c>
      <c r="P697">
        <v>1</v>
      </c>
      <c r="Q697">
        <v>2</v>
      </c>
      <c r="R697">
        <v>4</v>
      </c>
      <c r="S697">
        <v>0</v>
      </c>
      <c r="T697">
        <v>0</v>
      </c>
      <c r="U697">
        <v>0</v>
      </c>
      <c r="V697">
        <v>0</v>
      </c>
    </row>
    <row r="698" spans="1:22" x14ac:dyDescent="0.25">
      <c r="A698">
        <v>8</v>
      </c>
      <c r="B698" t="s">
        <v>13</v>
      </c>
      <c r="C698">
        <v>8102</v>
      </c>
      <c r="D698" t="s">
        <v>287</v>
      </c>
      <c r="E698">
        <f>VLOOKUP(desembarque_total_mes_puerto_toneladas_2019[[#This Row],[Puerto]],Tabla9[],2,0)</f>
        <v>21</v>
      </c>
      <c r="F698" t="s">
        <v>287</v>
      </c>
      <c r="G698">
        <v>100202</v>
      </c>
      <c r="H698" t="s">
        <v>140</v>
      </c>
      <c r="I698">
        <v>100202004</v>
      </c>
      <c r="J698" t="s">
        <v>290</v>
      </c>
      <c r="K698">
        <v>311</v>
      </c>
      <c r="L698">
        <v>329</v>
      </c>
      <c r="M698">
        <v>77</v>
      </c>
      <c r="N698">
        <v>26</v>
      </c>
      <c r="O698">
        <v>22</v>
      </c>
      <c r="P698">
        <v>15</v>
      </c>
      <c r="Q698">
        <v>12</v>
      </c>
      <c r="R698">
        <v>37</v>
      </c>
      <c r="S698">
        <v>106</v>
      </c>
      <c r="T698">
        <v>0</v>
      </c>
      <c r="U698">
        <v>0</v>
      </c>
      <c r="V698">
        <v>291</v>
      </c>
    </row>
    <row r="699" spans="1:22" x14ac:dyDescent="0.25">
      <c r="A699">
        <v>8</v>
      </c>
      <c r="B699" t="s">
        <v>13</v>
      </c>
      <c r="C699">
        <v>8102</v>
      </c>
      <c r="D699" t="s">
        <v>287</v>
      </c>
      <c r="E699">
        <f>VLOOKUP(desembarque_total_mes_puerto_toneladas_2019[[#This Row],[Puerto]],Tabla9[],2,0)</f>
        <v>21</v>
      </c>
      <c r="F699" t="s">
        <v>287</v>
      </c>
      <c r="G699">
        <v>100202</v>
      </c>
      <c r="H699" t="s">
        <v>140</v>
      </c>
      <c r="I699">
        <v>100202005</v>
      </c>
      <c r="J699" t="s">
        <v>191</v>
      </c>
      <c r="K699">
        <v>0</v>
      </c>
      <c r="L699">
        <v>0</v>
      </c>
      <c r="M699">
        <v>0</v>
      </c>
      <c r="N699">
        <v>398</v>
      </c>
      <c r="O699">
        <v>1884</v>
      </c>
      <c r="P699">
        <v>1453</v>
      </c>
      <c r="Q699">
        <v>0</v>
      </c>
      <c r="R699">
        <v>1370</v>
      </c>
      <c r="S699">
        <v>0</v>
      </c>
      <c r="T699">
        <v>0</v>
      </c>
      <c r="U699">
        <v>9</v>
      </c>
      <c r="V699">
        <v>7</v>
      </c>
    </row>
    <row r="700" spans="1:22" x14ac:dyDescent="0.25">
      <c r="A700">
        <v>8</v>
      </c>
      <c r="B700" t="s">
        <v>13</v>
      </c>
      <c r="C700">
        <v>8102</v>
      </c>
      <c r="D700" t="s">
        <v>287</v>
      </c>
      <c r="E700">
        <f>VLOOKUP(desembarque_total_mes_puerto_toneladas_2019[[#This Row],[Puerto]],Tabla9[],2,0)</f>
        <v>21</v>
      </c>
      <c r="F700" t="s">
        <v>287</v>
      </c>
      <c r="G700">
        <v>100202</v>
      </c>
      <c r="H700" t="s">
        <v>140</v>
      </c>
      <c r="I700">
        <v>100202008</v>
      </c>
      <c r="J700" t="s">
        <v>127</v>
      </c>
      <c r="K700">
        <v>0</v>
      </c>
      <c r="L700">
        <v>0</v>
      </c>
      <c r="M700">
        <v>0</v>
      </c>
      <c r="N700">
        <v>6</v>
      </c>
      <c r="O700">
        <v>2</v>
      </c>
      <c r="P700">
        <v>2</v>
      </c>
      <c r="Q700">
        <v>0</v>
      </c>
      <c r="R700">
        <v>14</v>
      </c>
      <c r="S700">
        <v>0</v>
      </c>
      <c r="T700">
        <v>0</v>
      </c>
      <c r="U700">
        <v>0</v>
      </c>
      <c r="V700">
        <v>0</v>
      </c>
    </row>
    <row r="701" spans="1:22" x14ac:dyDescent="0.25">
      <c r="A701">
        <v>8</v>
      </c>
      <c r="B701" t="s">
        <v>13</v>
      </c>
      <c r="C701">
        <v>8102</v>
      </c>
      <c r="D701" t="s">
        <v>287</v>
      </c>
      <c r="E701">
        <f>VLOOKUP(desembarque_total_mes_puerto_toneladas_2019[[#This Row],[Puerto]],Tabla9[],2,0)</f>
        <v>21</v>
      </c>
      <c r="F701" t="s">
        <v>287</v>
      </c>
      <c r="G701">
        <v>100202</v>
      </c>
      <c r="H701" t="s">
        <v>140</v>
      </c>
      <c r="I701">
        <v>100202011</v>
      </c>
      <c r="J701" t="s">
        <v>130</v>
      </c>
      <c r="K701">
        <v>214</v>
      </c>
      <c r="L701">
        <v>262</v>
      </c>
      <c r="M701">
        <v>478</v>
      </c>
      <c r="N701">
        <v>338</v>
      </c>
      <c r="O701">
        <v>327</v>
      </c>
      <c r="P701">
        <v>250</v>
      </c>
      <c r="Q701">
        <v>334</v>
      </c>
      <c r="R701">
        <v>430</v>
      </c>
      <c r="S701">
        <v>330</v>
      </c>
      <c r="T701">
        <v>226</v>
      </c>
      <c r="U701">
        <v>375</v>
      </c>
      <c r="V701">
        <v>209</v>
      </c>
    </row>
    <row r="702" spans="1:22" x14ac:dyDescent="0.25">
      <c r="A702">
        <v>8</v>
      </c>
      <c r="B702" t="s">
        <v>13</v>
      </c>
      <c r="C702">
        <v>8102</v>
      </c>
      <c r="D702" t="s">
        <v>287</v>
      </c>
      <c r="E702">
        <f>VLOOKUP(desembarque_total_mes_puerto_toneladas_2019[[#This Row],[Puerto]],Tabla9[],2,0)</f>
        <v>21</v>
      </c>
      <c r="F702" t="s">
        <v>287</v>
      </c>
      <c r="G702">
        <v>100202</v>
      </c>
      <c r="H702" t="s">
        <v>140</v>
      </c>
      <c r="I702">
        <v>0</v>
      </c>
      <c r="J702" t="s">
        <v>291</v>
      </c>
      <c r="K702">
        <v>137</v>
      </c>
      <c r="L702">
        <v>179</v>
      </c>
      <c r="M702">
        <v>181</v>
      </c>
      <c r="N702">
        <v>161</v>
      </c>
      <c r="O702">
        <v>100</v>
      </c>
      <c r="P702">
        <v>67</v>
      </c>
      <c r="Q702">
        <v>112</v>
      </c>
      <c r="R702">
        <v>168</v>
      </c>
      <c r="S702">
        <v>137</v>
      </c>
      <c r="T702">
        <v>108</v>
      </c>
      <c r="U702">
        <v>140</v>
      </c>
      <c r="V702">
        <v>106</v>
      </c>
    </row>
    <row r="703" spans="1:22" x14ac:dyDescent="0.25">
      <c r="A703">
        <v>8</v>
      </c>
      <c r="B703" t="s">
        <v>13</v>
      </c>
      <c r="C703">
        <v>8102</v>
      </c>
      <c r="D703" t="s">
        <v>287</v>
      </c>
      <c r="E703">
        <f>VLOOKUP(desembarque_total_mes_puerto_toneladas_2019[[#This Row],[Puerto]],Tabla9[],2,0)</f>
        <v>21</v>
      </c>
      <c r="F703" t="s">
        <v>287</v>
      </c>
      <c r="G703">
        <v>100202</v>
      </c>
      <c r="H703" t="s">
        <v>140</v>
      </c>
      <c r="I703">
        <v>0</v>
      </c>
      <c r="J703" t="s">
        <v>292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>
        <v>8</v>
      </c>
      <c r="B704" t="s">
        <v>13</v>
      </c>
      <c r="C704">
        <v>8102</v>
      </c>
      <c r="D704" t="s">
        <v>287</v>
      </c>
      <c r="E704">
        <f>VLOOKUP(desembarque_total_mes_puerto_toneladas_2019[[#This Row],[Puerto]],Tabla9[],2,0)</f>
        <v>21</v>
      </c>
      <c r="F704" t="s">
        <v>287</v>
      </c>
      <c r="G704">
        <v>100204</v>
      </c>
      <c r="H704" t="s">
        <v>112</v>
      </c>
      <c r="I704">
        <v>100204006</v>
      </c>
      <c r="J704" t="s">
        <v>247</v>
      </c>
      <c r="K704">
        <v>22</v>
      </c>
      <c r="L704">
        <v>30</v>
      </c>
      <c r="M704">
        <v>24</v>
      </c>
      <c r="N704">
        <v>36</v>
      </c>
      <c r="O704">
        <v>40</v>
      </c>
      <c r="P704">
        <v>25</v>
      </c>
      <c r="Q704">
        <v>34</v>
      </c>
      <c r="R704">
        <v>40</v>
      </c>
      <c r="S704">
        <v>9</v>
      </c>
      <c r="T704">
        <v>49</v>
      </c>
      <c r="U704">
        <v>14</v>
      </c>
      <c r="V704">
        <v>22</v>
      </c>
    </row>
    <row r="705" spans="1:22" x14ac:dyDescent="0.25">
      <c r="A705">
        <v>8</v>
      </c>
      <c r="B705" t="s">
        <v>13</v>
      </c>
      <c r="C705">
        <v>8102</v>
      </c>
      <c r="D705" t="s">
        <v>287</v>
      </c>
      <c r="E705">
        <f>VLOOKUP(desembarque_total_mes_puerto_toneladas_2019[[#This Row],[Puerto]],Tabla9[],2,0)</f>
        <v>21</v>
      </c>
      <c r="F705" t="s">
        <v>287</v>
      </c>
      <c r="G705">
        <v>100204</v>
      </c>
      <c r="H705" t="s">
        <v>112</v>
      </c>
      <c r="I705">
        <v>100204006</v>
      </c>
      <c r="J705" t="s">
        <v>218</v>
      </c>
      <c r="K705">
        <v>3</v>
      </c>
      <c r="L705">
        <v>3</v>
      </c>
      <c r="M705">
        <v>3</v>
      </c>
      <c r="N705">
        <v>3</v>
      </c>
      <c r="O705">
        <v>2</v>
      </c>
      <c r="P705">
        <v>1</v>
      </c>
      <c r="Q705">
        <v>1</v>
      </c>
      <c r="R705">
        <v>4</v>
      </c>
      <c r="S705">
        <v>2</v>
      </c>
      <c r="T705">
        <v>2</v>
      </c>
      <c r="U705">
        <v>2</v>
      </c>
      <c r="V705">
        <v>2</v>
      </c>
    </row>
    <row r="706" spans="1:22" x14ac:dyDescent="0.25">
      <c r="A706">
        <v>8</v>
      </c>
      <c r="B706" t="s">
        <v>13</v>
      </c>
      <c r="C706">
        <v>8102</v>
      </c>
      <c r="D706" t="s">
        <v>287</v>
      </c>
      <c r="E706">
        <f>VLOOKUP(desembarque_total_mes_puerto_toneladas_2019[[#This Row],[Puerto]],Tabla9[],2,0)</f>
        <v>21</v>
      </c>
      <c r="F706" t="s">
        <v>287</v>
      </c>
      <c r="G706">
        <v>100204</v>
      </c>
      <c r="H706" t="s">
        <v>112</v>
      </c>
      <c r="I706">
        <v>100204006</v>
      </c>
      <c r="J706" t="s">
        <v>221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</row>
    <row r="707" spans="1:22" x14ac:dyDescent="0.25">
      <c r="A707">
        <v>8</v>
      </c>
      <c r="B707" t="s">
        <v>13</v>
      </c>
      <c r="C707">
        <v>8102</v>
      </c>
      <c r="D707" t="s">
        <v>287</v>
      </c>
      <c r="E707">
        <f>VLOOKUP(desembarque_total_mes_puerto_toneladas_2019[[#This Row],[Puerto]],Tabla9[],2,0)</f>
        <v>21</v>
      </c>
      <c r="F707" t="s">
        <v>287</v>
      </c>
      <c r="G707">
        <v>100204</v>
      </c>
      <c r="H707" t="s">
        <v>112</v>
      </c>
      <c r="I707">
        <v>100204006</v>
      </c>
      <c r="J707" t="s">
        <v>248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</row>
    <row r="708" spans="1:22" x14ac:dyDescent="0.25">
      <c r="A708">
        <v>8</v>
      </c>
      <c r="B708" t="s">
        <v>13</v>
      </c>
      <c r="C708">
        <v>8102</v>
      </c>
      <c r="D708" t="s">
        <v>287</v>
      </c>
      <c r="E708">
        <f>VLOOKUP(desembarque_total_mes_puerto_toneladas_2019[[#This Row],[Puerto]],Tabla9[],2,0)</f>
        <v>21</v>
      </c>
      <c r="F708" t="s">
        <v>287</v>
      </c>
      <c r="G708">
        <v>100204</v>
      </c>
      <c r="H708" t="s">
        <v>112</v>
      </c>
      <c r="I708">
        <v>100204006</v>
      </c>
      <c r="J708" t="s">
        <v>192</v>
      </c>
      <c r="K708">
        <v>3</v>
      </c>
      <c r="L708">
        <v>5</v>
      </c>
      <c r="M708">
        <v>3</v>
      </c>
      <c r="N708">
        <v>3</v>
      </c>
      <c r="O708">
        <v>2</v>
      </c>
      <c r="P708">
        <v>2</v>
      </c>
      <c r="Q708">
        <v>2</v>
      </c>
      <c r="R708">
        <v>5</v>
      </c>
      <c r="S708">
        <v>4</v>
      </c>
      <c r="T708">
        <v>5</v>
      </c>
      <c r="U708">
        <v>4</v>
      </c>
      <c r="V708">
        <v>3</v>
      </c>
    </row>
    <row r="709" spans="1:22" x14ac:dyDescent="0.25">
      <c r="A709">
        <v>8</v>
      </c>
      <c r="B709" t="s">
        <v>13</v>
      </c>
      <c r="C709">
        <v>8102</v>
      </c>
      <c r="D709" t="s">
        <v>287</v>
      </c>
      <c r="E709">
        <f>VLOOKUP(desembarque_total_mes_puerto_toneladas_2019[[#This Row],[Puerto]],Tabla9[],2,0)</f>
        <v>21</v>
      </c>
      <c r="F709" t="s">
        <v>287</v>
      </c>
      <c r="G709">
        <v>100204</v>
      </c>
      <c r="H709" t="s">
        <v>112</v>
      </c>
      <c r="I709">
        <v>100204006</v>
      </c>
      <c r="J709" t="s">
        <v>285</v>
      </c>
      <c r="K709">
        <v>4</v>
      </c>
      <c r="L709">
        <v>3</v>
      </c>
      <c r="M709">
        <v>4</v>
      </c>
      <c r="N709">
        <v>4</v>
      </c>
      <c r="O709">
        <v>3</v>
      </c>
      <c r="P709">
        <v>2</v>
      </c>
      <c r="Q709">
        <v>3</v>
      </c>
      <c r="R709">
        <v>4</v>
      </c>
      <c r="S709">
        <v>3</v>
      </c>
      <c r="T709">
        <v>4</v>
      </c>
      <c r="U709">
        <v>2</v>
      </c>
      <c r="V709">
        <v>3</v>
      </c>
    </row>
    <row r="710" spans="1:22" x14ac:dyDescent="0.25">
      <c r="A710">
        <v>8</v>
      </c>
      <c r="B710" t="s">
        <v>13</v>
      </c>
      <c r="C710">
        <v>8102</v>
      </c>
      <c r="D710" t="s">
        <v>287</v>
      </c>
      <c r="E710">
        <f>VLOOKUP(desembarque_total_mes_puerto_toneladas_2019[[#This Row],[Puerto]],Tabla9[],2,0)</f>
        <v>21</v>
      </c>
      <c r="F710" t="s">
        <v>287</v>
      </c>
      <c r="G710">
        <v>100204</v>
      </c>
      <c r="H710" t="s">
        <v>112</v>
      </c>
      <c r="I710">
        <v>100204006</v>
      </c>
      <c r="J710" t="s">
        <v>244</v>
      </c>
      <c r="K710">
        <v>1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1</v>
      </c>
      <c r="R710">
        <v>0</v>
      </c>
      <c r="S710">
        <v>1</v>
      </c>
      <c r="T710">
        <v>1</v>
      </c>
      <c r="U710">
        <v>1</v>
      </c>
      <c r="V710">
        <v>1</v>
      </c>
    </row>
    <row r="711" spans="1:22" x14ac:dyDescent="0.25">
      <c r="A711">
        <v>8</v>
      </c>
      <c r="B711" t="s">
        <v>13</v>
      </c>
      <c r="C711">
        <v>8102</v>
      </c>
      <c r="D711" t="s">
        <v>287</v>
      </c>
      <c r="E711">
        <f>VLOOKUP(desembarque_total_mes_puerto_toneladas_2019[[#This Row],[Puerto]],Tabla9[],2,0)</f>
        <v>21</v>
      </c>
      <c r="F711" t="s">
        <v>287</v>
      </c>
      <c r="G711">
        <v>100205</v>
      </c>
      <c r="H711" t="s">
        <v>181</v>
      </c>
      <c r="I711">
        <v>100205002</v>
      </c>
      <c r="J711" t="s">
        <v>286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16</v>
      </c>
      <c r="U711">
        <v>1</v>
      </c>
      <c r="V711">
        <v>0</v>
      </c>
    </row>
    <row r="712" spans="1:22" x14ac:dyDescent="0.25">
      <c r="A712">
        <v>8</v>
      </c>
      <c r="B712" t="s">
        <v>13</v>
      </c>
      <c r="C712">
        <v>8102</v>
      </c>
      <c r="D712" t="s">
        <v>287</v>
      </c>
      <c r="E712">
        <f>VLOOKUP(desembarque_total_mes_puerto_toneladas_2019[[#This Row],[Puerto]],Tabla9[],2,0)</f>
        <v>21</v>
      </c>
      <c r="F712" t="s">
        <v>287</v>
      </c>
      <c r="G712">
        <v>100202</v>
      </c>
      <c r="H712" t="s">
        <v>140</v>
      </c>
      <c r="I712">
        <v>100202017</v>
      </c>
      <c r="J712" t="s">
        <v>136</v>
      </c>
      <c r="K712">
        <v>1</v>
      </c>
      <c r="L712">
        <v>2</v>
      </c>
      <c r="M712">
        <v>1</v>
      </c>
      <c r="N712">
        <v>0</v>
      </c>
      <c r="O712">
        <v>1</v>
      </c>
      <c r="P712">
        <v>2</v>
      </c>
      <c r="Q712">
        <v>4</v>
      </c>
      <c r="R712">
        <v>2</v>
      </c>
      <c r="S712">
        <v>5</v>
      </c>
      <c r="T712">
        <v>3</v>
      </c>
      <c r="U712">
        <v>2</v>
      </c>
      <c r="V712">
        <v>0</v>
      </c>
    </row>
    <row r="713" spans="1:22" x14ac:dyDescent="0.25">
      <c r="A713">
        <v>8</v>
      </c>
      <c r="B713" t="s">
        <v>13</v>
      </c>
      <c r="C713">
        <v>8201</v>
      </c>
      <c r="D713" t="s">
        <v>293</v>
      </c>
      <c r="E713">
        <f>VLOOKUP(desembarque_total_mes_puerto_toneladas_2019[[#This Row],[Puerto]],Tabla9[],2,0)</f>
        <v>22</v>
      </c>
      <c r="F713" t="s">
        <v>293</v>
      </c>
      <c r="G713">
        <v>100203</v>
      </c>
      <c r="H713" t="s">
        <v>156</v>
      </c>
      <c r="I713">
        <v>0</v>
      </c>
      <c r="J713" t="s">
        <v>220</v>
      </c>
      <c r="K713">
        <v>2</v>
      </c>
      <c r="L713">
        <v>0</v>
      </c>
      <c r="M713">
        <v>0</v>
      </c>
      <c r="N713">
        <v>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5">
      <c r="A714">
        <v>8</v>
      </c>
      <c r="B714" t="s">
        <v>13</v>
      </c>
      <c r="C714">
        <v>8201</v>
      </c>
      <c r="D714" t="s">
        <v>293</v>
      </c>
      <c r="E714">
        <f>VLOOKUP(desembarque_total_mes_puerto_toneladas_2019[[#This Row],[Puerto]],Tabla9[],2,0)</f>
        <v>22</v>
      </c>
      <c r="F714" t="s">
        <v>293</v>
      </c>
      <c r="G714">
        <v>100203</v>
      </c>
      <c r="H714" t="s">
        <v>156</v>
      </c>
      <c r="I714">
        <v>0</v>
      </c>
      <c r="J714" t="s">
        <v>208</v>
      </c>
      <c r="K714">
        <v>0</v>
      </c>
      <c r="L714">
        <v>0</v>
      </c>
      <c r="M714">
        <v>0</v>
      </c>
      <c r="N714">
        <v>0</v>
      </c>
      <c r="O714">
        <v>15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5">
      <c r="A715">
        <v>8</v>
      </c>
      <c r="B715" t="s">
        <v>13</v>
      </c>
      <c r="C715">
        <v>8201</v>
      </c>
      <c r="D715" t="s">
        <v>293</v>
      </c>
      <c r="E715">
        <f>VLOOKUP(desembarque_total_mes_puerto_toneladas_2019[[#This Row],[Puerto]],Tabla9[],2,0)</f>
        <v>22</v>
      </c>
      <c r="F715" t="s">
        <v>293</v>
      </c>
      <c r="G715">
        <v>100203</v>
      </c>
      <c r="H715" t="s">
        <v>156</v>
      </c>
      <c r="I715">
        <v>100203002</v>
      </c>
      <c r="J715" t="s">
        <v>95</v>
      </c>
      <c r="K715">
        <v>307</v>
      </c>
      <c r="L715">
        <v>77</v>
      </c>
      <c r="M715">
        <v>120</v>
      </c>
      <c r="N715">
        <v>68</v>
      </c>
      <c r="O715">
        <v>25</v>
      </c>
      <c r="P715">
        <v>121</v>
      </c>
      <c r="Q715">
        <v>0</v>
      </c>
      <c r="R715">
        <v>7</v>
      </c>
      <c r="S715">
        <v>73</v>
      </c>
      <c r="T715">
        <v>129</v>
      </c>
      <c r="U715">
        <v>245</v>
      </c>
      <c r="V715">
        <v>246</v>
      </c>
    </row>
    <row r="716" spans="1:22" x14ac:dyDescent="0.25">
      <c r="A716">
        <v>8</v>
      </c>
      <c r="B716" t="s">
        <v>13</v>
      </c>
      <c r="C716">
        <v>8201</v>
      </c>
      <c r="D716" t="s">
        <v>293</v>
      </c>
      <c r="E716">
        <f>VLOOKUP(desembarque_total_mes_puerto_toneladas_2019[[#This Row],[Puerto]],Tabla9[],2,0)</f>
        <v>22</v>
      </c>
      <c r="F716" t="s">
        <v>293</v>
      </c>
      <c r="G716">
        <v>100203</v>
      </c>
      <c r="H716" t="s">
        <v>156</v>
      </c>
      <c r="I716">
        <v>100203003</v>
      </c>
      <c r="J716" t="s">
        <v>154</v>
      </c>
      <c r="K716">
        <v>0</v>
      </c>
      <c r="L716">
        <v>40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5">
      <c r="A717">
        <v>8</v>
      </c>
      <c r="B717" t="s">
        <v>13</v>
      </c>
      <c r="C717">
        <v>8201</v>
      </c>
      <c r="D717" t="s">
        <v>293</v>
      </c>
      <c r="E717">
        <f>VLOOKUP(desembarque_total_mes_puerto_toneladas_2019[[#This Row],[Puerto]],Tabla9[],2,0)</f>
        <v>22</v>
      </c>
      <c r="F717" t="s">
        <v>293</v>
      </c>
      <c r="G717">
        <v>100203</v>
      </c>
      <c r="H717" t="s">
        <v>156</v>
      </c>
      <c r="I717">
        <v>0</v>
      </c>
      <c r="J717" t="s">
        <v>206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1</v>
      </c>
      <c r="S717">
        <v>2</v>
      </c>
      <c r="T717">
        <v>1</v>
      </c>
      <c r="U717">
        <v>2</v>
      </c>
      <c r="V717">
        <v>0</v>
      </c>
    </row>
    <row r="718" spans="1:22" x14ac:dyDescent="0.25">
      <c r="A718">
        <v>8</v>
      </c>
      <c r="B718" t="s">
        <v>13</v>
      </c>
      <c r="C718">
        <v>8201</v>
      </c>
      <c r="D718" t="s">
        <v>293</v>
      </c>
      <c r="E718">
        <f>VLOOKUP(desembarque_total_mes_puerto_toneladas_2019[[#This Row],[Puerto]],Tabla9[],2,0)</f>
        <v>22</v>
      </c>
      <c r="F718" t="s">
        <v>293</v>
      </c>
      <c r="G718">
        <v>100203</v>
      </c>
      <c r="H718" t="s">
        <v>156</v>
      </c>
      <c r="I718">
        <v>100203009</v>
      </c>
      <c r="J718" t="s">
        <v>246</v>
      </c>
      <c r="K718">
        <v>113</v>
      </c>
      <c r="L718">
        <v>106</v>
      </c>
      <c r="M718">
        <v>115</v>
      </c>
      <c r="N718">
        <v>15</v>
      </c>
      <c r="O718">
        <v>25</v>
      </c>
      <c r="P718">
        <v>0</v>
      </c>
      <c r="Q718">
        <v>0</v>
      </c>
      <c r="R718">
        <v>0</v>
      </c>
      <c r="S718">
        <v>0</v>
      </c>
      <c r="T718">
        <v>12</v>
      </c>
      <c r="U718">
        <v>74</v>
      </c>
      <c r="V718">
        <v>146</v>
      </c>
    </row>
    <row r="719" spans="1:22" x14ac:dyDescent="0.25">
      <c r="A719">
        <v>8</v>
      </c>
      <c r="B719" t="s">
        <v>13</v>
      </c>
      <c r="C719">
        <v>8201</v>
      </c>
      <c r="D719" t="s">
        <v>293</v>
      </c>
      <c r="E719">
        <f>VLOOKUP(desembarque_total_mes_puerto_toneladas_2019[[#This Row],[Puerto]],Tabla9[],2,0)</f>
        <v>22</v>
      </c>
      <c r="F719" t="s">
        <v>293</v>
      </c>
      <c r="G719">
        <v>100203</v>
      </c>
      <c r="H719" t="s">
        <v>156</v>
      </c>
      <c r="I719">
        <v>100203009</v>
      </c>
      <c r="J719" t="s">
        <v>210</v>
      </c>
      <c r="K719">
        <v>347</v>
      </c>
      <c r="L719">
        <v>494</v>
      </c>
      <c r="M719">
        <v>421</v>
      </c>
      <c r="N719">
        <v>239</v>
      </c>
      <c r="O719">
        <v>14</v>
      </c>
      <c r="P719">
        <v>0</v>
      </c>
      <c r="Q719">
        <v>0</v>
      </c>
      <c r="R719">
        <v>0</v>
      </c>
      <c r="S719">
        <v>0</v>
      </c>
      <c r="T719">
        <v>28</v>
      </c>
      <c r="U719">
        <v>51</v>
      </c>
      <c r="V719">
        <v>265</v>
      </c>
    </row>
    <row r="720" spans="1:22" x14ac:dyDescent="0.25">
      <c r="A720">
        <v>8</v>
      </c>
      <c r="B720" t="s">
        <v>13</v>
      </c>
      <c r="C720">
        <v>8201</v>
      </c>
      <c r="D720" t="s">
        <v>293</v>
      </c>
      <c r="E720">
        <f>VLOOKUP(desembarque_total_mes_puerto_toneladas_2019[[#This Row],[Puerto]],Tabla9[],2,0)</f>
        <v>22</v>
      </c>
      <c r="F720" t="s">
        <v>293</v>
      </c>
      <c r="G720">
        <v>100201</v>
      </c>
      <c r="H720" t="s">
        <v>71</v>
      </c>
      <c r="I720">
        <v>100201019</v>
      </c>
      <c r="J720" t="s">
        <v>185</v>
      </c>
      <c r="K720">
        <v>2</v>
      </c>
      <c r="L720">
        <v>13</v>
      </c>
      <c r="M720">
        <v>311</v>
      </c>
      <c r="N720">
        <v>719</v>
      </c>
      <c r="O720">
        <v>704</v>
      </c>
      <c r="P720">
        <v>214</v>
      </c>
      <c r="Q720">
        <v>49</v>
      </c>
      <c r="R720">
        <v>11</v>
      </c>
      <c r="S720">
        <v>11</v>
      </c>
      <c r="T720">
        <v>0</v>
      </c>
      <c r="U720">
        <v>0</v>
      </c>
      <c r="V720">
        <v>0</v>
      </c>
    </row>
    <row r="721" spans="1:22" x14ac:dyDescent="0.25">
      <c r="A721">
        <v>8</v>
      </c>
      <c r="B721" t="s">
        <v>13</v>
      </c>
      <c r="C721">
        <v>8201</v>
      </c>
      <c r="D721" t="s">
        <v>293</v>
      </c>
      <c r="E721">
        <f>VLOOKUP(desembarque_total_mes_puerto_toneladas_2019[[#This Row],[Puerto]],Tabla9[],2,0)</f>
        <v>22</v>
      </c>
      <c r="F721" t="s">
        <v>293</v>
      </c>
      <c r="G721">
        <v>100201</v>
      </c>
      <c r="H721" t="s">
        <v>71</v>
      </c>
      <c r="I721">
        <v>100201004</v>
      </c>
      <c r="J721" t="s">
        <v>196</v>
      </c>
      <c r="K721">
        <v>0</v>
      </c>
      <c r="L721">
        <v>0</v>
      </c>
      <c r="M721">
        <v>0</v>
      </c>
      <c r="N721">
        <v>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5">
      <c r="A722">
        <v>8</v>
      </c>
      <c r="B722" t="s">
        <v>13</v>
      </c>
      <c r="C722">
        <v>8201</v>
      </c>
      <c r="D722" t="s">
        <v>293</v>
      </c>
      <c r="E722">
        <f>VLOOKUP(desembarque_total_mes_puerto_toneladas_2019[[#This Row],[Puerto]],Tabla9[],2,0)</f>
        <v>22</v>
      </c>
      <c r="F722" t="s">
        <v>293</v>
      </c>
      <c r="G722">
        <v>100201</v>
      </c>
      <c r="H722" t="s">
        <v>71</v>
      </c>
      <c r="I722">
        <v>100201004</v>
      </c>
      <c r="J722" t="s">
        <v>223</v>
      </c>
      <c r="K722">
        <v>0</v>
      </c>
      <c r="L722">
        <v>0</v>
      </c>
      <c r="M722">
        <v>1</v>
      </c>
      <c r="N722">
        <v>4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5">
      <c r="A723">
        <v>8</v>
      </c>
      <c r="B723" t="s">
        <v>13</v>
      </c>
      <c r="C723">
        <v>8201</v>
      </c>
      <c r="D723" t="s">
        <v>293</v>
      </c>
      <c r="E723">
        <f>VLOOKUP(desembarque_total_mes_puerto_toneladas_2019[[#This Row],[Puerto]],Tabla9[],2,0)</f>
        <v>22</v>
      </c>
      <c r="F723" t="s">
        <v>293</v>
      </c>
      <c r="G723">
        <v>100201</v>
      </c>
      <c r="H723" t="s">
        <v>71</v>
      </c>
      <c r="I723">
        <v>100201004</v>
      </c>
      <c r="J723" t="s">
        <v>224</v>
      </c>
      <c r="K723">
        <v>0</v>
      </c>
      <c r="L723">
        <v>0</v>
      </c>
      <c r="M723">
        <v>4</v>
      </c>
      <c r="N723">
        <v>7</v>
      </c>
      <c r="O723">
        <v>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>
        <v>8</v>
      </c>
      <c r="B724" t="s">
        <v>13</v>
      </c>
      <c r="C724">
        <v>8201</v>
      </c>
      <c r="D724" t="s">
        <v>293</v>
      </c>
      <c r="E724">
        <f>VLOOKUP(desembarque_total_mes_puerto_toneladas_2019[[#This Row],[Puerto]],Tabla9[],2,0)</f>
        <v>22</v>
      </c>
      <c r="F724" t="s">
        <v>293</v>
      </c>
      <c r="G724">
        <v>100201</v>
      </c>
      <c r="H724" t="s">
        <v>71</v>
      </c>
      <c r="I724">
        <v>100201015</v>
      </c>
      <c r="J724" t="s">
        <v>158</v>
      </c>
      <c r="K724">
        <v>0</v>
      </c>
      <c r="L724">
        <v>1</v>
      </c>
      <c r="M724">
        <v>40</v>
      </c>
      <c r="N724">
        <v>11</v>
      </c>
      <c r="O724">
        <v>7</v>
      </c>
      <c r="P724">
        <v>0</v>
      </c>
      <c r="Q724">
        <v>0</v>
      </c>
      <c r="R724">
        <v>0</v>
      </c>
      <c r="S724">
        <v>0</v>
      </c>
      <c r="T724">
        <v>28</v>
      </c>
      <c r="U724">
        <v>50</v>
      </c>
      <c r="V724">
        <v>77</v>
      </c>
    </row>
    <row r="725" spans="1:22" x14ac:dyDescent="0.25">
      <c r="A725">
        <v>8</v>
      </c>
      <c r="B725" t="s">
        <v>13</v>
      </c>
      <c r="C725">
        <v>8201</v>
      </c>
      <c r="D725" t="s">
        <v>293</v>
      </c>
      <c r="E725">
        <f>VLOOKUP(desembarque_total_mes_puerto_toneladas_2019[[#This Row],[Puerto]],Tabla9[],2,0)</f>
        <v>22</v>
      </c>
      <c r="F725" t="s">
        <v>293</v>
      </c>
      <c r="G725">
        <v>100201</v>
      </c>
      <c r="H725" t="s">
        <v>71</v>
      </c>
      <c r="I725">
        <v>0</v>
      </c>
      <c r="J725" t="s">
        <v>226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</row>
    <row r="726" spans="1:22" x14ac:dyDescent="0.25">
      <c r="A726">
        <v>8</v>
      </c>
      <c r="B726" t="s">
        <v>13</v>
      </c>
      <c r="C726">
        <v>8201</v>
      </c>
      <c r="D726" t="s">
        <v>293</v>
      </c>
      <c r="E726">
        <f>VLOOKUP(desembarque_total_mes_puerto_toneladas_2019[[#This Row],[Puerto]],Tabla9[],2,0)</f>
        <v>22</v>
      </c>
      <c r="F726" t="s">
        <v>293</v>
      </c>
      <c r="G726">
        <v>100201</v>
      </c>
      <c r="H726" t="s">
        <v>71</v>
      </c>
      <c r="I726">
        <v>0</v>
      </c>
      <c r="J726" t="s">
        <v>162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>
        <v>8</v>
      </c>
      <c r="B727" t="s">
        <v>13</v>
      </c>
      <c r="C727">
        <v>8201</v>
      </c>
      <c r="D727" t="s">
        <v>293</v>
      </c>
      <c r="E727">
        <f>VLOOKUP(desembarque_total_mes_puerto_toneladas_2019[[#This Row],[Puerto]],Tabla9[],2,0)</f>
        <v>22</v>
      </c>
      <c r="F727" t="s">
        <v>293</v>
      </c>
      <c r="G727">
        <v>100201</v>
      </c>
      <c r="H727" t="s">
        <v>71</v>
      </c>
      <c r="I727">
        <v>100201017</v>
      </c>
      <c r="J727" t="s">
        <v>197</v>
      </c>
      <c r="K727">
        <v>0</v>
      </c>
      <c r="L727">
        <v>1</v>
      </c>
      <c r="M727">
        <v>2</v>
      </c>
      <c r="N727">
        <v>4</v>
      </c>
      <c r="O727">
        <v>2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</row>
    <row r="728" spans="1:22" x14ac:dyDescent="0.25">
      <c r="A728">
        <v>8</v>
      </c>
      <c r="B728" t="s">
        <v>13</v>
      </c>
      <c r="C728">
        <v>8201</v>
      </c>
      <c r="D728" t="s">
        <v>293</v>
      </c>
      <c r="E728">
        <f>VLOOKUP(desembarque_total_mes_puerto_toneladas_2019[[#This Row],[Puerto]],Tabla9[],2,0)</f>
        <v>22</v>
      </c>
      <c r="F728" t="s">
        <v>293</v>
      </c>
      <c r="G728">
        <v>100201</v>
      </c>
      <c r="H728" t="s">
        <v>71</v>
      </c>
      <c r="I728">
        <v>100201017</v>
      </c>
      <c r="J728" t="s">
        <v>250</v>
      </c>
      <c r="K728">
        <v>18</v>
      </c>
      <c r="L728">
        <v>15</v>
      </c>
      <c r="M728">
        <v>0</v>
      </c>
      <c r="N728">
        <v>0</v>
      </c>
      <c r="O728">
        <v>0</v>
      </c>
      <c r="P728">
        <v>0</v>
      </c>
      <c r="Q728">
        <v>10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5">
      <c r="A729">
        <v>8</v>
      </c>
      <c r="B729" t="s">
        <v>13</v>
      </c>
      <c r="C729">
        <v>8201</v>
      </c>
      <c r="D729" t="s">
        <v>293</v>
      </c>
      <c r="E729">
        <f>VLOOKUP(desembarque_total_mes_puerto_toneladas_2019[[#This Row],[Puerto]],Tabla9[],2,0)</f>
        <v>22</v>
      </c>
      <c r="F729" t="s">
        <v>293</v>
      </c>
      <c r="G729">
        <v>100201</v>
      </c>
      <c r="H729" t="s">
        <v>71</v>
      </c>
      <c r="I729">
        <v>100201017</v>
      </c>
      <c r="J729" t="s">
        <v>239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3</v>
      </c>
    </row>
    <row r="730" spans="1:22" x14ac:dyDescent="0.25">
      <c r="A730">
        <v>8</v>
      </c>
      <c r="B730" t="s">
        <v>13</v>
      </c>
      <c r="C730">
        <v>8201</v>
      </c>
      <c r="D730" t="s">
        <v>293</v>
      </c>
      <c r="E730">
        <f>VLOOKUP(desembarque_total_mes_puerto_toneladas_2019[[#This Row],[Puerto]],Tabla9[],2,0)</f>
        <v>22</v>
      </c>
      <c r="F730" t="s">
        <v>293</v>
      </c>
      <c r="G730">
        <v>100201</v>
      </c>
      <c r="H730" t="s">
        <v>71</v>
      </c>
      <c r="I730">
        <v>100201017</v>
      </c>
      <c r="J730" t="s">
        <v>294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>
        <v>8</v>
      </c>
      <c r="B731" t="s">
        <v>13</v>
      </c>
      <c r="C731">
        <v>8201</v>
      </c>
      <c r="D731" t="s">
        <v>293</v>
      </c>
      <c r="E731">
        <f>VLOOKUP(desembarque_total_mes_puerto_toneladas_2019[[#This Row],[Puerto]],Tabla9[],2,0)</f>
        <v>22</v>
      </c>
      <c r="F731" t="s">
        <v>293</v>
      </c>
      <c r="G731">
        <v>100201</v>
      </c>
      <c r="H731" t="s">
        <v>71</v>
      </c>
      <c r="I731">
        <v>100201022</v>
      </c>
      <c r="J731" t="s">
        <v>61</v>
      </c>
      <c r="K731">
        <v>19</v>
      </c>
      <c r="L731">
        <v>16</v>
      </c>
      <c r="M731">
        <v>42</v>
      </c>
      <c r="N731">
        <v>7</v>
      </c>
      <c r="O731">
        <v>5</v>
      </c>
      <c r="P731">
        <v>0</v>
      </c>
      <c r="Q731">
        <v>2</v>
      </c>
      <c r="R731">
        <v>1</v>
      </c>
      <c r="S731">
        <v>9</v>
      </c>
      <c r="T731">
        <v>1</v>
      </c>
      <c r="U731">
        <v>0</v>
      </c>
      <c r="V731">
        <v>22</v>
      </c>
    </row>
    <row r="732" spans="1:22" x14ac:dyDescent="0.25">
      <c r="A732">
        <v>8</v>
      </c>
      <c r="B732" t="s">
        <v>13</v>
      </c>
      <c r="C732">
        <v>8201</v>
      </c>
      <c r="D732" t="s">
        <v>293</v>
      </c>
      <c r="E732">
        <f>VLOOKUP(desembarque_total_mes_puerto_toneladas_2019[[#This Row],[Puerto]],Tabla9[],2,0)</f>
        <v>22</v>
      </c>
      <c r="F732" t="s">
        <v>293</v>
      </c>
      <c r="G732">
        <v>100201</v>
      </c>
      <c r="H732" t="s">
        <v>71</v>
      </c>
      <c r="I732">
        <v>100201014</v>
      </c>
      <c r="J732" t="s">
        <v>62</v>
      </c>
      <c r="K732">
        <v>0</v>
      </c>
      <c r="L732">
        <v>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5">
      <c r="A733">
        <v>8</v>
      </c>
      <c r="B733" t="s">
        <v>13</v>
      </c>
      <c r="C733">
        <v>8201</v>
      </c>
      <c r="D733" t="s">
        <v>293</v>
      </c>
      <c r="E733">
        <f>VLOOKUP(desembarque_total_mes_puerto_toneladas_2019[[#This Row],[Puerto]],Tabla9[],2,0)</f>
        <v>22</v>
      </c>
      <c r="F733" t="s">
        <v>293</v>
      </c>
      <c r="G733">
        <v>100201</v>
      </c>
      <c r="H733" t="s">
        <v>71</v>
      </c>
      <c r="I733">
        <v>100201002</v>
      </c>
      <c r="J733" t="s">
        <v>228</v>
      </c>
      <c r="K733">
        <v>37</v>
      </c>
      <c r="L733">
        <v>29</v>
      </c>
      <c r="M733">
        <v>54</v>
      </c>
      <c r="N733">
        <v>83</v>
      </c>
      <c r="O733">
        <v>0</v>
      </c>
      <c r="P733">
        <v>6</v>
      </c>
      <c r="Q733">
        <v>0</v>
      </c>
      <c r="R733">
        <v>7</v>
      </c>
      <c r="S733">
        <v>0</v>
      </c>
      <c r="T733">
        <v>1</v>
      </c>
      <c r="U733">
        <v>15</v>
      </c>
      <c r="V733">
        <v>68</v>
      </c>
    </row>
    <row r="734" spans="1:22" x14ac:dyDescent="0.25">
      <c r="A734">
        <v>8</v>
      </c>
      <c r="B734" t="s">
        <v>13</v>
      </c>
      <c r="C734">
        <v>8201</v>
      </c>
      <c r="D734" t="s">
        <v>293</v>
      </c>
      <c r="E734">
        <f>VLOOKUP(desembarque_total_mes_puerto_toneladas_2019[[#This Row],[Puerto]],Tabla9[],2,0)</f>
        <v>22</v>
      </c>
      <c r="F734" t="s">
        <v>293</v>
      </c>
      <c r="G734">
        <v>100201</v>
      </c>
      <c r="H734" t="s">
        <v>71</v>
      </c>
      <c r="I734">
        <v>0</v>
      </c>
      <c r="J734" t="s">
        <v>243</v>
      </c>
      <c r="K734">
        <v>7</v>
      </c>
      <c r="L734">
        <v>0</v>
      </c>
      <c r="M734">
        <v>21</v>
      </c>
      <c r="N734">
        <v>19</v>
      </c>
      <c r="O734">
        <v>4</v>
      </c>
      <c r="P734">
        <v>0</v>
      </c>
      <c r="Q734">
        <v>0</v>
      </c>
      <c r="R734">
        <v>0</v>
      </c>
      <c r="S734">
        <v>0</v>
      </c>
      <c r="T734">
        <v>4</v>
      </c>
      <c r="U734">
        <v>13</v>
      </c>
      <c r="V734">
        <v>17</v>
      </c>
    </row>
    <row r="735" spans="1:22" x14ac:dyDescent="0.25">
      <c r="A735">
        <v>8</v>
      </c>
      <c r="B735" t="s">
        <v>13</v>
      </c>
      <c r="C735">
        <v>8201</v>
      </c>
      <c r="D735" t="s">
        <v>293</v>
      </c>
      <c r="E735">
        <f>VLOOKUP(desembarque_total_mes_puerto_toneladas_2019[[#This Row],[Puerto]],Tabla9[],2,0)</f>
        <v>22</v>
      </c>
      <c r="F735" t="s">
        <v>293</v>
      </c>
      <c r="G735">
        <v>100201</v>
      </c>
      <c r="H735" t="s">
        <v>71</v>
      </c>
      <c r="I735">
        <v>100201023</v>
      </c>
      <c r="J735" t="s">
        <v>167</v>
      </c>
      <c r="K735">
        <v>0</v>
      </c>
      <c r="L735">
        <v>0</v>
      </c>
      <c r="M735">
        <v>0</v>
      </c>
      <c r="N735">
        <v>7</v>
      </c>
      <c r="O735">
        <v>7</v>
      </c>
      <c r="P735">
        <v>2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5">
      <c r="A736">
        <v>8</v>
      </c>
      <c r="B736" t="s">
        <v>13</v>
      </c>
      <c r="C736">
        <v>8201</v>
      </c>
      <c r="D736" t="s">
        <v>293</v>
      </c>
      <c r="E736">
        <f>VLOOKUP(desembarque_total_mes_puerto_toneladas_2019[[#This Row],[Puerto]],Tabla9[],2,0)</f>
        <v>22</v>
      </c>
      <c r="F736" t="s">
        <v>293</v>
      </c>
      <c r="G736">
        <v>100201</v>
      </c>
      <c r="H736" t="s">
        <v>71</v>
      </c>
      <c r="I736">
        <v>0</v>
      </c>
      <c r="J736" t="s">
        <v>189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5">
      <c r="A737">
        <v>8</v>
      </c>
      <c r="B737" t="s">
        <v>13</v>
      </c>
      <c r="C737">
        <v>8201</v>
      </c>
      <c r="D737" t="s">
        <v>293</v>
      </c>
      <c r="E737">
        <f>VLOOKUP(desembarque_total_mes_puerto_toneladas_2019[[#This Row],[Puerto]],Tabla9[],2,0)</f>
        <v>22</v>
      </c>
      <c r="F737" t="s">
        <v>293</v>
      </c>
      <c r="G737">
        <v>100201</v>
      </c>
      <c r="H737" t="s">
        <v>71</v>
      </c>
      <c r="I737">
        <v>0</v>
      </c>
      <c r="J737" t="s">
        <v>199</v>
      </c>
      <c r="K737">
        <v>0</v>
      </c>
      <c r="L737">
        <v>0</v>
      </c>
      <c r="M737">
        <v>1</v>
      </c>
      <c r="N737">
        <v>6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5">
      <c r="A738">
        <v>8</v>
      </c>
      <c r="B738" t="s">
        <v>13</v>
      </c>
      <c r="C738">
        <v>8201</v>
      </c>
      <c r="D738" t="s">
        <v>293</v>
      </c>
      <c r="E738">
        <f>VLOOKUP(desembarque_total_mes_puerto_toneladas_2019[[#This Row],[Puerto]],Tabla9[],2,0)</f>
        <v>22</v>
      </c>
      <c r="F738" t="s">
        <v>293</v>
      </c>
      <c r="G738">
        <v>100201</v>
      </c>
      <c r="H738" t="s">
        <v>71</v>
      </c>
      <c r="I738">
        <v>0</v>
      </c>
      <c r="J738" t="s">
        <v>254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5</v>
      </c>
      <c r="T738">
        <v>0</v>
      </c>
      <c r="U738">
        <v>0</v>
      </c>
      <c r="V738">
        <v>0</v>
      </c>
    </row>
    <row r="739" spans="1:22" x14ac:dyDescent="0.25">
      <c r="A739">
        <v>8</v>
      </c>
      <c r="B739" t="s">
        <v>13</v>
      </c>
      <c r="C739">
        <v>8201</v>
      </c>
      <c r="D739" t="s">
        <v>293</v>
      </c>
      <c r="E739">
        <f>VLOOKUP(desembarque_total_mes_puerto_toneladas_2019[[#This Row],[Puerto]],Tabla9[],2,0)</f>
        <v>22</v>
      </c>
      <c r="F739" t="s">
        <v>293</v>
      </c>
      <c r="G739">
        <v>100201</v>
      </c>
      <c r="H739" t="s">
        <v>71</v>
      </c>
      <c r="I739">
        <v>100201020</v>
      </c>
      <c r="J739" t="s">
        <v>75</v>
      </c>
      <c r="K739">
        <v>1906</v>
      </c>
      <c r="L739">
        <v>2778</v>
      </c>
      <c r="M739">
        <v>2807</v>
      </c>
      <c r="N739">
        <v>3782</v>
      </c>
      <c r="O739">
        <v>3296</v>
      </c>
      <c r="P739">
        <v>2216</v>
      </c>
      <c r="Q739">
        <v>2583</v>
      </c>
      <c r="R739">
        <v>1701</v>
      </c>
      <c r="S739">
        <v>2847</v>
      </c>
      <c r="T739">
        <v>2789</v>
      </c>
      <c r="U739">
        <v>2527</v>
      </c>
      <c r="V739">
        <v>3267</v>
      </c>
    </row>
    <row r="740" spans="1:22" x14ac:dyDescent="0.25">
      <c r="A740">
        <v>8</v>
      </c>
      <c r="B740" t="s">
        <v>13</v>
      </c>
      <c r="C740">
        <v>8201</v>
      </c>
      <c r="D740" t="s">
        <v>293</v>
      </c>
      <c r="E740">
        <f>VLOOKUP(desembarque_total_mes_puerto_toneladas_2019[[#This Row],[Puerto]],Tabla9[],2,0)</f>
        <v>22</v>
      </c>
      <c r="F740" t="s">
        <v>293</v>
      </c>
      <c r="G740">
        <v>100201</v>
      </c>
      <c r="H740" t="s">
        <v>71</v>
      </c>
      <c r="I740">
        <v>0</v>
      </c>
      <c r="J740" t="s">
        <v>271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5">
      <c r="A741">
        <v>8</v>
      </c>
      <c r="B741" t="s">
        <v>13</v>
      </c>
      <c r="C741">
        <v>8201</v>
      </c>
      <c r="D741" t="s">
        <v>293</v>
      </c>
      <c r="E741">
        <f>VLOOKUP(desembarque_total_mes_puerto_toneladas_2019[[#This Row],[Puerto]],Tabla9[],2,0)</f>
        <v>22</v>
      </c>
      <c r="F741" t="s">
        <v>293</v>
      </c>
      <c r="G741">
        <v>100201</v>
      </c>
      <c r="H741" t="s">
        <v>71</v>
      </c>
      <c r="I741">
        <v>100201021</v>
      </c>
      <c r="J741" t="s">
        <v>85</v>
      </c>
      <c r="K741">
        <v>8</v>
      </c>
      <c r="L741">
        <v>2</v>
      </c>
      <c r="M741">
        <v>5</v>
      </c>
      <c r="N741">
        <v>7</v>
      </c>
      <c r="O741">
        <v>3</v>
      </c>
      <c r="P741">
        <v>0</v>
      </c>
      <c r="Q741">
        <v>0</v>
      </c>
      <c r="R741">
        <v>0</v>
      </c>
      <c r="S741">
        <v>17</v>
      </c>
      <c r="T741">
        <v>26</v>
      </c>
      <c r="U741">
        <v>0</v>
      </c>
      <c r="V741">
        <v>10</v>
      </c>
    </row>
    <row r="742" spans="1:22" x14ac:dyDescent="0.25">
      <c r="A742">
        <v>8</v>
      </c>
      <c r="B742" t="s">
        <v>13</v>
      </c>
      <c r="C742">
        <v>8201</v>
      </c>
      <c r="D742" t="s">
        <v>293</v>
      </c>
      <c r="E742">
        <f>VLOOKUP(desembarque_total_mes_puerto_toneladas_2019[[#This Row],[Puerto]],Tabla9[],2,0)</f>
        <v>22</v>
      </c>
      <c r="F742" t="s">
        <v>293</v>
      </c>
      <c r="G742">
        <v>100201</v>
      </c>
      <c r="H742" t="s">
        <v>71</v>
      </c>
      <c r="I742">
        <v>0</v>
      </c>
      <c r="J742" t="s">
        <v>295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2</v>
      </c>
    </row>
    <row r="743" spans="1:22" x14ac:dyDescent="0.25">
      <c r="A743">
        <v>8</v>
      </c>
      <c r="B743" t="s">
        <v>13</v>
      </c>
      <c r="C743">
        <v>8201</v>
      </c>
      <c r="D743" t="s">
        <v>293</v>
      </c>
      <c r="E743">
        <f>VLOOKUP(desembarque_total_mes_puerto_toneladas_2019[[#This Row],[Puerto]],Tabla9[],2,0)</f>
        <v>22</v>
      </c>
      <c r="F743" t="s">
        <v>293</v>
      </c>
      <c r="G743">
        <v>100201</v>
      </c>
      <c r="H743" t="s">
        <v>71</v>
      </c>
      <c r="I743">
        <v>0</v>
      </c>
      <c r="J743" t="s">
        <v>170</v>
      </c>
      <c r="K743">
        <v>0</v>
      </c>
      <c r="L743">
        <v>3</v>
      </c>
      <c r="M743">
        <v>19</v>
      </c>
      <c r="N743">
        <v>14</v>
      </c>
      <c r="O743">
        <v>9</v>
      </c>
      <c r="P743">
        <v>7</v>
      </c>
      <c r="Q743">
        <v>6</v>
      </c>
      <c r="R743">
        <v>0</v>
      </c>
      <c r="S743">
        <v>0</v>
      </c>
      <c r="T743">
        <v>0</v>
      </c>
      <c r="U743">
        <v>0</v>
      </c>
      <c r="V743">
        <v>3</v>
      </c>
    </row>
    <row r="744" spans="1:22" x14ac:dyDescent="0.25">
      <c r="A744">
        <v>8</v>
      </c>
      <c r="B744" t="s">
        <v>13</v>
      </c>
      <c r="C744">
        <v>8201</v>
      </c>
      <c r="D744" t="s">
        <v>293</v>
      </c>
      <c r="E744">
        <f>VLOOKUP(desembarque_total_mes_puerto_toneladas_2019[[#This Row],[Puerto]],Tabla9[],2,0)</f>
        <v>22</v>
      </c>
      <c r="F744" t="s">
        <v>293</v>
      </c>
      <c r="G744">
        <v>100201</v>
      </c>
      <c r="H744" t="s">
        <v>71</v>
      </c>
      <c r="I744">
        <v>0</v>
      </c>
      <c r="J744" t="s">
        <v>200</v>
      </c>
      <c r="K744">
        <v>1</v>
      </c>
      <c r="L744">
        <v>9</v>
      </c>
      <c r="M744">
        <v>20</v>
      </c>
      <c r="N744">
        <v>41</v>
      </c>
      <c r="O744">
        <v>14</v>
      </c>
      <c r="P744">
        <v>6</v>
      </c>
      <c r="Q744">
        <v>2</v>
      </c>
      <c r="R744">
        <v>0</v>
      </c>
      <c r="S744">
        <v>0</v>
      </c>
      <c r="T744">
        <v>0</v>
      </c>
      <c r="U744">
        <v>0</v>
      </c>
      <c r="V744">
        <v>3</v>
      </c>
    </row>
    <row r="745" spans="1:22" x14ac:dyDescent="0.25">
      <c r="A745">
        <v>8</v>
      </c>
      <c r="B745" t="s">
        <v>13</v>
      </c>
      <c r="C745">
        <v>8201</v>
      </c>
      <c r="D745" t="s">
        <v>293</v>
      </c>
      <c r="E745">
        <f>VLOOKUP(desembarque_total_mes_puerto_toneladas_2019[[#This Row],[Puerto]],Tabla9[],2,0)</f>
        <v>22</v>
      </c>
      <c r="F745" t="s">
        <v>293</v>
      </c>
      <c r="G745">
        <v>100201</v>
      </c>
      <c r="H745" t="s">
        <v>71</v>
      </c>
      <c r="I745">
        <v>0</v>
      </c>
      <c r="J745" t="s">
        <v>171</v>
      </c>
      <c r="K745">
        <v>0</v>
      </c>
      <c r="L745">
        <v>0</v>
      </c>
      <c r="M745">
        <v>3</v>
      </c>
      <c r="N745">
        <v>2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5">
      <c r="A746">
        <v>8</v>
      </c>
      <c r="B746" t="s">
        <v>13</v>
      </c>
      <c r="C746">
        <v>8201</v>
      </c>
      <c r="D746" t="s">
        <v>293</v>
      </c>
      <c r="E746">
        <f>VLOOKUP(desembarque_total_mes_puerto_toneladas_2019[[#This Row],[Puerto]],Tabla9[],2,0)</f>
        <v>22</v>
      </c>
      <c r="F746" t="s">
        <v>293</v>
      </c>
      <c r="G746">
        <v>100202</v>
      </c>
      <c r="H746" t="s">
        <v>140</v>
      </c>
      <c r="I746">
        <v>100202003</v>
      </c>
      <c r="J746" t="s">
        <v>229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5">
      <c r="A747">
        <v>8</v>
      </c>
      <c r="B747" t="s">
        <v>13</v>
      </c>
      <c r="C747">
        <v>8201</v>
      </c>
      <c r="D747" t="s">
        <v>293</v>
      </c>
      <c r="E747">
        <f>VLOOKUP(desembarque_total_mes_puerto_toneladas_2019[[#This Row],[Puerto]],Tabla9[],2,0)</f>
        <v>22</v>
      </c>
      <c r="F747" t="s">
        <v>293</v>
      </c>
      <c r="G747">
        <v>100202</v>
      </c>
      <c r="H747" t="s">
        <v>140</v>
      </c>
      <c r="I747">
        <v>100202020</v>
      </c>
      <c r="J747" t="s">
        <v>139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5">
      <c r="A748">
        <v>8</v>
      </c>
      <c r="B748" t="s">
        <v>13</v>
      </c>
      <c r="C748">
        <v>8201</v>
      </c>
      <c r="D748" t="s">
        <v>293</v>
      </c>
      <c r="E748">
        <f>VLOOKUP(desembarque_total_mes_puerto_toneladas_2019[[#This Row],[Puerto]],Tabla9[],2,0)</f>
        <v>22</v>
      </c>
      <c r="F748" t="s">
        <v>293</v>
      </c>
      <c r="G748">
        <v>100202</v>
      </c>
      <c r="H748" t="s">
        <v>140</v>
      </c>
      <c r="I748">
        <v>100202005</v>
      </c>
      <c r="J748" t="s">
        <v>191</v>
      </c>
      <c r="K748">
        <v>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</v>
      </c>
      <c r="S748">
        <v>0</v>
      </c>
      <c r="T748">
        <v>1</v>
      </c>
      <c r="U748">
        <v>0</v>
      </c>
      <c r="V748">
        <v>1</v>
      </c>
    </row>
    <row r="749" spans="1:22" x14ac:dyDescent="0.25">
      <c r="A749">
        <v>8</v>
      </c>
      <c r="B749" t="s">
        <v>13</v>
      </c>
      <c r="C749">
        <v>8201</v>
      </c>
      <c r="D749" t="s">
        <v>293</v>
      </c>
      <c r="E749">
        <f>VLOOKUP(desembarque_total_mes_puerto_toneladas_2019[[#This Row],[Puerto]],Tabla9[],2,0)</f>
        <v>22</v>
      </c>
      <c r="F749" t="s">
        <v>293</v>
      </c>
      <c r="G749">
        <v>100202</v>
      </c>
      <c r="H749" t="s">
        <v>140</v>
      </c>
      <c r="I749">
        <v>100202007</v>
      </c>
      <c r="J749" t="s">
        <v>178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</row>
    <row r="750" spans="1:22" x14ac:dyDescent="0.25">
      <c r="A750">
        <v>8</v>
      </c>
      <c r="B750" t="s">
        <v>13</v>
      </c>
      <c r="C750">
        <v>8201</v>
      </c>
      <c r="D750" t="s">
        <v>293</v>
      </c>
      <c r="E750">
        <f>VLOOKUP(desembarque_total_mes_puerto_toneladas_2019[[#This Row],[Puerto]],Tabla9[],2,0)</f>
        <v>22</v>
      </c>
      <c r="F750" t="s">
        <v>293</v>
      </c>
      <c r="G750">
        <v>100202</v>
      </c>
      <c r="H750" t="s">
        <v>140</v>
      </c>
      <c r="I750">
        <v>100202007</v>
      </c>
      <c r="J750" t="s">
        <v>296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</row>
    <row r="751" spans="1:22" x14ac:dyDescent="0.25">
      <c r="A751">
        <v>8</v>
      </c>
      <c r="B751" t="s">
        <v>13</v>
      </c>
      <c r="C751">
        <v>8201</v>
      </c>
      <c r="D751" t="s">
        <v>293</v>
      </c>
      <c r="E751">
        <f>VLOOKUP(desembarque_total_mes_puerto_toneladas_2019[[#This Row],[Puerto]],Tabla9[],2,0)</f>
        <v>22</v>
      </c>
      <c r="F751" t="s">
        <v>293</v>
      </c>
      <c r="G751">
        <v>100202</v>
      </c>
      <c r="H751" t="s">
        <v>140</v>
      </c>
      <c r="I751">
        <v>100202008</v>
      </c>
      <c r="J751" t="s">
        <v>127</v>
      </c>
      <c r="K751">
        <v>0</v>
      </c>
      <c r="L751">
        <v>15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39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>
        <v>8</v>
      </c>
      <c r="B752" t="s">
        <v>13</v>
      </c>
      <c r="C752">
        <v>8201</v>
      </c>
      <c r="D752" t="s">
        <v>293</v>
      </c>
      <c r="E752">
        <f>VLOOKUP(desembarque_total_mes_puerto_toneladas_2019[[#This Row],[Puerto]],Tabla9[],2,0)</f>
        <v>22</v>
      </c>
      <c r="F752" t="s">
        <v>293</v>
      </c>
      <c r="G752">
        <v>100202</v>
      </c>
      <c r="H752" t="s">
        <v>140</v>
      </c>
      <c r="I752">
        <v>100202011</v>
      </c>
      <c r="J752" t="s">
        <v>130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5">
      <c r="A753">
        <v>8</v>
      </c>
      <c r="B753" t="s">
        <v>13</v>
      </c>
      <c r="C753">
        <v>8201</v>
      </c>
      <c r="D753" t="s">
        <v>293</v>
      </c>
      <c r="E753">
        <f>VLOOKUP(desembarque_total_mes_puerto_toneladas_2019[[#This Row],[Puerto]],Tabla9[],2,0)</f>
        <v>22</v>
      </c>
      <c r="F753" t="s">
        <v>293</v>
      </c>
      <c r="G753">
        <v>100204</v>
      </c>
      <c r="H753" t="s">
        <v>112</v>
      </c>
      <c r="I753">
        <v>100204006</v>
      </c>
      <c r="J753" t="s">
        <v>218</v>
      </c>
      <c r="K753">
        <v>0</v>
      </c>
      <c r="L753">
        <v>1</v>
      </c>
      <c r="M753">
        <v>1</v>
      </c>
      <c r="N753">
        <v>3</v>
      </c>
      <c r="O753">
        <v>3</v>
      </c>
      <c r="P753">
        <v>4</v>
      </c>
      <c r="Q753">
        <v>3</v>
      </c>
      <c r="R753">
        <v>0</v>
      </c>
      <c r="S753">
        <v>0</v>
      </c>
      <c r="T753">
        <v>1</v>
      </c>
      <c r="U753">
        <v>0</v>
      </c>
      <c r="V753">
        <v>4</v>
      </c>
    </row>
    <row r="754" spans="1:22" x14ac:dyDescent="0.25">
      <c r="A754">
        <v>8</v>
      </c>
      <c r="B754" t="s">
        <v>13</v>
      </c>
      <c r="C754">
        <v>8201</v>
      </c>
      <c r="D754" t="s">
        <v>293</v>
      </c>
      <c r="E754">
        <f>VLOOKUP(desembarque_total_mes_puerto_toneladas_2019[[#This Row],[Puerto]],Tabla9[],2,0)</f>
        <v>22</v>
      </c>
      <c r="F754" t="s">
        <v>293</v>
      </c>
      <c r="G754">
        <v>100204</v>
      </c>
      <c r="H754" t="s">
        <v>112</v>
      </c>
      <c r="I754">
        <v>100204006</v>
      </c>
      <c r="J754" t="s">
        <v>221</v>
      </c>
      <c r="K754">
        <v>9</v>
      </c>
      <c r="L754">
        <v>7</v>
      </c>
      <c r="M754">
        <v>2</v>
      </c>
      <c r="N754">
        <v>6</v>
      </c>
      <c r="O754">
        <v>1</v>
      </c>
      <c r="P754">
        <v>2</v>
      </c>
      <c r="Q754">
        <v>0</v>
      </c>
      <c r="R754">
        <v>3</v>
      </c>
      <c r="S754">
        <v>0</v>
      </c>
      <c r="T754">
        <v>6</v>
      </c>
      <c r="U754">
        <v>0</v>
      </c>
      <c r="V754">
        <v>3</v>
      </c>
    </row>
    <row r="755" spans="1:22" x14ac:dyDescent="0.25">
      <c r="A755">
        <v>8</v>
      </c>
      <c r="B755" t="s">
        <v>13</v>
      </c>
      <c r="C755">
        <v>8201</v>
      </c>
      <c r="D755" t="s">
        <v>293</v>
      </c>
      <c r="E755">
        <f>VLOOKUP(desembarque_total_mes_puerto_toneladas_2019[[#This Row],[Puerto]],Tabla9[],2,0)</f>
        <v>22</v>
      </c>
      <c r="F755" t="s">
        <v>293</v>
      </c>
      <c r="G755">
        <v>100204</v>
      </c>
      <c r="H755" t="s">
        <v>112</v>
      </c>
      <c r="I755">
        <v>100204006</v>
      </c>
      <c r="J755" t="s">
        <v>285</v>
      </c>
      <c r="K755">
        <v>0</v>
      </c>
      <c r="L755">
        <v>6</v>
      </c>
      <c r="M755">
        <v>5</v>
      </c>
      <c r="N755">
        <v>17</v>
      </c>
      <c r="O755">
        <v>6</v>
      </c>
      <c r="P755">
        <v>1</v>
      </c>
      <c r="Q755">
        <v>1</v>
      </c>
      <c r="R755">
        <v>0</v>
      </c>
      <c r="S755">
        <v>0</v>
      </c>
      <c r="T755">
        <v>1</v>
      </c>
      <c r="U755">
        <v>0</v>
      </c>
      <c r="V755">
        <v>2</v>
      </c>
    </row>
    <row r="756" spans="1:22" x14ac:dyDescent="0.25">
      <c r="A756">
        <v>8</v>
      </c>
      <c r="B756" t="s">
        <v>13</v>
      </c>
      <c r="C756">
        <v>8201</v>
      </c>
      <c r="D756" t="s">
        <v>293</v>
      </c>
      <c r="E756">
        <f>VLOOKUP(desembarque_total_mes_puerto_toneladas_2019[[#This Row],[Puerto]],Tabla9[],2,0)</f>
        <v>22</v>
      </c>
      <c r="F756" t="s">
        <v>293</v>
      </c>
      <c r="G756">
        <v>100204</v>
      </c>
      <c r="H756" t="s">
        <v>112</v>
      </c>
      <c r="I756">
        <v>100204006</v>
      </c>
      <c r="J756" t="s">
        <v>244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25">
      <c r="A757">
        <v>8</v>
      </c>
      <c r="B757" t="s">
        <v>13</v>
      </c>
      <c r="C757">
        <v>8201</v>
      </c>
      <c r="D757" t="s">
        <v>293</v>
      </c>
      <c r="E757">
        <f>VLOOKUP(desembarque_total_mes_puerto_toneladas_2019[[#This Row],[Puerto]],Tabla9[],2,0)</f>
        <v>22</v>
      </c>
      <c r="F757" t="s">
        <v>293</v>
      </c>
      <c r="G757">
        <v>100205</v>
      </c>
      <c r="H757" t="s">
        <v>181</v>
      </c>
      <c r="I757">
        <v>100205001</v>
      </c>
      <c r="J757" t="s">
        <v>117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</row>
    <row r="758" spans="1:22" x14ac:dyDescent="0.25">
      <c r="A758">
        <v>8</v>
      </c>
      <c r="B758" t="s">
        <v>13</v>
      </c>
      <c r="C758">
        <v>8201</v>
      </c>
      <c r="D758" t="s">
        <v>293</v>
      </c>
      <c r="E758">
        <f>VLOOKUP(desembarque_total_mes_puerto_toneladas_2019[[#This Row],[Puerto]],Tabla9[],2,0)</f>
        <v>22</v>
      </c>
      <c r="F758" t="s">
        <v>293</v>
      </c>
      <c r="G758">
        <v>100202</v>
      </c>
      <c r="H758" t="s">
        <v>140</v>
      </c>
      <c r="I758">
        <v>100202017</v>
      </c>
      <c r="J758" t="s">
        <v>136</v>
      </c>
      <c r="K758">
        <v>0</v>
      </c>
      <c r="L758">
        <v>0</v>
      </c>
      <c r="M758">
        <v>2</v>
      </c>
      <c r="N758">
        <v>0</v>
      </c>
      <c r="O758">
        <v>1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</row>
    <row r="759" spans="1:22" x14ac:dyDescent="0.25">
      <c r="A759">
        <v>8</v>
      </c>
      <c r="B759" t="s">
        <v>13</v>
      </c>
      <c r="C759">
        <v>8106</v>
      </c>
      <c r="D759" t="s">
        <v>297</v>
      </c>
      <c r="E759">
        <f>VLOOKUP(desembarque_total_mes_puerto_toneladas_2019[[#This Row],[Puerto]],Tabla9[],2,0)</f>
        <v>23</v>
      </c>
      <c r="F759" t="s">
        <v>297</v>
      </c>
      <c r="G759">
        <v>100201</v>
      </c>
      <c r="H759" t="s">
        <v>71</v>
      </c>
      <c r="I759">
        <v>100201013</v>
      </c>
      <c r="J759" t="s">
        <v>44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101</v>
      </c>
      <c r="U759">
        <v>125</v>
      </c>
      <c r="V759">
        <v>0</v>
      </c>
    </row>
    <row r="760" spans="1:22" x14ac:dyDescent="0.25">
      <c r="A760">
        <v>8</v>
      </c>
      <c r="B760" t="s">
        <v>13</v>
      </c>
      <c r="C760">
        <v>8106</v>
      </c>
      <c r="D760" t="s">
        <v>297</v>
      </c>
      <c r="E760">
        <f>VLOOKUP(desembarque_total_mes_puerto_toneladas_2019[[#This Row],[Puerto]],Tabla9[],2,0)</f>
        <v>23</v>
      </c>
      <c r="F760" t="s">
        <v>297</v>
      </c>
      <c r="G760">
        <v>100201</v>
      </c>
      <c r="H760" t="s">
        <v>71</v>
      </c>
      <c r="I760">
        <v>100201018</v>
      </c>
      <c r="J760" t="s">
        <v>55</v>
      </c>
      <c r="K760">
        <v>1443</v>
      </c>
      <c r="L760">
        <v>2229</v>
      </c>
      <c r="M760">
        <v>1209</v>
      </c>
      <c r="N760">
        <v>55</v>
      </c>
      <c r="O760">
        <v>86</v>
      </c>
      <c r="P760">
        <v>66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5">
      <c r="A761">
        <v>8</v>
      </c>
      <c r="B761" t="s">
        <v>13</v>
      </c>
      <c r="C761">
        <v>8106</v>
      </c>
      <c r="D761" t="s">
        <v>297</v>
      </c>
      <c r="E761">
        <f>VLOOKUP(desembarque_total_mes_puerto_toneladas_2019[[#This Row],[Puerto]],Tabla9[],2,0)</f>
        <v>23</v>
      </c>
      <c r="F761" t="s">
        <v>297</v>
      </c>
      <c r="G761">
        <v>100201</v>
      </c>
      <c r="H761" t="s">
        <v>71</v>
      </c>
      <c r="I761">
        <v>100201014</v>
      </c>
      <c r="J761" t="s">
        <v>62</v>
      </c>
      <c r="K761">
        <v>10038</v>
      </c>
      <c r="L761">
        <v>14434</v>
      </c>
      <c r="M761">
        <v>10534</v>
      </c>
      <c r="N761">
        <v>1586</v>
      </c>
      <c r="O761">
        <v>2261</v>
      </c>
      <c r="P761">
        <v>762</v>
      </c>
      <c r="Q761">
        <v>622</v>
      </c>
      <c r="R761">
        <v>793</v>
      </c>
      <c r="S761">
        <v>0</v>
      </c>
      <c r="T761">
        <v>0</v>
      </c>
      <c r="U761">
        <v>0</v>
      </c>
      <c r="V761">
        <v>507</v>
      </c>
    </row>
    <row r="762" spans="1:22" x14ac:dyDescent="0.25">
      <c r="A762">
        <v>8</v>
      </c>
      <c r="B762" t="s">
        <v>13</v>
      </c>
      <c r="C762">
        <v>8106</v>
      </c>
      <c r="D762" t="s">
        <v>297</v>
      </c>
      <c r="E762">
        <f>VLOOKUP(desembarque_total_mes_puerto_toneladas_2019[[#This Row],[Puerto]],Tabla9[],2,0)</f>
        <v>23</v>
      </c>
      <c r="F762" t="s">
        <v>297</v>
      </c>
      <c r="G762">
        <v>100201</v>
      </c>
      <c r="H762" t="s">
        <v>71</v>
      </c>
      <c r="I762">
        <v>100201003</v>
      </c>
      <c r="J762" t="s">
        <v>255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462</v>
      </c>
      <c r="U762">
        <v>688</v>
      </c>
      <c r="V762">
        <v>0</v>
      </c>
    </row>
    <row r="763" spans="1:22" x14ac:dyDescent="0.25">
      <c r="A763">
        <v>8</v>
      </c>
      <c r="B763" t="s">
        <v>13</v>
      </c>
      <c r="C763">
        <v>8106</v>
      </c>
      <c r="D763" t="s">
        <v>297</v>
      </c>
      <c r="E763">
        <f>VLOOKUP(desembarque_total_mes_puerto_toneladas_2019[[#This Row],[Puerto]],Tabla9[],2,0)</f>
        <v>23</v>
      </c>
      <c r="F763" t="s">
        <v>297</v>
      </c>
      <c r="G763">
        <v>100202</v>
      </c>
      <c r="H763" t="s">
        <v>140</v>
      </c>
      <c r="I763">
        <v>100202005</v>
      </c>
      <c r="J763" t="s">
        <v>191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1468</v>
      </c>
      <c r="S763">
        <v>0</v>
      </c>
      <c r="T763">
        <v>0</v>
      </c>
      <c r="U763">
        <v>0</v>
      </c>
      <c r="V763">
        <v>0</v>
      </c>
    </row>
    <row r="764" spans="1:22" x14ac:dyDescent="0.25">
      <c r="A764">
        <v>8</v>
      </c>
      <c r="B764" t="s">
        <v>13</v>
      </c>
      <c r="C764">
        <v>8107</v>
      </c>
      <c r="D764" t="s">
        <v>350</v>
      </c>
      <c r="E764">
        <f>VLOOKUP(desembarque_total_mes_puerto_toneladas_2019[[#This Row],[Puerto]],Tabla9[],2,0)</f>
        <v>24</v>
      </c>
      <c r="F764" t="s">
        <v>298</v>
      </c>
      <c r="G764">
        <v>100203</v>
      </c>
      <c r="H764" t="s">
        <v>156</v>
      </c>
      <c r="I764">
        <v>100203002</v>
      </c>
      <c r="J764" t="s">
        <v>95</v>
      </c>
      <c r="K764">
        <v>0</v>
      </c>
      <c r="L764">
        <v>0</v>
      </c>
      <c r="M764">
        <v>0</v>
      </c>
      <c r="N764">
        <v>0</v>
      </c>
      <c r="O764">
        <v>6</v>
      </c>
      <c r="P764">
        <v>0</v>
      </c>
      <c r="Q764">
        <v>0</v>
      </c>
      <c r="R764">
        <v>0</v>
      </c>
      <c r="S764">
        <v>0</v>
      </c>
      <c r="T764">
        <v>8</v>
      </c>
      <c r="U764">
        <v>0</v>
      </c>
      <c r="V764">
        <v>0</v>
      </c>
    </row>
    <row r="765" spans="1:22" x14ac:dyDescent="0.25">
      <c r="A765">
        <v>8</v>
      </c>
      <c r="B765" t="s">
        <v>13</v>
      </c>
      <c r="C765">
        <v>8107</v>
      </c>
      <c r="D765" t="s">
        <v>350</v>
      </c>
      <c r="E765">
        <f>VLOOKUP(desembarque_total_mes_puerto_toneladas_2019[[#This Row],[Puerto]],Tabla9[],2,0)</f>
        <v>24</v>
      </c>
      <c r="F765" t="s">
        <v>298</v>
      </c>
      <c r="G765">
        <v>100203</v>
      </c>
      <c r="H765" t="s">
        <v>156</v>
      </c>
      <c r="I765">
        <v>100203009</v>
      </c>
      <c r="J765" t="s">
        <v>246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5</v>
      </c>
      <c r="V765">
        <v>2</v>
      </c>
    </row>
    <row r="766" spans="1:22" x14ac:dyDescent="0.25">
      <c r="A766">
        <v>8</v>
      </c>
      <c r="B766" t="s">
        <v>13</v>
      </c>
      <c r="C766">
        <v>8107</v>
      </c>
      <c r="D766" t="s">
        <v>350</v>
      </c>
      <c r="E766">
        <f>VLOOKUP(desembarque_total_mes_puerto_toneladas_2019[[#This Row],[Puerto]],Tabla9[],2,0)</f>
        <v>24</v>
      </c>
      <c r="F766" t="s">
        <v>298</v>
      </c>
      <c r="G766">
        <v>100203</v>
      </c>
      <c r="H766" t="s">
        <v>156</v>
      </c>
      <c r="I766">
        <v>100203009</v>
      </c>
      <c r="J766" t="s">
        <v>210</v>
      </c>
      <c r="K766">
        <v>14</v>
      </c>
      <c r="L766">
        <v>16</v>
      </c>
      <c r="M766">
        <v>13</v>
      </c>
      <c r="N766">
        <v>5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4</v>
      </c>
      <c r="V766">
        <v>15</v>
      </c>
    </row>
    <row r="767" spans="1:22" x14ac:dyDescent="0.25">
      <c r="A767">
        <v>8</v>
      </c>
      <c r="B767" t="s">
        <v>13</v>
      </c>
      <c r="C767">
        <v>8107</v>
      </c>
      <c r="D767" t="s">
        <v>350</v>
      </c>
      <c r="E767">
        <f>VLOOKUP(desembarque_total_mes_puerto_toneladas_2019[[#This Row],[Puerto]],Tabla9[],2,0)</f>
        <v>24</v>
      </c>
      <c r="F767" t="s">
        <v>298</v>
      </c>
      <c r="G767">
        <v>100205</v>
      </c>
      <c r="H767" t="s">
        <v>181</v>
      </c>
      <c r="I767">
        <v>100205002</v>
      </c>
      <c r="J767" t="s">
        <v>286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3</v>
      </c>
      <c r="U767">
        <v>0</v>
      </c>
      <c r="V767">
        <v>0</v>
      </c>
    </row>
    <row r="768" spans="1:22" x14ac:dyDescent="0.25">
      <c r="A768">
        <v>8</v>
      </c>
      <c r="B768" t="s">
        <v>13</v>
      </c>
      <c r="C768">
        <v>8110</v>
      </c>
      <c r="D768" t="s">
        <v>278</v>
      </c>
      <c r="E768">
        <f>VLOOKUP(desembarque_total_mes_puerto_toneladas_2019[[#This Row],[Puerto]],Tabla9[],2,0)</f>
        <v>25</v>
      </c>
      <c r="F768" t="s">
        <v>299</v>
      </c>
      <c r="G768">
        <v>100203</v>
      </c>
      <c r="H768" t="s">
        <v>156</v>
      </c>
      <c r="I768">
        <v>0</v>
      </c>
      <c r="J768" t="s">
        <v>208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5">
      <c r="A769">
        <v>8</v>
      </c>
      <c r="B769" t="s">
        <v>13</v>
      </c>
      <c r="C769">
        <v>8110</v>
      </c>
      <c r="D769" t="s">
        <v>278</v>
      </c>
      <c r="E769">
        <f>VLOOKUP(desembarque_total_mes_puerto_toneladas_2019[[#This Row],[Puerto]],Tabla9[],2,0)</f>
        <v>25</v>
      </c>
      <c r="F769" t="s">
        <v>299</v>
      </c>
      <c r="G769">
        <v>100203</v>
      </c>
      <c r="H769" t="s">
        <v>156</v>
      </c>
      <c r="I769">
        <v>100203002</v>
      </c>
      <c r="J769" t="s">
        <v>95</v>
      </c>
      <c r="K769">
        <v>48</v>
      </c>
      <c r="L769">
        <v>8</v>
      </c>
      <c r="M769">
        <v>8</v>
      </c>
      <c r="N769">
        <v>5</v>
      </c>
      <c r="O769">
        <v>7</v>
      </c>
      <c r="P769">
        <v>26</v>
      </c>
      <c r="Q769">
        <v>11</v>
      </c>
      <c r="R769">
        <v>6</v>
      </c>
      <c r="S769">
        <v>4</v>
      </c>
      <c r="T769">
        <v>4</v>
      </c>
      <c r="U769">
        <v>118</v>
      </c>
      <c r="V769">
        <v>4</v>
      </c>
    </row>
    <row r="770" spans="1:22" x14ac:dyDescent="0.25">
      <c r="A770">
        <v>8</v>
      </c>
      <c r="B770" t="s">
        <v>13</v>
      </c>
      <c r="C770">
        <v>8110</v>
      </c>
      <c r="D770" t="s">
        <v>278</v>
      </c>
      <c r="E770">
        <f>VLOOKUP(desembarque_total_mes_puerto_toneladas_2019[[#This Row],[Puerto]],Tabla9[],2,0)</f>
        <v>25</v>
      </c>
      <c r="F770" t="s">
        <v>299</v>
      </c>
      <c r="G770">
        <v>100203</v>
      </c>
      <c r="H770" t="s">
        <v>156</v>
      </c>
      <c r="I770">
        <v>100203003</v>
      </c>
      <c r="J770" t="s">
        <v>97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2</v>
      </c>
      <c r="S770">
        <v>0</v>
      </c>
      <c r="T770">
        <v>7</v>
      </c>
      <c r="U770">
        <v>27</v>
      </c>
      <c r="V770">
        <v>4</v>
      </c>
    </row>
    <row r="771" spans="1:22" x14ac:dyDescent="0.25">
      <c r="A771">
        <v>8</v>
      </c>
      <c r="B771" t="s">
        <v>13</v>
      </c>
      <c r="C771">
        <v>8110</v>
      </c>
      <c r="D771" t="s">
        <v>278</v>
      </c>
      <c r="E771">
        <f>VLOOKUP(desembarque_total_mes_puerto_toneladas_2019[[#This Row],[Puerto]],Tabla9[],2,0)</f>
        <v>25</v>
      </c>
      <c r="F771" t="s">
        <v>299</v>
      </c>
      <c r="G771">
        <v>100203</v>
      </c>
      <c r="H771" t="s">
        <v>156</v>
      </c>
      <c r="I771">
        <v>100203003</v>
      </c>
      <c r="J771" t="s">
        <v>154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2</v>
      </c>
      <c r="U771">
        <v>0</v>
      </c>
      <c r="V771">
        <v>0</v>
      </c>
    </row>
    <row r="772" spans="1:22" x14ac:dyDescent="0.25">
      <c r="A772">
        <v>8</v>
      </c>
      <c r="B772" t="s">
        <v>13</v>
      </c>
      <c r="C772">
        <v>8110</v>
      </c>
      <c r="D772" t="s">
        <v>278</v>
      </c>
      <c r="E772">
        <f>VLOOKUP(desembarque_total_mes_puerto_toneladas_2019[[#This Row],[Puerto]],Tabla9[],2,0)</f>
        <v>25</v>
      </c>
      <c r="F772" t="s">
        <v>299</v>
      </c>
      <c r="G772">
        <v>100203</v>
      </c>
      <c r="H772" t="s">
        <v>156</v>
      </c>
      <c r="I772">
        <v>0</v>
      </c>
      <c r="J772" t="s">
        <v>206</v>
      </c>
      <c r="K772">
        <v>1</v>
      </c>
      <c r="L772">
        <v>2</v>
      </c>
      <c r="M772">
        <v>2</v>
      </c>
      <c r="N772">
        <v>1</v>
      </c>
      <c r="O772">
        <v>2</v>
      </c>
      <c r="P772">
        <v>1</v>
      </c>
      <c r="Q772">
        <v>2</v>
      </c>
      <c r="R772">
        <v>1</v>
      </c>
      <c r="S772">
        <v>1</v>
      </c>
      <c r="T772">
        <v>0</v>
      </c>
      <c r="U772">
        <v>4</v>
      </c>
      <c r="V772">
        <v>1</v>
      </c>
    </row>
    <row r="773" spans="1:22" x14ac:dyDescent="0.25">
      <c r="A773">
        <v>8</v>
      </c>
      <c r="B773" t="s">
        <v>13</v>
      </c>
      <c r="C773">
        <v>8110</v>
      </c>
      <c r="D773" t="s">
        <v>278</v>
      </c>
      <c r="E773">
        <f>VLOOKUP(desembarque_total_mes_puerto_toneladas_2019[[#This Row],[Puerto]],Tabla9[],2,0)</f>
        <v>25</v>
      </c>
      <c r="F773" t="s">
        <v>299</v>
      </c>
      <c r="G773">
        <v>100203</v>
      </c>
      <c r="H773" t="s">
        <v>156</v>
      </c>
      <c r="I773">
        <v>100203009</v>
      </c>
      <c r="J773" t="s">
        <v>246</v>
      </c>
      <c r="K773">
        <v>18</v>
      </c>
      <c r="L773">
        <v>23</v>
      </c>
      <c r="M773">
        <v>2</v>
      </c>
      <c r="N773">
        <v>1</v>
      </c>
      <c r="O773">
        <v>0</v>
      </c>
      <c r="P773">
        <v>0</v>
      </c>
      <c r="Q773">
        <v>0</v>
      </c>
      <c r="R773">
        <v>3</v>
      </c>
      <c r="S773">
        <v>0</v>
      </c>
      <c r="T773">
        <v>0</v>
      </c>
      <c r="U773">
        <v>8</v>
      </c>
      <c r="V773">
        <v>4</v>
      </c>
    </row>
    <row r="774" spans="1:22" x14ac:dyDescent="0.25">
      <c r="A774">
        <v>8</v>
      </c>
      <c r="B774" t="s">
        <v>13</v>
      </c>
      <c r="C774">
        <v>8110</v>
      </c>
      <c r="D774" t="s">
        <v>278</v>
      </c>
      <c r="E774">
        <f>VLOOKUP(desembarque_total_mes_puerto_toneladas_2019[[#This Row],[Puerto]],Tabla9[],2,0)</f>
        <v>25</v>
      </c>
      <c r="F774" t="s">
        <v>299</v>
      </c>
      <c r="G774">
        <v>100203</v>
      </c>
      <c r="H774" t="s">
        <v>156</v>
      </c>
      <c r="I774">
        <v>100203009</v>
      </c>
      <c r="J774" t="s">
        <v>210</v>
      </c>
      <c r="K774">
        <v>8</v>
      </c>
      <c r="L774">
        <v>35</v>
      </c>
      <c r="M774">
        <v>10</v>
      </c>
      <c r="N774">
        <v>21</v>
      </c>
      <c r="O774">
        <v>0</v>
      </c>
      <c r="P774">
        <v>0</v>
      </c>
      <c r="Q774">
        <v>0</v>
      </c>
      <c r="R774">
        <v>14</v>
      </c>
      <c r="S774">
        <v>22</v>
      </c>
      <c r="T774">
        <v>0</v>
      </c>
      <c r="U774">
        <v>2</v>
      </c>
      <c r="V774">
        <v>1</v>
      </c>
    </row>
    <row r="775" spans="1:22" x14ac:dyDescent="0.25">
      <c r="A775">
        <v>8</v>
      </c>
      <c r="B775" t="s">
        <v>13</v>
      </c>
      <c r="C775">
        <v>8110</v>
      </c>
      <c r="D775" t="s">
        <v>278</v>
      </c>
      <c r="E775">
        <f>VLOOKUP(desembarque_total_mes_puerto_toneladas_2019[[#This Row],[Puerto]],Tabla9[],2,0)</f>
        <v>25</v>
      </c>
      <c r="F775" t="s">
        <v>299</v>
      </c>
      <c r="G775">
        <v>100203</v>
      </c>
      <c r="H775" t="s">
        <v>156</v>
      </c>
      <c r="I775">
        <v>100203007</v>
      </c>
      <c r="J775" t="s">
        <v>105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3</v>
      </c>
      <c r="S775">
        <v>0</v>
      </c>
      <c r="T775">
        <v>0</v>
      </c>
      <c r="U775">
        <v>0</v>
      </c>
      <c r="V775">
        <v>0</v>
      </c>
    </row>
    <row r="776" spans="1:22" x14ac:dyDescent="0.25">
      <c r="A776">
        <v>8</v>
      </c>
      <c r="B776" t="s">
        <v>13</v>
      </c>
      <c r="C776">
        <v>8110</v>
      </c>
      <c r="D776" t="s">
        <v>278</v>
      </c>
      <c r="E776">
        <f>VLOOKUP(desembarque_total_mes_puerto_toneladas_2019[[#This Row],[Puerto]],Tabla9[],2,0)</f>
        <v>25</v>
      </c>
      <c r="F776" t="s">
        <v>299</v>
      </c>
      <c r="G776">
        <v>100201</v>
      </c>
      <c r="H776" t="s">
        <v>71</v>
      </c>
      <c r="I776">
        <v>100201019</v>
      </c>
      <c r="J776" t="s">
        <v>185</v>
      </c>
      <c r="K776">
        <v>0</v>
      </c>
      <c r="L776">
        <v>0</v>
      </c>
      <c r="M776">
        <v>56</v>
      </c>
      <c r="N776">
        <v>113</v>
      </c>
      <c r="O776">
        <v>170</v>
      </c>
      <c r="P776">
        <v>73</v>
      </c>
      <c r="Q776">
        <v>0</v>
      </c>
      <c r="R776">
        <v>0</v>
      </c>
      <c r="S776">
        <v>2</v>
      </c>
      <c r="T776">
        <v>0</v>
      </c>
      <c r="U776">
        <v>0</v>
      </c>
      <c r="V776">
        <v>0</v>
      </c>
    </row>
    <row r="777" spans="1:22" x14ac:dyDescent="0.25">
      <c r="A777">
        <v>8</v>
      </c>
      <c r="B777" t="s">
        <v>13</v>
      </c>
      <c r="C777">
        <v>8110</v>
      </c>
      <c r="D777" t="s">
        <v>278</v>
      </c>
      <c r="E777">
        <f>VLOOKUP(desembarque_total_mes_puerto_toneladas_2019[[#This Row],[Puerto]],Tabla9[],2,0)</f>
        <v>25</v>
      </c>
      <c r="F777" t="s">
        <v>299</v>
      </c>
      <c r="G777">
        <v>100201</v>
      </c>
      <c r="H777" t="s">
        <v>71</v>
      </c>
      <c r="I777">
        <v>100201013</v>
      </c>
      <c r="J777" t="s">
        <v>44</v>
      </c>
      <c r="K777">
        <v>0</v>
      </c>
      <c r="L777">
        <v>0</v>
      </c>
      <c r="M777">
        <v>3290</v>
      </c>
      <c r="N777">
        <v>7874</v>
      </c>
      <c r="O777">
        <v>3245</v>
      </c>
      <c r="P777">
        <v>480</v>
      </c>
      <c r="Q777">
        <v>184</v>
      </c>
      <c r="R777">
        <v>0</v>
      </c>
      <c r="S777">
        <v>0</v>
      </c>
      <c r="T777">
        <v>0</v>
      </c>
      <c r="U777">
        <v>1692</v>
      </c>
      <c r="V777">
        <v>522</v>
      </c>
    </row>
    <row r="778" spans="1:22" x14ac:dyDescent="0.25">
      <c r="A778">
        <v>8</v>
      </c>
      <c r="B778" t="s">
        <v>13</v>
      </c>
      <c r="C778">
        <v>8110</v>
      </c>
      <c r="D778" t="s">
        <v>278</v>
      </c>
      <c r="E778">
        <f>VLOOKUP(desembarque_total_mes_puerto_toneladas_2019[[#This Row],[Puerto]],Tabla9[],2,0)</f>
        <v>25</v>
      </c>
      <c r="F778" t="s">
        <v>299</v>
      </c>
      <c r="G778">
        <v>100201</v>
      </c>
      <c r="H778" t="s">
        <v>71</v>
      </c>
      <c r="I778">
        <v>100201004</v>
      </c>
      <c r="J778" t="s">
        <v>224</v>
      </c>
      <c r="K778">
        <v>0</v>
      </c>
      <c r="L778">
        <v>0</v>
      </c>
      <c r="M778">
        <v>0</v>
      </c>
      <c r="N778">
        <v>2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5">
      <c r="A779">
        <v>8</v>
      </c>
      <c r="B779" t="s">
        <v>13</v>
      </c>
      <c r="C779">
        <v>8110</v>
      </c>
      <c r="D779" t="s">
        <v>278</v>
      </c>
      <c r="E779">
        <f>VLOOKUP(desembarque_total_mes_puerto_toneladas_2019[[#This Row],[Puerto]],Tabla9[],2,0)</f>
        <v>25</v>
      </c>
      <c r="F779" t="s">
        <v>299</v>
      </c>
      <c r="G779">
        <v>100201</v>
      </c>
      <c r="H779" t="s">
        <v>71</v>
      </c>
      <c r="I779">
        <v>100201024</v>
      </c>
      <c r="J779" t="s">
        <v>279</v>
      </c>
      <c r="K779">
        <v>0</v>
      </c>
      <c r="L779">
        <v>0</v>
      </c>
      <c r="M779">
        <v>118</v>
      </c>
      <c r="N779">
        <v>220</v>
      </c>
      <c r="O779">
        <v>53</v>
      </c>
      <c r="P779">
        <v>7</v>
      </c>
      <c r="Q779">
        <v>0</v>
      </c>
      <c r="R779">
        <v>0</v>
      </c>
      <c r="S779">
        <v>0</v>
      </c>
      <c r="T779">
        <v>0</v>
      </c>
      <c r="U779">
        <v>66</v>
      </c>
      <c r="V779">
        <v>316</v>
      </c>
    </row>
    <row r="780" spans="1:22" x14ac:dyDescent="0.25">
      <c r="A780">
        <v>8</v>
      </c>
      <c r="B780" t="s">
        <v>13</v>
      </c>
      <c r="C780">
        <v>8110</v>
      </c>
      <c r="D780" t="s">
        <v>278</v>
      </c>
      <c r="E780">
        <f>VLOOKUP(desembarque_total_mes_puerto_toneladas_2019[[#This Row],[Puerto]],Tabla9[],2,0)</f>
        <v>25</v>
      </c>
      <c r="F780" t="s">
        <v>299</v>
      </c>
      <c r="G780">
        <v>100201</v>
      </c>
      <c r="H780" t="s">
        <v>71</v>
      </c>
      <c r="I780">
        <v>100201015</v>
      </c>
      <c r="J780" t="s">
        <v>158</v>
      </c>
      <c r="K780">
        <v>0</v>
      </c>
      <c r="L780">
        <v>0</v>
      </c>
      <c r="M780">
        <v>3</v>
      </c>
      <c r="N780">
        <v>5</v>
      </c>
      <c r="O780">
        <v>5</v>
      </c>
      <c r="P780">
        <v>0</v>
      </c>
      <c r="Q780">
        <v>0</v>
      </c>
      <c r="R780">
        <v>0</v>
      </c>
      <c r="S780">
        <v>0</v>
      </c>
      <c r="T780">
        <v>4</v>
      </c>
      <c r="U780">
        <v>7</v>
      </c>
      <c r="V780">
        <v>2</v>
      </c>
    </row>
    <row r="781" spans="1:22" x14ac:dyDescent="0.25">
      <c r="A781">
        <v>8</v>
      </c>
      <c r="B781" t="s">
        <v>13</v>
      </c>
      <c r="C781">
        <v>8110</v>
      </c>
      <c r="D781" t="s">
        <v>278</v>
      </c>
      <c r="E781">
        <f>VLOOKUP(desembarque_total_mes_puerto_toneladas_2019[[#This Row],[Puerto]],Tabla9[],2,0)</f>
        <v>25</v>
      </c>
      <c r="F781" t="s">
        <v>299</v>
      </c>
      <c r="G781">
        <v>100201</v>
      </c>
      <c r="H781" t="s">
        <v>71</v>
      </c>
      <c r="I781">
        <v>0</v>
      </c>
      <c r="J781" t="s">
        <v>300</v>
      </c>
      <c r="K781">
        <v>0</v>
      </c>
      <c r="L781">
        <v>2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5">
      <c r="A782">
        <v>8</v>
      </c>
      <c r="B782" t="s">
        <v>13</v>
      </c>
      <c r="C782">
        <v>8110</v>
      </c>
      <c r="D782" t="s">
        <v>278</v>
      </c>
      <c r="E782">
        <f>VLOOKUP(desembarque_total_mes_puerto_toneladas_2019[[#This Row],[Puerto]],Tabla9[],2,0)</f>
        <v>25</v>
      </c>
      <c r="F782" t="s">
        <v>299</v>
      </c>
      <c r="G782">
        <v>100201</v>
      </c>
      <c r="H782" t="s">
        <v>71</v>
      </c>
      <c r="I782">
        <v>100201018</v>
      </c>
      <c r="J782" t="s">
        <v>55</v>
      </c>
      <c r="K782">
        <v>903</v>
      </c>
      <c r="L782">
        <v>1902</v>
      </c>
      <c r="M782">
        <v>1259</v>
      </c>
      <c r="N782">
        <v>838</v>
      </c>
      <c r="O782">
        <v>642</v>
      </c>
      <c r="P782">
        <v>382</v>
      </c>
      <c r="Q782">
        <v>358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5">
      <c r="A783">
        <v>8</v>
      </c>
      <c r="B783" t="s">
        <v>13</v>
      </c>
      <c r="C783">
        <v>8110</v>
      </c>
      <c r="D783" t="s">
        <v>278</v>
      </c>
      <c r="E783">
        <f>VLOOKUP(desembarque_total_mes_puerto_toneladas_2019[[#This Row],[Puerto]],Tabla9[],2,0)</f>
        <v>25</v>
      </c>
      <c r="F783" t="s">
        <v>299</v>
      </c>
      <c r="G783">
        <v>100201</v>
      </c>
      <c r="H783" t="s">
        <v>71</v>
      </c>
      <c r="I783">
        <v>0</v>
      </c>
      <c r="J783" t="s">
        <v>301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6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5">
      <c r="A784">
        <v>8</v>
      </c>
      <c r="B784" t="s">
        <v>13</v>
      </c>
      <c r="C784">
        <v>8110</v>
      </c>
      <c r="D784" t="s">
        <v>278</v>
      </c>
      <c r="E784">
        <f>VLOOKUP(desembarque_total_mes_puerto_toneladas_2019[[#This Row],[Puerto]],Tabla9[],2,0)</f>
        <v>25</v>
      </c>
      <c r="F784" t="s">
        <v>299</v>
      </c>
      <c r="G784">
        <v>100201</v>
      </c>
      <c r="H784" t="s">
        <v>71</v>
      </c>
      <c r="I784">
        <v>100201017</v>
      </c>
      <c r="J784" t="s">
        <v>197</v>
      </c>
      <c r="K784">
        <v>0</v>
      </c>
      <c r="L784">
        <v>0</v>
      </c>
      <c r="M784">
        <v>1</v>
      </c>
      <c r="N784">
        <v>2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2</v>
      </c>
      <c r="U784">
        <v>1</v>
      </c>
      <c r="V784">
        <v>1</v>
      </c>
    </row>
    <row r="785" spans="1:22" x14ac:dyDescent="0.25">
      <c r="A785">
        <v>8</v>
      </c>
      <c r="B785" t="s">
        <v>13</v>
      </c>
      <c r="C785">
        <v>8110</v>
      </c>
      <c r="D785" t="s">
        <v>278</v>
      </c>
      <c r="E785">
        <f>VLOOKUP(desembarque_total_mes_puerto_toneladas_2019[[#This Row],[Puerto]],Tabla9[],2,0)</f>
        <v>25</v>
      </c>
      <c r="F785" t="s">
        <v>299</v>
      </c>
      <c r="G785">
        <v>100201</v>
      </c>
      <c r="H785" t="s">
        <v>71</v>
      </c>
      <c r="I785">
        <v>100201017</v>
      </c>
      <c r="J785" t="s">
        <v>250</v>
      </c>
      <c r="K785">
        <v>1</v>
      </c>
      <c r="L785">
        <v>3</v>
      </c>
      <c r="M785">
        <v>0</v>
      </c>
      <c r="N785">
        <v>0</v>
      </c>
      <c r="O785">
        <v>0</v>
      </c>
      <c r="P785">
        <v>0</v>
      </c>
      <c r="Q785">
        <v>11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5">
      <c r="A786">
        <v>8</v>
      </c>
      <c r="B786" t="s">
        <v>13</v>
      </c>
      <c r="C786">
        <v>8110</v>
      </c>
      <c r="D786" t="s">
        <v>278</v>
      </c>
      <c r="E786">
        <f>VLOOKUP(desembarque_total_mes_puerto_toneladas_2019[[#This Row],[Puerto]],Tabla9[],2,0)</f>
        <v>25</v>
      </c>
      <c r="F786" t="s">
        <v>299</v>
      </c>
      <c r="G786">
        <v>100201</v>
      </c>
      <c r="H786" t="s">
        <v>71</v>
      </c>
      <c r="I786">
        <v>100201017</v>
      </c>
      <c r="J786" t="s">
        <v>239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</row>
    <row r="787" spans="1:22" x14ac:dyDescent="0.25">
      <c r="A787">
        <v>8</v>
      </c>
      <c r="B787" t="s">
        <v>13</v>
      </c>
      <c r="C787">
        <v>8110</v>
      </c>
      <c r="D787" t="s">
        <v>278</v>
      </c>
      <c r="E787">
        <f>VLOOKUP(desembarque_total_mes_puerto_toneladas_2019[[#This Row],[Puerto]],Tabla9[],2,0)</f>
        <v>25</v>
      </c>
      <c r="F787" t="s">
        <v>299</v>
      </c>
      <c r="G787">
        <v>100201</v>
      </c>
      <c r="H787" t="s">
        <v>71</v>
      </c>
      <c r="I787">
        <v>100201022</v>
      </c>
      <c r="J787" t="s">
        <v>61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>
        <v>8</v>
      </c>
      <c r="B788" t="s">
        <v>13</v>
      </c>
      <c r="C788">
        <v>8110</v>
      </c>
      <c r="D788" t="s">
        <v>278</v>
      </c>
      <c r="E788">
        <f>VLOOKUP(desembarque_total_mes_puerto_toneladas_2019[[#This Row],[Puerto]],Tabla9[],2,0)</f>
        <v>25</v>
      </c>
      <c r="F788" t="s">
        <v>299</v>
      </c>
      <c r="G788">
        <v>100201</v>
      </c>
      <c r="H788" t="s">
        <v>71</v>
      </c>
      <c r="I788">
        <v>0</v>
      </c>
      <c r="J788" t="s">
        <v>302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25">
      <c r="A789">
        <v>8</v>
      </c>
      <c r="B789" t="s">
        <v>13</v>
      </c>
      <c r="C789">
        <v>8110</v>
      </c>
      <c r="D789" t="s">
        <v>278</v>
      </c>
      <c r="E789">
        <f>VLOOKUP(desembarque_total_mes_puerto_toneladas_2019[[#This Row],[Puerto]],Tabla9[],2,0)</f>
        <v>25</v>
      </c>
      <c r="F789" t="s">
        <v>299</v>
      </c>
      <c r="G789">
        <v>100201</v>
      </c>
      <c r="H789" t="s">
        <v>71</v>
      </c>
      <c r="I789">
        <v>100201014</v>
      </c>
      <c r="J789" t="s">
        <v>62</v>
      </c>
      <c r="K789">
        <v>10141</v>
      </c>
      <c r="L789">
        <v>15928</v>
      </c>
      <c r="M789">
        <v>20795</v>
      </c>
      <c r="N789">
        <v>18783</v>
      </c>
      <c r="O789">
        <v>12188</v>
      </c>
      <c r="P789">
        <v>18995</v>
      </c>
      <c r="Q789">
        <v>8567</v>
      </c>
      <c r="R789">
        <v>66</v>
      </c>
      <c r="S789">
        <v>21</v>
      </c>
      <c r="T789">
        <v>0</v>
      </c>
      <c r="U789">
        <v>0</v>
      </c>
      <c r="V789">
        <v>3590</v>
      </c>
    </row>
    <row r="790" spans="1:22" x14ac:dyDescent="0.25">
      <c r="A790">
        <v>8</v>
      </c>
      <c r="B790" t="s">
        <v>13</v>
      </c>
      <c r="C790">
        <v>8110</v>
      </c>
      <c r="D790" t="s">
        <v>278</v>
      </c>
      <c r="E790">
        <f>VLOOKUP(desembarque_total_mes_puerto_toneladas_2019[[#This Row],[Puerto]],Tabla9[],2,0)</f>
        <v>25</v>
      </c>
      <c r="F790" t="s">
        <v>299</v>
      </c>
      <c r="G790">
        <v>100201</v>
      </c>
      <c r="H790" t="s">
        <v>71</v>
      </c>
      <c r="I790">
        <v>0</v>
      </c>
      <c r="J790" t="s">
        <v>251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1</v>
      </c>
      <c r="U790">
        <v>1</v>
      </c>
      <c r="V790">
        <v>0</v>
      </c>
    </row>
    <row r="791" spans="1:22" x14ac:dyDescent="0.25">
      <c r="A791">
        <v>8</v>
      </c>
      <c r="B791" t="s">
        <v>13</v>
      </c>
      <c r="C791">
        <v>8110</v>
      </c>
      <c r="D791" t="s">
        <v>278</v>
      </c>
      <c r="E791">
        <f>VLOOKUP(desembarque_total_mes_puerto_toneladas_2019[[#This Row],[Puerto]],Tabla9[],2,0)</f>
        <v>25</v>
      </c>
      <c r="F791" t="s">
        <v>299</v>
      </c>
      <c r="G791">
        <v>100201</v>
      </c>
      <c r="H791" t="s">
        <v>71</v>
      </c>
      <c r="I791">
        <v>0</v>
      </c>
      <c r="J791" t="s">
        <v>166</v>
      </c>
      <c r="K791">
        <v>0</v>
      </c>
      <c r="L791">
        <v>0</v>
      </c>
      <c r="M791">
        <v>0</v>
      </c>
      <c r="N791">
        <v>5</v>
      </c>
      <c r="O791">
        <v>58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11</v>
      </c>
      <c r="V791">
        <v>0</v>
      </c>
    </row>
    <row r="792" spans="1:22" x14ac:dyDescent="0.25">
      <c r="A792">
        <v>8</v>
      </c>
      <c r="B792" t="s">
        <v>13</v>
      </c>
      <c r="C792">
        <v>8110</v>
      </c>
      <c r="D792" t="s">
        <v>278</v>
      </c>
      <c r="E792">
        <f>VLOOKUP(desembarque_total_mes_puerto_toneladas_2019[[#This Row],[Puerto]],Tabla9[],2,0)</f>
        <v>25</v>
      </c>
      <c r="F792" t="s">
        <v>299</v>
      </c>
      <c r="G792">
        <v>100201</v>
      </c>
      <c r="H792" t="s">
        <v>71</v>
      </c>
      <c r="I792">
        <v>100201002</v>
      </c>
      <c r="J792" t="s">
        <v>228</v>
      </c>
      <c r="K792">
        <v>1079</v>
      </c>
      <c r="L792">
        <v>2313</v>
      </c>
      <c r="M792">
        <v>1937</v>
      </c>
      <c r="N792">
        <v>1542</v>
      </c>
      <c r="O792">
        <v>927</v>
      </c>
      <c r="P792">
        <v>750</v>
      </c>
      <c r="Q792">
        <v>1240</v>
      </c>
      <c r="R792">
        <v>1167</v>
      </c>
      <c r="S792">
        <v>0</v>
      </c>
      <c r="T792">
        <v>1042</v>
      </c>
      <c r="U792">
        <v>1246</v>
      </c>
      <c r="V792">
        <v>1671</v>
      </c>
    </row>
    <row r="793" spans="1:22" x14ac:dyDescent="0.25">
      <c r="A793">
        <v>8</v>
      </c>
      <c r="B793" t="s">
        <v>13</v>
      </c>
      <c r="C793">
        <v>8110</v>
      </c>
      <c r="D793" t="s">
        <v>278</v>
      </c>
      <c r="E793">
        <f>VLOOKUP(desembarque_total_mes_puerto_toneladas_2019[[#This Row],[Puerto]],Tabla9[],2,0)</f>
        <v>25</v>
      </c>
      <c r="F793" t="s">
        <v>299</v>
      </c>
      <c r="G793">
        <v>100201</v>
      </c>
      <c r="H793" t="s">
        <v>71</v>
      </c>
      <c r="I793">
        <v>100201002</v>
      </c>
      <c r="J793" t="s">
        <v>281</v>
      </c>
      <c r="K793">
        <v>35</v>
      </c>
      <c r="L793">
        <v>170</v>
      </c>
      <c r="M793">
        <v>292</v>
      </c>
      <c r="N793">
        <v>63</v>
      </c>
      <c r="O793">
        <v>2</v>
      </c>
      <c r="P793">
        <v>14</v>
      </c>
      <c r="Q793">
        <v>6</v>
      </c>
      <c r="R793">
        <v>11</v>
      </c>
      <c r="S793">
        <v>0</v>
      </c>
      <c r="T793">
        <v>412</v>
      </c>
      <c r="U793">
        <v>504</v>
      </c>
      <c r="V793">
        <v>7</v>
      </c>
    </row>
    <row r="794" spans="1:22" x14ac:dyDescent="0.25">
      <c r="A794">
        <v>8</v>
      </c>
      <c r="B794" t="s">
        <v>13</v>
      </c>
      <c r="C794">
        <v>8110</v>
      </c>
      <c r="D794" t="s">
        <v>278</v>
      </c>
      <c r="E794">
        <f>VLOOKUP(desembarque_total_mes_puerto_toneladas_2019[[#This Row],[Puerto]],Tabla9[],2,0)</f>
        <v>25</v>
      </c>
      <c r="F794" t="s">
        <v>299</v>
      </c>
      <c r="G794">
        <v>100201</v>
      </c>
      <c r="H794" t="s">
        <v>71</v>
      </c>
      <c r="I794">
        <v>100201002</v>
      </c>
      <c r="J794" t="s">
        <v>282</v>
      </c>
      <c r="K794">
        <v>0</v>
      </c>
      <c r="L794">
        <v>0</v>
      </c>
      <c r="M794">
        <v>2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5</v>
      </c>
      <c r="V794">
        <v>0</v>
      </c>
    </row>
    <row r="795" spans="1:22" x14ac:dyDescent="0.25">
      <c r="A795">
        <v>8</v>
      </c>
      <c r="B795" t="s">
        <v>13</v>
      </c>
      <c r="C795">
        <v>8110</v>
      </c>
      <c r="D795" t="s">
        <v>278</v>
      </c>
      <c r="E795">
        <f>VLOOKUP(desembarque_total_mes_puerto_toneladas_2019[[#This Row],[Puerto]],Tabla9[],2,0)</f>
        <v>25</v>
      </c>
      <c r="F795" t="s">
        <v>299</v>
      </c>
      <c r="G795">
        <v>100201</v>
      </c>
      <c r="H795" t="s">
        <v>71</v>
      </c>
      <c r="I795">
        <v>100201026</v>
      </c>
      <c r="J795" t="s">
        <v>69</v>
      </c>
      <c r="K795">
        <v>0</v>
      </c>
      <c r="L795">
        <v>0</v>
      </c>
      <c r="M795">
        <v>1</v>
      </c>
      <c r="N795">
        <v>28</v>
      </c>
      <c r="O795">
        <v>7</v>
      </c>
      <c r="P795">
        <v>3</v>
      </c>
      <c r="Q795">
        <v>0</v>
      </c>
      <c r="R795">
        <v>0</v>
      </c>
      <c r="S795">
        <v>0</v>
      </c>
      <c r="T795">
        <v>0</v>
      </c>
      <c r="U795">
        <v>26</v>
      </c>
      <c r="V795">
        <v>122</v>
      </c>
    </row>
    <row r="796" spans="1:22" x14ac:dyDescent="0.25">
      <c r="A796">
        <v>8</v>
      </c>
      <c r="B796" t="s">
        <v>13</v>
      </c>
      <c r="C796">
        <v>8110</v>
      </c>
      <c r="D796" t="s">
        <v>278</v>
      </c>
      <c r="E796">
        <f>VLOOKUP(desembarque_total_mes_puerto_toneladas_2019[[#This Row],[Puerto]],Tabla9[],2,0)</f>
        <v>25</v>
      </c>
      <c r="F796" t="s">
        <v>299</v>
      </c>
      <c r="G796">
        <v>100201</v>
      </c>
      <c r="H796" t="s">
        <v>71</v>
      </c>
      <c r="I796">
        <v>0</v>
      </c>
      <c r="J796" t="s">
        <v>199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25">
      <c r="A797">
        <v>8</v>
      </c>
      <c r="B797" t="s">
        <v>13</v>
      </c>
      <c r="C797">
        <v>8110</v>
      </c>
      <c r="D797" t="s">
        <v>278</v>
      </c>
      <c r="E797">
        <f>VLOOKUP(desembarque_total_mes_puerto_toneladas_2019[[#This Row],[Puerto]],Tabla9[],2,0)</f>
        <v>25</v>
      </c>
      <c r="F797" t="s">
        <v>299</v>
      </c>
      <c r="G797">
        <v>100201</v>
      </c>
      <c r="H797" t="s">
        <v>71</v>
      </c>
      <c r="I797">
        <v>100201020</v>
      </c>
      <c r="J797" t="s">
        <v>75</v>
      </c>
      <c r="K797">
        <v>2</v>
      </c>
      <c r="L797">
        <v>100</v>
      </c>
      <c r="M797">
        <v>109</v>
      </c>
      <c r="N797">
        <v>36</v>
      </c>
      <c r="O797">
        <v>34</v>
      </c>
      <c r="P797">
        <v>3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6</v>
      </c>
    </row>
    <row r="798" spans="1:22" x14ac:dyDescent="0.25">
      <c r="A798">
        <v>8</v>
      </c>
      <c r="B798" t="s">
        <v>13</v>
      </c>
      <c r="C798">
        <v>8110</v>
      </c>
      <c r="D798" t="s">
        <v>278</v>
      </c>
      <c r="E798">
        <f>VLOOKUP(desembarque_total_mes_puerto_toneladas_2019[[#This Row],[Puerto]],Tabla9[],2,0)</f>
        <v>25</v>
      </c>
      <c r="F798" t="s">
        <v>299</v>
      </c>
      <c r="G798">
        <v>100201</v>
      </c>
      <c r="H798" t="s">
        <v>71</v>
      </c>
      <c r="I798">
        <v>0</v>
      </c>
      <c r="J798" t="s">
        <v>271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5">
      <c r="A799">
        <v>8</v>
      </c>
      <c r="B799" t="s">
        <v>13</v>
      </c>
      <c r="C799">
        <v>8110</v>
      </c>
      <c r="D799" t="s">
        <v>278</v>
      </c>
      <c r="E799">
        <f>VLOOKUP(desembarque_total_mes_puerto_toneladas_2019[[#This Row],[Puerto]],Tabla9[],2,0)</f>
        <v>25</v>
      </c>
      <c r="F799" t="s">
        <v>299</v>
      </c>
      <c r="G799">
        <v>100201</v>
      </c>
      <c r="H799" t="s">
        <v>71</v>
      </c>
      <c r="I799">
        <v>100201003</v>
      </c>
      <c r="J799" t="s">
        <v>255</v>
      </c>
      <c r="K799">
        <v>0</v>
      </c>
      <c r="L799">
        <v>0</v>
      </c>
      <c r="M799">
        <v>6290</v>
      </c>
      <c r="N799">
        <v>8035</v>
      </c>
      <c r="O799">
        <v>1954</v>
      </c>
      <c r="P799">
        <v>596</v>
      </c>
      <c r="Q799">
        <v>1288</v>
      </c>
      <c r="R799">
        <v>0</v>
      </c>
      <c r="S799">
        <v>0</v>
      </c>
      <c r="T799">
        <v>0</v>
      </c>
      <c r="U799">
        <v>3775</v>
      </c>
      <c r="V799">
        <v>2666</v>
      </c>
    </row>
    <row r="800" spans="1:22" x14ac:dyDescent="0.25">
      <c r="A800">
        <v>8</v>
      </c>
      <c r="B800" t="s">
        <v>13</v>
      </c>
      <c r="C800">
        <v>8110</v>
      </c>
      <c r="D800" t="s">
        <v>278</v>
      </c>
      <c r="E800">
        <f>VLOOKUP(desembarque_total_mes_puerto_toneladas_2019[[#This Row],[Puerto]],Tabla9[],2,0)</f>
        <v>25</v>
      </c>
      <c r="F800" t="s">
        <v>299</v>
      </c>
      <c r="G800">
        <v>100201</v>
      </c>
      <c r="H800" t="s">
        <v>71</v>
      </c>
      <c r="I800">
        <v>100201021</v>
      </c>
      <c r="J800" t="s">
        <v>85</v>
      </c>
      <c r="K800">
        <v>0</v>
      </c>
      <c r="L800">
        <v>0</v>
      </c>
      <c r="M800">
        <v>1</v>
      </c>
      <c r="N800">
        <v>11</v>
      </c>
      <c r="O800">
        <v>4</v>
      </c>
      <c r="P800">
        <v>5</v>
      </c>
      <c r="Q800">
        <v>2</v>
      </c>
      <c r="R800">
        <v>1</v>
      </c>
      <c r="S800">
        <v>0</v>
      </c>
      <c r="T800">
        <v>6</v>
      </c>
      <c r="U800">
        <v>0</v>
      </c>
      <c r="V800">
        <v>0</v>
      </c>
    </row>
    <row r="801" spans="1:22" x14ac:dyDescent="0.25">
      <c r="A801">
        <v>8</v>
      </c>
      <c r="B801" t="s">
        <v>13</v>
      </c>
      <c r="C801">
        <v>8110</v>
      </c>
      <c r="D801" t="s">
        <v>278</v>
      </c>
      <c r="E801">
        <f>VLOOKUP(desembarque_total_mes_puerto_toneladas_2019[[#This Row],[Puerto]],Tabla9[],2,0)</f>
        <v>25</v>
      </c>
      <c r="F801" t="s">
        <v>299</v>
      </c>
      <c r="G801">
        <v>100201</v>
      </c>
      <c r="H801" t="s">
        <v>71</v>
      </c>
      <c r="I801">
        <v>0</v>
      </c>
      <c r="J801" t="s">
        <v>170</v>
      </c>
      <c r="K801">
        <v>0</v>
      </c>
      <c r="L801">
        <v>0</v>
      </c>
      <c r="M801">
        <v>1</v>
      </c>
      <c r="N801">
        <v>4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5">
      <c r="A802">
        <v>8</v>
      </c>
      <c r="B802" t="s">
        <v>13</v>
      </c>
      <c r="C802">
        <v>8110</v>
      </c>
      <c r="D802" t="s">
        <v>278</v>
      </c>
      <c r="E802">
        <f>VLOOKUP(desembarque_total_mes_puerto_toneladas_2019[[#This Row],[Puerto]],Tabla9[],2,0)</f>
        <v>25</v>
      </c>
      <c r="F802" t="s">
        <v>299</v>
      </c>
      <c r="G802">
        <v>100201</v>
      </c>
      <c r="H802" t="s">
        <v>71</v>
      </c>
      <c r="I802">
        <v>0</v>
      </c>
      <c r="J802" t="s">
        <v>200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5">
      <c r="A803">
        <v>8</v>
      </c>
      <c r="B803" t="s">
        <v>13</v>
      </c>
      <c r="C803">
        <v>8110</v>
      </c>
      <c r="D803" t="s">
        <v>278</v>
      </c>
      <c r="E803">
        <f>VLOOKUP(desembarque_total_mes_puerto_toneladas_2019[[#This Row],[Puerto]],Tabla9[],2,0)</f>
        <v>25</v>
      </c>
      <c r="F803" t="s">
        <v>299</v>
      </c>
      <c r="G803">
        <v>100202</v>
      </c>
      <c r="H803" t="s">
        <v>140</v>
      </c>
      <c r="I803">
        <v>100202003</v>
      </c>
      <c r="J803" t="s">
        <v>266</v>
      </c>
      <c r="K803">
        <v>1</v>
      </c>
      <c r="L803">
        <v>1</v>
      </c>
      <c r="M803">
        <v>1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2</v>
      </c>
      <c r="V803">
        <v>0</v>
      </c>
    </row>
    <row r="804" spans="1:22" x14ac:dyDescent="0.25">
      <c r="A804">
        <v>8</v>
      </c>
      <c r="B804" t="s">
        <v>13</v>
      </c>
      <c r="C804">
        <v>8110</v>
      </c>
      <c r="D804" t="s">
        <v>278</v>
      </c>
      <c r="E804">
        <f>VLOOKUP(desembarque_total_mes_puerto_toneladas_2019[[#This Row],[Puerto]],Tabla9[],2,0)</f>
        <v>25</v>
      </c>
      <c r="F804" t="s">
        <v>299</v>
      </c>
      <c r="G804">
        <v>100202</v>
      </c>
      <c r="H804" t="s">
        <v>140</v>
      </c>
      <c r="I804">
        <v>100202019</v>
      </c>
      <c r="J804" t="s">
        <v>138</v>
      </c>
      <c r="K804">
        <v>0</v>
      </c>
      <c r="L804">
        <v>2</v>
      </c>
      <c r="M804">
        <v>0</v>
      </c>
      <c r="N804">
        <v>2</v>
      </c>
      <c r="O804">
        <v>0</v>
      </c>
      <c r="P804">
        <v>0</v>
      </c>
      <c r="Q804">
        <v>2</v>
      </c>
      <c r="R804">
        <v>0</v>
      </c>
      <c r="S804">
        <v>1</v>
      </c>
      <c r="T804">
        <v>0</v>
      </c>
      <c r="U804">
        <v>0</v>
      </c>
      <c r="V804">
        <v>0</v>
      </c>
    </row>
    <row r="805" spans="1:22" x14ac:dyDescent="0.25">
      <c r="A805">
        <v>8</v>
      </c>
      <c r="B805" t="s">
        <v>13</v>
      </c>
      <c r="C805">
        <v>8110</v>
      </c>
      <c r="D805" t="s">
        <v>278</v>
      </c>
      <c r="E805">
        <f>VLOOKUP(desembarque_total_mes_puerto_toneladas_2019[[#This Row],[Puerto]],Tabla9[],2,0)</f>
        <v>25</v>
      </c>
      <c r="F805" t="s">
        <v>299</v>
      </c>
      <c r="G805">
        <v>100202</v>
      </c>
      <c r="H805" t="s">
        <v>140</v>
      </c>
      <c r="I805">
        <v>0</v>
      </c>
      <c r="J805" t="s">
        <v>231</v>
      </c>
      <c r="K805">
        <v>1</v>
      </c>
      <c r="L805">
        <v>1</v>
      </c>
      <c r="M805">
        <v>1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25">
      <c r="A806">
        <v>8</v>
      </c>
      <c r="B806" t="s">
        <v>13</v>
      </c>
      <c r="C806">
        <v>8110</v>
      </c>
      <c r="D806" t="s">
        <v>278</v>
      </c>
      <c r="E806">
        <f>VLOOKUP(desembarque_total_mes_puerto_toneladas_2019[[#This Row],[Puerto]],Tabla9[],2,0)</f>
        <v>25</v>
      </c>
      <c r="F806" t="s">
        <v>299</v>
      </c>
      <c r="G806">
        <v>100202</v>
      </c>
      <c r="H806" t="s">
        <v>140</v>
      </c>
      <c r="I806">
        <v>100202005</v>
      </c>
      <c r="J806" t="s">
        <v>191</v>
      </c>
      <c r="K806">
        <v>0</v>
      </c>
      <c r="L806">
        <v>0</v>
      </c>
      <c r="M806">
        <v>0</v>
      </c>
      <c r="N806">
        <v>1530</v>
      </c>
      <c r="O806">
        <v>8368</v>
      </c>
      <c r="P806">
        <v>10289</v>
      </c>
      <c r="Q806">
        <v>5257</v>
      </c>
      <c r="R806">
        <v>2352</v>
      </c>
      <c r="S806">
        <v>0</v>
      </c>
      <c r="T806">
        <v>0</v>
      </c>
      <c r="U806">
        <v>5</v>
      </c>
      <c r="V806">
        <v>16</v>
      </c>
    </row>
    <row r="807" spans="1:22" x14ac:dyDescent="0.25">
      <c r="A807">
        <v>8</v>
      </c>
      <c r="B807" t="s">
        <v>13</v>
      </c>
      <c r="C807">
        <v>8110</v>
      </c>
      <c r="D807" t="s">
        <v>278</v>
      </c>
      <c r="E807">
        <f>VLOOKUP(desembarque_total_mes_puerto_toneladas_2019[[#This Row],[Puerto]],Tabla9[],2,0)</f>
        <v>25</v>
      </c>
      <c r="F807" t="s">
        <v>299</v>
      </c>
      <c r="G807">
        <v>100202</v>
      </c>
      <c r="H807" t="s">
        <v>140</v>
      </c>
      <c r="I807">
        <v>100202007</v>
      </c>
      <c r="J807" t="s">
        <v>178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2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5">
      <c r="A808">
        <v>8</v>
      </c>
      <c r="B808" t="s">
        <v>13</v>
      </c>
      <c r="C808">
        <v>8110</v>
      </c>
      <c r="D808" t="s">
        <v>278</v>
      </c>
      <c r="E808">
        <f>VLOOKUP(desembarque_total_mes_puerto_toneladas_2019[[#This Row],[Puerto]],Tabla9[],2,0)</f>
        <v>25</v>
      </c>
      <c r="F808" t="s">
        <v>299</v>
      </c>
      <c r="G808">
        <v>100202</v>
      </c>
      <c r="H808" t="s">
        <v>140</v>
      </c>
      <c r="I808">
        <v>100202011</v>
      </c>
      <c r="J808" t="s">
        <v>130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2</v>
      </c>
      <c r="U808">
        <v>1</v>
      </c>
      <c r="V808">
        <v>2</v>
      </c>
    </row>
    <row r="809" spans="1:22" x14ac:dyDescent="0.25">
      <c r="A809">
        <v>8</v>
      </c>
      <c r="B809" t="s">
        <v>13</v>
      </c>
      <c r="C809">
        <v>8110</v>
      </c>
      <c r="D809" t="s">
        <v>278</v>
      </c>
      <c r="E809">
        <f>VLOOKUP(desembarque_total_mes_puerto_toneladas_2019[[#This Row],[Puerto]],Tabla9[],2,0)</f>
        <v>25</v>
      </c>
      <c r="F809" t="s">
        <v>299</v>
      </c>
      <c r="G809">
        <v>100204</v>
      </c>
      <c r="H809" t="s">
        <v>112</v>
      </c>
      <c r="I809">
        <v>100204006</v>
      </c>
      <c r="J809" t="s">
        <v>247</v>
      </c>
      <c r="K809">
        <v>99</v>
      </c>
      <c r="L809">
        <v>53</v>
      </c>
      <c r="M809">
        <v>17</v>
      </c>
      <c r="N809">
        <v>14</v>
      </c>
      <c r="O809">
        <v>58</v>
      </c>
      <c r="P809">
        <v>30</v>
      </c>
      <c r="Q809">
        <v>64</v>
      </c>
      <c r="R809">
        <v>75</v>
      </c>
      <c r="S809">
        <v>73</v>
      </c>
      <c r="T809">
        <v>53</v>
      </c>
      <c r="U809">
        <v>12</v>
      </c>
      <c r="V809">
        <v>36</v>
      </c>
    </row>
    <row r="810" spans="1:22" x14ac:dyDescent="0.25">
      <c r="A810">
        <v>8</v>
      </c>
      <c r="B810" t="s">
        <v>13</v>
      </c>
      <c r="C810">
        <v>8110</v>
      </c>
      <c r="D810" t="s">
        <v>278</v>
      </c>
      <c r="E810">
        <f>VLOOKUP(desembarque_total_mes_puerto_toneladas_2019[[#This Row],[Puerto]],Tabla9[],2,0)</f>
        <v>25</v>
      </c>
      <c r="F810" t="s">
        <v>299</v>
      </c>
      <c r="G810">
        <v>100204</v>
      </c>
      <c r="H810" t="s">
        <v>112</v>
      </c>
      <c r="I810">
        <v>100204006</v>
      </c>
      <c r="J810" t="s">
        <v>303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2</v>
      </c>
      <c r="U810">
        <v>0</v>
      </c>
      <c r="V810">
        <v>0</v>
      </c>
    </row>
    <row r="811" spans="1:22" x14ac:dyDescent="0.25">
      <c r="A811">
        <v>8</v>
      </c>
      <c r="B811" t="s">
        <v>13</v>
      </c>
      <c r="C811">
        <v>8110</v>
      </c>
      <c r="D811" t="s">
        <v>278</v>
      </c>
      <c r="E811">
        <f>VLOOKUP(desembarque_total_mes_puerto_toneladas_2019[[#This Row],[Puerto]],Tabla9[],2,0)</f>
        <v>25</v>
      </c>
      <c r="F811" t="s">
        <v>299</v>
      </c>
      <c r="G811">
        <v>100204</v>
      </c>
      <c r="H811" t="s">
        <v>112</v>
      </c>
      <c r="I811">
        <v>100204006</v>
      </c>
      <c r="J811" t="s">
        <v>285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</row>
    <row r="812" spans="1:22" x14ac:dyDescent="0.25">
      <c r="A812">
        <v>8</v>
      </c>
      <c r="B812" t="s">
        <v>13</v>
      </c>
      <c r="C812">
        <v>8110</v>
      </c>
      <c r="D812" t="s">
        <v>278</v>
      </c>
      <c r="E812">
        <f>VLOOKUP(desembarque_total_mes_puerto_toneladas_2019[[#This Row],[Puerto]],Tabla9[],2,0)</f>
        <v>25</v>
      </c>
      <c r="F812" t="s">
        <v>299</v>
      </c>
      <c r="G812">
        <v>100204</v>
      </c>
      <c r="H812" t="s">
        <v>112</v>
      </c>
      <c r="I812">
        <v>0</v>
      </c>
      <c r="J812" t="s">
        <v>237</v>
      </c>
      <c r="K812">
        <v>0</v>
      </c>
      <c r="L812">
        <v>1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25">
      <c r="A813">
        <v>8</v>
      </c>
      <c r="B813" t="s">
        <v>13</v>
      </c>
      <c r="C813">
        <v>8110</v>
      </c>
      <c r="D813" t="s">
        <v>278</v>
      </c>
      <c r="E813">
        <f>VLOOKUP(desembarque_total_mes_puerto_toneladas_2019[[#This Row],[Puerto]],Tabla9[],2,0)</f>
        <v>25</v>
      </c>
      <c r="F813" t="s">
        <v>299</v>
      </c>
      <c r="G813">
        <v>100202</v>
      </c>
      <c r="H813" t="s">
        <v>140</v>
      </c>
      <c r="I813">
        <v>100202017</v>
      </c>
      <c r="J813" t="s">
        <v>136</v>
      </c>
      <c r="K813">
        <v>0</v>
      </c>
      <c r="L813">
        <v>1</v>
      </c>
      <c r="M813">
        <v>1</v>
      </c>
      <c r="N813">
        <v>3</v>
      </c>
      <c r="O813">
        <v>1</v>
      </c>
      <c r="P813">
        <v>0</v>
      </c>
      <c r="Q813">
        <v>2</v>
      </c>
      <c r="R813">
        <v>1</v>
      </c>
      <c r="S813">
        <v>1</v>
      </c>
      <c r="T813">
        <v>1</v>
      </c>
      <c r="U813">
        <v>0</v>
      </c>
      <c r="V813">
        <v>0</v>
      </c>
    </row>
    <row r="814" spans="1:22" x14ac:dyDescent="0.25">
      <c r="A814">
        <v>8</v>
      </c>
      <c r="B814" t="s">
        <v>13</v>
      </c>
      <c r="C814">
        <v>8111</v>
      </c>
      <c r="D814" t="s">
        <v>304</v>
      </c>
      <c r="E814">
        <f>VLOOKUP(desembarque_total_mes_puerto_toneladas_2019[[#This Row],[Puerto]],Tabla9[],2,0)</f>
        <v>26</v>
      </c>
      <c r="F814" t="s">
        <v>304</v>
      </c>
      <c r="G814">
        <v>100203</v>
      </c>
      <c r="H814" t="s">
        <v>156</v>
      </c>
      <c r="I814">
        <v>0</v>
      </c>
      <c r="J814" t="s">
        <v>208</v>
      </c>
      <c r="K814">
        <v>45</v>
      </c>
      <c r="L814">
        <v>30</v>
      </c>
      <c r="M814">
        <v>54</v>
      </c>
      <c r="N814">
        <v>25</v>
      </c>
      <c r="O814">
        <v>23</v>
      </c>
      <c r="P814">
        <v>0</v>
      </c>
      <c r="Q814">
        <v>1</v>
      </c>
      <c r="R814">
        <v>9</v>
      </c>
      <c r="S814">
        <v>29</v>
      </c>
      <c r="T814">
        <v>67</v>
      </c>
      <c r="U814">
        <v>94</v>
      </c>
      <c r="V814">
        <v>129</v>
      </c>
    </row>
    <row r="815" spans="1:22" x14ac:dyDescent="0.25">
      <c r="A815">
        <v>8</v>
      </c>
      <c r="B815" t="s">
        <v>13</v>
      </c>
      <c r="C815">
        <v>8111</v>
      </c>
      <c r="D815" t="s">
        <v>304</v>
      </c>
      <c r="E815">
        <f>VLOOKUP(desembarque_total_mes_puerto_toneladas_2019[[#This Row],[Puerto]],Tabla9[],2,0)</f>
        <v>26</v>
      </c>
      <c r="F815" t="s">
        <v>304</v>
      </c>
      <c r="G815">
        <v>100203</v>
      </c>
      <c r="H815" t="s">
        <v>156</v>
      </c>
      <c r="I815">
        <v>100203002</v>
      </c>
      <c r="J815" t="s">
        <v>95</v>
      </c>
      <c r="K815">
        <v>9</v>
      </c>
      <c r="L815">
        <v>0</v>
      </c>
      <c r="M815">
        <v>14</v>
      </c>
      <c r="N815">
        <v>4</v>
      </c>
      <c r="O815">
        <v>8</v>
      </c>
      <c r="P815">
        <v>5</v>
      </c>
      <c r="Q815">
        <v>0</v>
      </c>
      <c r="R815">
        <v>33</v>
      </c>
      <c r="S815">
        <v>5</v>
      </c>
      <c r="T815">
        <v>22</v>
      </c>
      <c r="U815">
        <v>6</v>
      </c>
      <c r="V815">
        <v>1</v>
      </c>
    </row>
    <row r="816" spans="1:22" x14ac:dyDescent="0.25">
      <c r="A816">
        <v>8</v>
      </c>
      <c r="B816" t="s">
        <v>13</v>
      </c>
      <c r="C816">
        <v>8111</v>
      </c>
      <c r="D816" t="s">
        <v>304</v>
      </c>
      <c r="E816">
        <f>VLOOKUP(desembarque_total_mes_puerto_toneladas_2019[[#This Row],[Puerto]],Tabla9[],2,0)</f>
        <v>26</v>
      </c>
      <c r="F816" t="s">
        <v>304</v>
      </c>
      <c r="G816">
        <v>100203</v>
      </c>
      <c r="H816" t="s">
        <v>156</v>
      </c>
      <c r="I816">
        <v>0</v>
      </c>
      <c r="J816" t="s">
        <v>206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</v>
      </c>
    </row>
    <row r="817" spans="1:22" x14ac:dyDescent="0.25">
      <c r="A817">
        <v>8</v>
      </c>
      <c r="B817" t="s">
        <v>13</v>
      </c>
      <c r="C817">
        <v>8111</v>
      </c>
      <c r="D817" t="s">
        <v>304</v>
      </c>
      <c r="E817">
        <f>VLOOKUP(desembarque_total_mes_puerto_toneladas_2019[[#This Row],[Puerto]],Tabla9[],2,0)</f>
        <v>26</v>
      </c>
      <c r="F817" t="s">
        <v>304</v>
      </c>
      <c r="G817">
        <v>100203</v>
      </c>
      <c r="H817" t="s">
        <v>156</v>
      </c>
      <c r="I817">
        <v>100203009</v>
      </c>
      <c r="J817" t="s">
        <v>246</v>
      </c>
      <c r="K817">
        <v>56</v>
      </c>
      <c r="L817">
        <v>60</v>
      </c>
      <c r="M817">
        <v>48</v>
      </c>
      <c r="N817">
        <v>8</v>
      </c>
      <c r="O817">
        <v>41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34</v>
      </c>
      <c r="V817">
        <v>75</v>
      </c>
    </row>
    <row r="818" spans="1:22" x14ac:dyDescent="0.25">
      <c r="A818">
        <v>8</v>
      </c>
      <c r="B818" t="s">
        <v>13</v>
      </c>
      <c r="C818">
        <v>8111</v>
      </c>
      <c r="D818" t="s">
        <v>304</v>
      </c>
      <c r="E818">
        <f>VLOOKUP(desembarque_total_mes_puerto_toneladas_2019[[#This Row],[Puerto]],Tabla9[],2,0)</f>
        <v>26</v>
      </c>
      <c r="F818" t="s">
        <v>304</v>
      </c>
      <c r="G818">
        <v>100203</v>
      </c>
      <c r="H818" t="s">
        <v>156</v>
      </c>
      <c r="I818">
        <v>100203009</v>
      </c>
      <c r="J818" t="s">
        <v>210</v>
      </c>
      <c r="K818">
        <v>384</v>
      </c>
      <c r="L818">
        <v>351</v>
      </c>
      <c r="M818">
        <v>285</v>
      </c>
      <c r="N818">
        <v>145</v>
      </c>
      <c r="O818">
        <v>6</v>
      </c>
      <c r="P818">
        <v>0</v>
      </c>
      <c r="Q818">
        <v>0</v>
      </c>
      <c r="R818">
        <v>13</v>
      </c>
      <c r="S818">
        <v>22</v>
      </c>
      <c r="T818">
        <v>0</v>
      </c>
      <c r="U818">
        <v>102</v>
      </c>
      <c r="V818">
        <v>308</v>
      </c>
    </row>
    <row r="819" spans="1:22" x14ac:dyDescent="0.25">
      <c r="A819">
        <v>8</v>
      </c>
      <c r="B819" t="s">
        <v>13</v>
      </c>
      <c r="C819">
        <v>8111</v>
      </c>
      <c r="D819" t="s">
        <v>304</v>
      </c>
      <c r="E819">
        <f>VLOOKUP(desembarque_total_mes_puerto_toneladas_2019[[#This Row],[Puerto]],Tabla9[],2,0)</f>
        <v>26</v>
      </c>
      <c r="F819" t="s">
        <v>304</v>
      </c>
      <c r="G819">
        <v>100203</v>
      </c>
      <c r="H819" t="s">
        <v>156</v>
      </c>
      <c r="I819">
        <v>100203007</v>
      </c>
      <c r="J819" t="s">
        <v>105</v>
      </c>
      <c r="K819">
        <v>44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25">
      <c r="A820">
        <v>8</v>
      </c>
      <c r="B820" t="s">
        <v>13</v>
      </c>
      <c r="C820">
        <v>8111</v>
      </c>
      <c r="D820" t="s">
        <v>304</v>
      </c>
      <c r="E820">
        <f>VLOOKUP(desembarque_total_mes_puerto_toneladas_2019[[#This Row],[Puerto]],Tabla9[],2,0)</f>
        <v>26</v>
      </c>
      <c r="F820" t="s">
        <v>304</v>
      </c>
      <c r="G820">
        <v>100201</v>
      </c>
      <c r="H820" t="s">
        <v>71</v>
      </c>
      <c r="I820">
        <v>100201019</v>
      </c>
      <c r="J820" t="s">
        <v>185</v>
      </c>
      <c r="K820">
        <v>0</v>
      </c>
      <c r="L820">
        <v>0</v>
      </c>
      <c r="M820">
        <v>29</v>
      </c>
      <c r="N820">
        <v>45</v>
      </c>
      <c r="O820">
        <v>18</v>
      </c>
      <c r="P820">
        <v>10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25">
      <c r="A821">
        <v>8</v>
      </c>
      <c r="B821" t="s">
        <v>13</v>
      </c>
      <c r="C821">
        <v>8111</v>
      </c>
      <c r="D821" t="s">
        <v>304</v>
      </c>
      <c r="E821">
        <f>VLOOKUP(desembarque_total_mes_puerto_toneladas_2019[[#This Row],[Puerto]],Tabla9[],2,0)</f>
        <v>26</v>
      </c>
      <c r="F821" t="s">
        <v>304</v>
      </c>
      <c r="G821">
        <v>100201</v>
      </c>
      <c r="H821" t="s">
        <v>71</v>
      </c>
      <c r="I821">
        <v>100201024</v>
      </c>
      <c r="J821" t="s">
        <v>279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4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5">
      <c r="A822">
        <v>8</v>
      </c>
      <c r="B822" t="s">
        <v>13</v>
      </c>
      <c r="C822">
        <v>8111</v>
      </c>
      <c r="D822" t="s">
        <v>304</v>
      </c>
      <c r="E822">
        <f>VLOOKUP(desembarque_total_mes_puerto_toneladas_2019[[#This Row],[Puerto]],Tabla9[],2,0)</f>
        <v>26</v>
      </c>
      <c r="F822" t="s">
        <v>304</v>
      </c>
      <c r="G822">
        <v>100201</v>
      </c>
      <c r="H822" t="s">
        <v>71</v>
      </c>
      <c r="I822">
        <v>0</v>
      </c>
      <c r="J822" t="s">
        <v>226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1</v>
      </c>
      <c r="T822">
        <v>0</v>
      </c>
      <c r="U822">
        <v>2</v>
      </c>
      <c r="V822">
        <v>1</v>
      </c>
    </row>
    <row r="823" spans="1:22" x14ac:dyDescent="0.25">
      <c r="A823">
        <v>8</v>
      </c>
      <c r="B823" t="s">
        <v>13</v>
      </c>
      <c r="C823">
        <v>8111</v>
      </c>
      <c r="D823" t="s">
        <v>304</v>
      </c>
      <c r="E823">
        <f>VLOOKUP(desembarque_total_mes_puerto_toneladas_2019[[#This Row],[Puerto]],Tabla9[],2,0)</f>
        <v>26</v>
      </c>
      <c r="F823" t="s">
        <v>304</v>
      </c>
      <c r="G823">
        <v>100201</v>
      </c>
      <c r="H823" t="s">
        <v>71</v>
      </c>
      <c r="I823">
        <v>0</v>
      </c>
      <c r="J823" t="s">
        <v>162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</row>
    <row r="824" spans="1:22" x14ac:dyDescent="0.25">
      <c r="A824">
        <v>8</v>
      </c>
      <c r="B824" t="s">
        <v>13</v>
      </c>
      <c r="C824">
        <v>8111</v>
      </c>
      <c r="D824" t="s">
        <v>304</v>
      </c>
      <c r="E824">
        <f>VLOOKUP(desembarque_total_mes_puerto_toneladas_2019[[#This Row],[Puerto]],Tabla9[],2,0)</f>
        <v>26</v>
      </c>
      <c r="F824" t="s">
        <v>304</v>
      </c>
      <c r="G824">
        <v>100201</v>
      </c>
      <c r="H824" t="s">
        <v>71</v>
      </c>
      <c r="I824">
        <v>100201017</v>
      </c>
      <c r="J824" t="s">
        <v>197</v>
      </c>
      <c r="K824">
        <v>1</v>
      </c>
      <c r="L824">
        <v>1</v>
      </c>
      <c r="M824">
        <v>1</v>
      </c>
      <c r="N824">
        <v>1</v>
      </c>
      <c r="O824">
        <v>0</v>
      </c>
      <c r="P824">
        <v>2</v>
      </c>
      <c r="Q824">
        <v>0</v>
      </c>
      <c r="R824">
        <v>1</v>
      </c>
      <c r="S824">
        <v>1</v>
      </c>
      <c r="T824">
        <v>3</v>
      </c>
      <c r="U824">
        <v>6</v>
      </c>
      <c r="V824">
        <v>7</v>
      </c>
    </row>
    <row r="825" spans="1:22" x14ac:dyDescent="0.25">
      <c r="A825">
        <v>8</v>
      </c>
      <c r="B825" t="s">
        <v>13</v>
      </c>
      <c r="C825">
        <v>8111</v>
      </c>
      <c r="D825" t="s">
        <v>304</v>
      </c>
      <c r="E825">
        <f>VLOOKUP(desembarque_total_mes_puerto_toneladas_2019[[#This Row],[Puerto]],Tabla9[],2,0)</f>
        <v>26</v>
      </c>
      <c r="F825" t="s">
        <v>304</v>
      </c>
      <c r="G825">
        <v>100201</v>
      </c>
      <c r="H825" t="s">
        <v>71</v>
      </c>
      <c r="I825">
        <v>100201022</v>
      </c>
      <c r="J825" t="s">
        <v>61</v>
      </c>
      <c r="K825">
        <v>0</v>
      </c>
      <c r="L825">
        <v>0</v>
      </c>
      <c r="M825">
        <v>0</v>
      </c>
      <c r="N825">
        <v>7</v>
      </c>
      <c r="O825">
        <v>6</v>
      </c>
      <c r="P825">
        <v>2</v>
      </c>
      <c r="Q825">
        <v>3</v>
      </c>
      <c r="R825">
        <v>1</v>
      </c>
      <c r="S825">
        <v>1</v>
      </c>
      <c r="T825">
        <v>0</v>
      </c>
      <c r="U825">
        <v>0</v>
      </c>
      <c r="V825">
        <v>0</v>
      </c>
    </row>
    <row r="826" spans="1:22" x14ac:dyDescent="0.25">
      <c r="A826">
        <v>8</v>
      </c>
      <c r="B826" t="s">
        <v>13</v>
      </c>
      <c r="C826">
        <v>8111</v>
      </c>
      <c r="D826" t="s">
        <v>304</v>
      </c>
      <c r="E826">
        <f>VLOOKUP(desembarque_total_mes_puerto_toneladas_2019[[#This Row],[Puerto]],Tabla9[],2,0)</f>
        <v>26</v>
      </c>
      <c r="F826" t="s">
        <v>304</v>
      </c>
      <c r="G826">
        <v>100201</v>
      </c>
      <c r="H826" t="s">
        <v>71</v>
      </c>
      <c r="I826">
        <v>100201002</v>
      </c>
      <c r="J826" t="s">
        <v>228</v>
      </c>
      <c r="K826">
        <v>31</v>
      </c>
      <c r="L826">
        <v>25</v>
      </c>
      <c r="M826">
        <v>5</v>
      </c>
      <c r="N826">
        <v>169</v>
      </c>
      <c r="O826">
        <v>41</v>
      </c>
      <c r="P826">
        <v>44</v>
      </c>
      <c r="Q826">
        <v>28</v>
      </c>
      <c r="R826">
        <v>95</v>
      </c>
      <c r="S826">
        <v>0</v>
      </c>
      <c r="T826">
        <v>46</v>
      </c>
      <c r="U826">
        <v>51</v>
      </c>
      <c r="V826">
        <v>140</v>
      </c>
    </row>
    <row r="827" spans="1:22" x14ac:dyDescent="0.25">
      <c r="A827">
        <v>8</v>
      </c>
      <c r="B827" t="s">
        <v>13</v>
      </c>
      <c r="C827">
        <v>8111</v>
      </c>
      <c r="D827" t="s">
        <v>304</v>
      </c>
      <c r="E827">
        <f>VLOOKUP(desembarque_total_mes_puerto_toneladas_2019[[#This Row],[Puerto]],Tabla9[],2,0)</f>
        <v>26</v>
      </c>
      <c r="F827" t="s">
        <v>304</v>
      </c>
      <c r="G827">
        <v>100201</v>
      </c>
      <c r="H827" t="s">
        <v>71</v>
      </c>
      <c r="I827">
        <v>0</v>
      </c>
      <c r="J827" t="s">
        <v>243</v>
      </c>
      <c r="K827">
        <v>0</v>
      </c>
      <c r="L827">
        <v>0</v>
      </c>
      <c r="M827">
        <v>1</v>
      </c>
      <c r="N827">
        <v>3</v>
      </c>
      <c r="O827">
        <v>2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</row>
    <row r="828" spans="1:22" x14ac:dyDescent="0.25">
      <c r="A828">
        <v>8</v>
      </c>
      <c r="B828" t="s">
        <v>13</v>
      </c>
      <c r="C828">
        <v>8111</v>
      </c>
      <c r="D828" t="s">
        <v>304</v>
      </c>
      <c r="E828">
        <f>VLOOKUP(desembarque_total_mes_puerto_toneladas_2019[[#This Row],[Puerto]],Tabla9[],2,0)</f>
        <v>26</v>
      </c>
      <c r="F828" t="s">
        <v>304</v>
      </c>
      <c r="G828">
        <v>100201</v>
      </c>
      <c r="H828" t="s">
        <v>71</v>
      </c>
      <c r="I828">
        <v>100201020</v>
      </c>
      <c r="J828" t="s">
        <v>75</v>
      </c>
      <c r="K828">
        <v>6</v>
      </c>
      <c r="L828">
        <v>262</v>
      </c>
      <c r="M828">
        <v>103</v>
      </c>
      <c r="N828">
        <v>6</v>
      </c>
      <c r="O828">
        <v>0</v>
      </c>
      <c r="P828">
        <v>0</v>
      </c>
      <c r="Q828">
        <v>0</v>
      </c>
      <c r="R828">
        <v>0</v>
      </c>
      <c r="S828">
        <v>7</v>
      </c>
      <c r="T828">
        <v>0</v>
      </c>
      <c r="U828">
        <v>2</v>
      </c>
      <c r="V828">
        <v>43</v>
      </c>
    </row>
    <row r="829" spans="1:22" x14ac:dyDescent="0.25">
      <c r="A829">
        <v>8</v>
      </c>
      <c r="B829" t="s">
        <v>13</v>
      </c>
      <c r="C829">
        <v>8111</v>
      </c>
      <c r="D829" t="s">
        <v>304</v>
      </c>
      <c r="E829">
        <f>VLOOKUP(desembarque_total_mes_puerto_toneladas_2019[[#This Row],[Puerto]],Tabla9[],2,0)</f>
        <v>26</v>
      </c>
      <c r="F829" t="s">
        <v>304</v>
      </c>
      <c r="G829">
        <v>100201</v>
      </c>
      <c r="H829" t="s">
        <v>71</v>
      </c>
      <c r="I829">
        <v>0</v>
      </c>
      <c r="J829" t="s">
        <v>271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1</v>
      </c>
      <c r="V829">
        <v>0</v>
      </c>
    </row>
    <row r="830" spans="1:22" x14ac:dyDescent="0.25">
      <c r="A830">
        <v>8</v>
      </c>
      <c r="B830" t="s">
        <v>13</v>
      </c>
      <c r="C830">
        <v>8111</v>
      </c>
      <c r="D830" t="s">
        <v>304</v>
      </c>
      <c r="E830">
        <f>VLOOKUP(desembarque_total_mes_puerto_toneladas_2019[[#This Row],[Puerto]],Tabla9[],2,0)</f>
        <v>26</v>
      </c>
      <c r="F830" t="s">
        <v>304</v>
      </c>
      <c r="G830">
        <v>100201</v>
      </c>
      <c r="H830" t="s">
        <v>71</v>
      </c>
      <c r="I830">
        <v>100201021</v>
      </c>
      <c r="J830" t="s">
        <v>85</v>
      </c>
      <c r="K830">
        <v>3</v>
      </c>
      <c r="L830">
        <v>2</v>
      </c>
      <c r="M830">
        <v>5</v>
      </c>
      <c r="N830">
        <v>71</v>
      </c>
      <c r="O830">
        <v>47</v>
      </c>
      <c r="P830">
        <v>92</v>
      </c>
      <c r="Q830">
        <v>195</v>
      </c>
      <c r="R830">
        <v>69</v>
      </c>
      <c r="S830">
        <v>32</v>
      </c>
      <c r="T830">
        <v>7</v>
      </c>
      <c r="U830">
        <v>1</v>
      </c>
      <c r="V830">
        <v>2</v>
      </c>
    </row>
    <row r="831" spans="1:22" x14ac:dyDescent="0.25">
      <c r="A831">
        <v>8</v>
      </c>
      <c r="B831" t="s">
        <v>13</v>
      </c>
      <c r="C831">
        <v>8111</v>
      </c>
      <c r="D831" t="s">
        <v>304</v>
      </c>
      <c r="E831">
        <f>VLOOKUP(desembarque_total_mes_puerto_toneladas_2019[[#This Row],[Puerto]],Tabla9[],2,0)</f>
        <v>26</v>
      </c>
      <c r="F831" t="s">
        <v>304</v>
      </c>
      <c r="G831">
        <v>100201</v>
      </c>
      <c r="H831" t="s">
        <v>71</v>
      </c>
      <c r="I831">
        <v>0</v>
      </c>
      <c r="J831" t="s">
        <v>295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</row>
    <row r="832" spans="1:22" x14ac:dyDescent="0.25">
      <c r="A832">
        <v>8</v>
      </c>
      <c r="B832" t="s">
        <v>13</v>
      </c>
      <c r="C832">
        <v>8111</v>
      </c>
      <c r="D832" t="s">
        <v>304</v>
      </c>
      <c r="E832">
        <f>VLOOKUP(desembarque_total_mes_puerto_toneladas_2019[[#This Row],[Puerto]],Tabla9[],2,0)</f>
        <v>26</v>
      </c>
      <c r="F832" t="s">
        <v>304</v>
      </c>
      <c r="G832">
        <v>100201</v>
      </c>
      <c r="H832" t="s">
        <v>71</v>
      </c>
      <c r="I832">
        <v>0</v>
      </c>
      <c r="J832" t="s">
        <v>170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</row>
    <row r="833" spans="1:22" x14ac:dyDescent="0.25">
      <c r="A833">
        <v>8</v>
      </c>
      <c r="B833" t="s">
        <v>13</v>
      </c>
      <c r="C833">
        <v>8111</v>
      </c>
      <c r="D833" t="s">
        <v>304</v>
      </c>
      <c r="E833">
        <f>VLOOKUP(desembarque_total_mes_puerto_toneladas_2019[[#This Row],[Puerto]],Tabla9[],2,0)</f>
        <v>26</v>
      </c>
      <c r="F833" t="s">
        <v>304</v>
      </c>
      <c r="G833">
        <v>100202</v>
      </c>
      <c r="H833" t="s">
        <v>140</v>
      </c>
      <c r="I833">
        <v>100202002</v>
      </c>
      <c r="J833" t="s">
        <v>118</v>
      </c>
      <c r="K833">
        <v>1</v>
      </c>
      <c r="L833">
        <v>3</v>
      </c>
      <c r="M833">
        <v>3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5">
      <c r="A834">
        <v>8</v>
      </c>
      <c r="B834" t="s">
        <v>13</v>
      </c>
      <c r="C834">
        <v>8111</v>
      </c>
      <c r="D834" t="s">
        <v>304</v>
      </c>
      <c r="E834">
        <f>VLOOKUP(desembarque_total_mes_puerto_toneladas_2019[[#This Row],[Puerto]],Tabla9[],2,0)</f>
        <v>26</v>
      </c>
      <c r="F834" t="s">
        <v>304</v>
      </c>
      <c r="G834">
        <v>100202</v>
      </c>
      <c r="H834" t="s">
        <v>140</v>
      </c>
      <c r="I834">
        <v>100202003</v>
      </c>
      <c r="J834" t="s">
        <v>283</v>
      </c>
      <c r="K834">
        <v>2</v>
      </c>
      <c r="L834">
        <v>3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3</v>
      </c>
      <c r="U834">
        <v>0</v>
      </c>
      <c r="V834">
        <v>0</v>
      </c>
    </row>
    <row r="835" spans="1:22" x14ac:dyDescent="0.25">
      <c r="A835">
        <v>8</v>
      </c>
      <c r="B835" t="s">
        <v>13</v>
      </c>
      <c r="C835">
        <v>8111</v>
      </c>
      <c r="D835" t="s">
        <v>304</v>
      </c>
      <c r="E835">
        <f>VLOOKUP(desembarque_total_mes_puerto_toneladas_2019[[#This Row],[Puerto]],Tabla9[],2,0)</f>
        <v>26</v>
      </c>
      <c r="F835" t="s">
        <v>304</v>
      </c>
      <c r="G835">
        <v>100202</v>
      </c>
      <c r="H835" t="s">
        <v>140</v>
      </c>
      <c r="I835">
        <v>100202019</v>
      </c>
      <c r="J835" t="s">
        <v>138</v>
      </c>
      <c r="K835">
        <v>12</v>
      </c>
      <c r="L835">
        <v>11</v>
      </c>
      <c r="M835">
        <v>10</v>
      </c>
      <c r="N835">
        <v>19</v>
      </c>
      <c r="O835">
        <v>11</v>
      </c>
      <c r="P835">
        <v>8</v>
      </c>
      <c r="Q835">
        <v>13</v>
      </c>
      <c r="R835">
        <v>18</v>
      </c>
      <c r="S835">
        <v>21</v>
      </c>
      <c r="T835">
        <v>0</v>
      </c>
      <c r="U835">
        <v>0</v>
      </c>
      <c r="V835">
        <v>0</v>
      </c>
    </row>
    <row r="836" spans="1:22" x14ac:dyDescent="0.25">
      <c r="A836">
        <v>8</v>
      </c>
      <c r="B836" t="s">
        <v>13</v>
      </c>
      <c r="C836">
        <v>8111</v>
      </c>
      <c r="D836" t="s">
        <v>304</v>
      </c>
      <c r="E836">
        <f>VLOOKUP(desembarque_total_mes_puerto_toneladas_2019[[#This Row],[Puerto]],Tabla9[],2,0)</f>
        <v>26</v>
      </c>
      <c r="F836" t="s">
        <v>304</v>
      </c>
      <c r="G836">
        <v>100202</v>
      </c>
      <c r="H836" t="s">
        <v>140</v>
      </c>
      <c r="I836">
        <v>100202016</v>
      </c>
      <c r="J836" t="s">
        <v>135</v>
      </c>
      <c r="K836">
        <v>1</v>
      </c>
      <c r="L836">
        <v>2</v>
      </c>
      <c r="M836">
        <v>2</v>
      </c>
      <c r="N836">
        <v>3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2</v>
      </c>
      <c r="U836">
        <v>0</v>
      </c>
      <c r="V836">
        <v>0</v>
      </c>
    </row>
    <row r="837" spans="1:22" x14ac:dyDescent="0.25">
      <c r="A837">
        <v>8</v>
      </c>
      <c r="B837" t="s">
        <v>13</v>
      </c>
      <c r="C837">
        <v>8111</v>
      </c>
      <c r="D837" t="s">
        <v>304</v>
      </c>
      <c r="E837">
        <f>VLOOKUP(desembarque_total_mes_puerto_toneladas_2019[[#This Row],[Puerto]],Tabla9[],2,0)</f>
        <v>26</v>
      </c>
      <c r="F837" t="s">
        <v>304</v>
      </c>
      <c r="G837">
        <v>100202</v>
      </c>
      <c r="H837" t="s">
        <v>140</v>
      </c>
      <c r="I837">
        <v>100202020</v>
      </c>
      <c r="J837" t="s">
        <v>139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</row>
    <row r="838" spans="1:22" x14ac:dyDescent="0.25">
      <c r="A838">
        <v>8</v>
      </c>
      <c r="B838" t="s">
        <v>13</v>
      </c>
      <c r="C838">
        <v>8111</v>
      </c>
      <c r="D838" t="s">
        <v>304</v>
      </c>
      <c r="E838">
        <f>VLOOKUP(desembarque_total_mes_puerto_toneladas_2019[[#This Row],[Puerto]],Tabla9[],2,0)</f>
        <v>26</v>
      </c>
      <c r="F838" t="s">
        <v>304</v>
      </c>
      <c r="G838">
        <v>100202</v>
      </c>
      <c r="H838" t="s">
        <v>140</v>
      </c>
      <c r="I838">
        <v>100202004</v>
      </c>
      <c r="J838" t="s">
        <v>290</v>
      </c>
      <c r="K838">
        <v>28</v>
      </c>
      <c r="L838">
        <v>19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25">
      <c r="A839">
        <v>8</v>
      </c>
      <c r="B839" t="s">
        <v>13</v>
      </c>
      <c r="C839">
        <v>8111</v>
      </c>
      <c r="D839" t="s">
        <v>304</v>
      </c>
      <c r="E839">
        <f>VLOOKUP(desembarque_total_mes_puerto_toneladas_2019[[#This Row],[Puerto]],Tabla9[],2,0)</f>
        <v>26</v>
      </c>
      <c r="F839" t="s">
        <v>304</v>
      </c>
      <c r="G839">
        <v>100202</v>
      </c>
      <c r="H839" t="s">
        <v>140</v>
      </c>
      <c r="I839">
        <v>100202005</v>
      </c>
      <c r="J839" t="s">
        <v>191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29</v>
      </c>
      <c r="R839">
        <v>22</v>
      </c>
      <c r="S839">
        <v>0</v>
      </c>
      <c r="T839">
        <v>0</v>
      </c>
      <c r="U839">
        <v>1</v>
      </c>
      <c r="V839">
        <v>11</v>
      </c>
    </row>
    <row r="840" spans="1:22" x14ac:dyDescent="0.25">
      <c r="A840">
        <v>8</v>
      </c>
      <c r="B840" t="s">
        <v>13</v>
      </c>
      <c r="C840">
        <v>8111</v>
      </c>
      <c r="D840" t="s">
        <v>304</v>
      </c>
      <c r="E840">
        <f>VLOOKUP(desembarque_total_mes_puerto_toneladas_2019[[#This Row],[Puerto]],Tabla9[],2,0)</f>
        <v>26</v>
      </c>
      <c r="F840" t="s">
        <v>304</v>
      </c>
      <c r="G840">
        <v>100202</v>
      </c>
      <c r="H840" t="s">
        <v>140</v>
      </c>
      <c r="I840">
        <v>100202008</v>
      </c>
      <c r="J840" t="s">
        <v>127</v>
      </c>
      <c r="K840">
        <v>0</v>
      </c>
      <c r="L840">
        <v>1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25">
      <c r="A841">
        <v>8</v>
      </c>
      <c r="B841" t="s">
        <v>13</v>
      </c>
      <c r="C841">
        <v>8111</v>
      </c>
      <c r="D841" t="s">
        <v>304</v>
      </c>
      <c r="E841">
        <f>VLOOKUP(desembarque_total_mes_puerto_toneladas_2019[[#This Row],[Puerto]],Tabla9[],2,0)</f>
        <v>26</v>
      </c>
      <c r="F841" t="s">
        <v>304</v>
      </c>
      <c r="G841">
        <v>100202</v>
      </c>
      <c r="H841" t="s">
        <v>140</v>
      </c>
      <c r="I841">
        <v>100202011</v>
      </c>
      <c r="J841" t="s">
        <v>130</v>
      </c>
      <c r="K841">
        <v>9</v>
      </c>
      <c r="L841">
        <v>8</v>
      </c>
      <c r="M841">
        <v>8</v>
      </c>
      <c r="N841">
        <v>8</v>
      </c>
      <c r="O841">
        <v>11</v>
      </c>
      <c r="P841">
        <v>4</v>
      </c>
      <c r="Q841">
        <v>12</v>
      </c>
      <c r="R841">
        <v>11</v>
      </c>
      <c r="S841">
        <v>9</v>
      </c>
      <c r="T841">
        <v>8</v>
      </c>
      <c r="U841">
        <v>9</v>
      </c>
      <c r="V841">
        <v>13</v>
      </c>
    </row>
    <row r="842" spans="1:22" x14ac:dyDescent="0.25">
      <c r="A842">
        <v>8</v>
      </c>
      <c r="B842" t="s">
        <v>13</v>
      </c>
      <c r="C842">
        <v>8111</v>
      </c>
      <c r="D842" t="s">
        <v>304</v>
      </c>
      <c r="E842">
        <f>VLOOKUP(desembarque_total_mes_puerto_toneladas_2019[[#This Row],[Puerto]],Tabla9[],2,0)</f>
        <v>26</v>
      </c>
      <c r="F842" t="s">
        <v>304</v>
      </c>
      <c r="G842">
        <v>100202</v>
      </c>
      <c r="H842" t="s">
        <v>140</v>
      </c>
      <c r="I842">
        <v>0</v>
      </c>
      <c r="J842" t="s">
        <v>305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5">
      <c r="A843">
        <v>8</v>
      </c>
      <c r="B843" t="s">
        <v>13</v>
      </c>
      <c r="C843">
        <v>8111</v>
      </c>
      <c r="D843" t="s">
        <v>304</v>
      </c>
      <c r="E843">
        <f>VLOOKUP(desembarque_total_mes_puerto_toneladas_2019[[#This Row],[Puerto]],Tabla9[],2,0)</f>
        <v>26</v>
      </c>
      <c r="F843" t="s">
        <v>304</v>
      </c>
      <c r="G843">
        <v>100202</v>
      </c>
      <c r="H843" t="s">
        <v>140</v>
      </c>
      <c r="I843">
        <v>0</v>
      </c>
      <c r="J843" t="s">
        <v>291</v>
      </c>
      <c r="K843">
        <v>44</v>
      </c>
      <c r="L843">
        <v>29</v>
      </c>
      <c r="M843">
        <v>43</v>
      </c>
      <c r="N843">
        <v>33</v>
      </c>
      <c r="O843">
        <v>19</v>
      </c>
      <c r="P843">
        <v>11</v>
      </c>
      <c r="Q843">
        <v>14</v>
      </c>
      <c r="R843">
        <v>40</v>
      </c>
      <c r="S843">
        <v>22</v>
      </c>
      <c r="T843">
        <v>48</v>
      </c>
      <c r="U843">
        <v>8</v>
      </c>
      <c r="V843">
        <v>0</v>
      </c>
    </row>
    <row r="844" spans="1:22" x14ac:dyDescent="0.25">
      <c r="A844">
        <v>8</v>
      </c>
      <c r="B844" t="s">
        <v>13</v>
      </c>
      <c r="C844">
        <v>8111</v>
      </c>
      <c r="D844" t="s">
        <v>304</v>
      </c>
      <c r="E844">
        <f>VLOOKUP(desembarque_total_mes_puerto_toneladas_2019[[#This Row],[Puerto]],Tabla9[],2,0)</f>
        <v>26</v>
      </c>
      <c r="F844" t="s">
        <v>304</v>
      </c>
      <c r="G844">
        <v>100204</v>
      </c>
      <c r="H844" t="s">
        <v>112</v>
      </c>
      <c r="I844">
        <v>100204001</v>
      </c>
      <c r="J844" t="s">
        <v>234</v>
      </c>
      <c r="K844">
        <v>0</v>
      </c>
      <c r="L844">
        <v>0</v>
      </c>
      <c r="M844">
        <v>2</v>
      </c>
      <c r="N844">
        <v>0</v>
      </c>
      <c r="O844">
        <v>1</v>
      </c>
      <c r="P844">
        <v>1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5">
      <c r="A845">
        <v>8</v>
      </c>
      <c r="B845" t="s">
        <v>13</v>
      </c>
      <c r="C845">
        <v>8111</v>
      </c>
      <c r="D845" t="s">
        <v>304</v>
      </c>
      <c r="E845">
        <f>VLOOKUP(desembarque_total_mes_puerto_toneladas_2019[[#This Row],[Puerto]],Tabla9[],2,0)</f>
        <v>26</v>
      </c>
      <c r="F845" t="s">
        <v>304</v>
      </c>
      <c r="G845">
        <v>100204</v>
      </c>
      <c r="H845" t="s">
        <v>112</v>
      </c>
      <c r="I845">
        <v>100204006</v>
      </c>
      <c r="J845" t="s">
        <v>247</v>
      </c>
      <c r="K845">
        <v>0</v>
      </c>
      <c r="L845">
        <v>0</v>
      </c>
      <c r="M845">
        <v>2</v>
      </c>
      <c r="N845">
        <v>2</v>
      </c>
      <c r="O845">
        <v>0</v>
      </c>
      <c r="P845">
        <v>0</v>
      </c>
      <c r="Q845">
        <v>0</v>
      </c>
      <c r="R845">
        <v>28</v>
      </c>
      <c r="S845">
        <v>13</v>
      </c>
      <c r="T845">
        <v>53</v>
      </c>
      <c r="U845">
        <v>9</v>
      </c>
      <c r="V845">
        <v>2</v>
      </c>
    </row>
    <row r="846" spans="1:22" x14ac:dyDescent="0.25">
      <c r="A846">
        <v>8</v>
      </c>
      <c r="B846" t="s">
        <v>13</v>
      </c>
      <c r="C846">
        <v>8111</v>
      </c>
      <c r="D846" t="s">
        <v>304</v>
      </c>
      <c r="E846">
        <f>VLOOKUP(desembarque_total_mes_puerto_toneladas_2019[[#This Row],[Puerto]],Tabla9[],2,0)</f>
        <v>26</v>
      </c>
      <c r="F846" t="s">
        <v>304</v>
      </c>
      <c r="G846">
        <v>100204</v>
      </c>
      <c r="H846" t="s">
        <v>112</v>
      </c>
      <c r="I846">
        <v>100204006</v>
      </c>
      <c r="J846" t="s">
        <v>276</v>
      </c>
      <c r="K846">
        <v>0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1</v>
      </c>
      <c r="R846">
        <v>2</v>
      </c>
      <c r="S846">
        <v>12</v>
      </c>
      <c r="T846">
        <v>10</v>
      </c>
      <c r="U846">
        <v>8</v>
      </c>
      <c r="V846">
        <v>5</v>
      </c>
    </row>
    <row r="847" spans="1:22" x14ac:dyDescent="0.25">
      <c r="A847">
        <v>8</v>
      </c>
      <c r="B847" t="s">
        <v>13</v>
      </c>
      <c r="C847">
        <v>8111</v>
      </c>
      <c r="D847" t="s">
        <v>304</v>
      </c>
      <c r="E847">
        <f>VLOOKUP(desembarque_total_mes_puerto_toneladas_2019[[#This Row],[Puerto]],Tabla9[],2,0)</f>
        <v>26</v>
      </c>
      <c r="F847" t="s">
        <v>304</v>
      </c>
      <c r="G847">
        <v>100204</v>
      </c>
      <c r="H847" t="s">
        <v>112</v>
      </c>
      <c r="I847">
        <v>100204006</v>
      </c>
      <c r="J847" t="s">
        <v>192</v>
      </c>
      <c r="K847">
        <v>1</v>
      </c>
      <c r="L847">
        <v>3</v>
      </c>
      <c r="M847">
        <v>1</v>
      </c>
      <c r="N847">
        <v>3</v>
      </c>
      <c r="O847">
        <v>1</v>
      </c>
      <c r="P847">
        <v>1</v>
      </c>
      <c r="Q847">
        <v>1</v>
      </c>
      <c r="R847">
        <v>2</v>
      </c>
      <c r="S847">
        <v>8</v>
      </c>
      <c r="T847">
        <v>5</v>
      </c>
      <c r="U847">
        <v>5</v>
      </c>
      <c r="V847">
        <v>4</v>
      </c>
    </row>
    <row r="848" spans="1:22" x14ac:dyDescent="0.25">
      <c r="A848">
        <v>8</v>
      </c>
      <c r="B848" t="s">
        <v>13</v>
      </c>
      <c r="C848">
        <v>8111</v>
      </c>
      <c r="D848" t="s">
        <v>304</v>
      </c>
      <c r="E848">
        <f>VLOOKUP(desembarque_total_mes_puerto_toneladas_2019[[#This Row],[Puerto]],Tabla9[],2,0)</f>
        <v>26</v>
      </c>
      <c r="F848" t="s">
        <v>304</v>
      </c>
      <c r="G848">
        <v>100204</v>
      </c>
      <c r="H848" t="s">
        <v>112</v>
      </c>
      <c r="I848">
        <v>100204006</v>
      </c>
      <c r="J848" t="s">
        <v>285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</row>
    <row r="849" spans="1:22" x14ac:dyDescent="0.25">
      <c r="A849">
        <v>8</v>
      </c>
      <c r="B849" t="s">
        <v>13</v>
      </c>
      <c r="C849">
        <v>8111</v>
      </c>
      <c r="D849" t="s">
        <v>304</v>
      </c>
      <c r="E849">
        <f>VLOOKUP(desembarque_total_mes_puerto_toneladas_2019[[#This Row],[Puerto]],Tabla9[],2,0)</f>
        <v>26</v>
      </c>
      <c r="F849" t="s">
        <v>304</v>
      </c>
      <c r="G849">
        <v>100204</v>
      </c>
      <c r="H849" t="s">
        <v>112</v>
      </c>
      <c r="I849">
        <v>100204006</v>
      </c>
      <c r="J849" t="s">
        <v>244</v>
      </c>
      <c r="K849">
        <v>1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1</v>
      </c>
      <c r="S849">
        <v>1</v>
      </c>
      <c r="T849">
        <v>1</v>
      </c>
      <c r="U849">
        <v>0</v>
      </c>
      <c r="V849">
        <v>0</v>
      </c>
    </row>
    <row r="850" spans="1:22" x14ac:dyDescent="0.25">
      <c r="A850">
        <v>8</v>
      </c>
      <c r="B850" t="s">
        <v>13</v>
      </c>
      <c r="C850">
        <v>8111</v>
      </c>
      <c r="D850" t="s">
        <v>304</v>
      </c>
      <c r="E850">
        <f>VLOOKUP(desembarque_total_mes_puerto_toneladas_2019[[#This Row],[Puerto]],Tabla9[],2,0)</f>
        <v>26</v>
      </c>
      <c r="F850" t="s">
        <v>304</v>
      </c>
      <c r="G850">
        <v>100204</v>
      </c>
      <c r="H850" t="s">
        <v>112</v>
      </c>
      <c r="I850">
        <v>100204007</v>
      </c>
      <c r="J850" t="s">
        <v>235</v>
      </c>
      <c r="K850">
        <v>0</v>
      </c>
      <c r="L850">
        <v>0</v>
      </c>
      <c r="M850">
        <v>57</v>
      </c>
      <c r="N850">
        <v>192</v>
      </c>
      <c r="O850">
        <v>104</v>
      </c>
      <c r="P850">
        <v>171</v>
      </c>
      <c r="Q850">
        <v>142</v>
      </c>
      <c r="R850">
        <v>110</v>
      </c>
      <c r="S850">
        <v>0</v>
      </c>
      <c r="T850">
        <v>52</v>
      </c>
      <c r="U850">
        <v>28</v>
      </c>
      <c r="V850">
        <v>0</v>
      </c>
    </row>
    <row r="851" spans="1:22" x14ac:dyDescent="0.25">
      <c r="A851">
        <v>8</v>
      </c>
      <c r="B851" t="s">
        <v>13</v>
      </c>
      <c r="C851">
        <v>8111</v>
      </c>
      <c r="D851" t="s">
        <v>304</v>
      </c>
      <c r="E851">
        <f>VLOOKUP(desembarque_total_mes_puerto_toneladas_2019[[#This Row],[Puerto]],Tabla9[],2,0)</f>
        <v>26</v>
      </c>
      <c r="F851" t="s">
        <v>304</v>
      </c>
      <c r="G851">
        <v>100204</v>
      </c>
      <c r="H851" t="s">
        <v>112</v>
      </c>
      <c r="I851">
        <v>100204007</v>
      </c>
      <c r="J851" t="s">
        <v>236</v>
      </c>
      <c r="K851">
        <v>0</v>
      </c>
      <c r="L851">
        <v>0</v>
      </c>
      <c r="M851">
        <v>583</v>
      </c>
      <c r="N851">
        <v>586</v>
      </c>
      <c r="O851">
        <v>566</v>
      </c>
      <c r="P851">
        <v>384</v>
      </c>
      <c r="Q851">
        <v>289</v>
      </c>
      <c r="R851">
        <v>445</v>
      </c>
      <c r="S851">
        <v>0</v>
      </c>
      <c r="T851">
        <v>339</v>
      </c>
      <c r="U851">
        <v>149</v>
      </c>
      <c r="V851">
        <v>0</v>
      </c>
    </row>
    <row r="852" spans="1:22" x14ac:dyDescent="0.25">
      <c r="A852">
        <v>8</v>
      </c>
      <c r="B852" t="s">
        <v>13</v>
      </c>
      <c r="C852">
        <v>8111</v>
      </c>
      <c r="D852" t="s">
        <v>304</v>
      </c>
      <c r="E852">
        <f>VLOOKUP(desembarque_total_mes_puerto_toneladas_2019[[#This Row],[Puerto]],Tabla9[],2,0)</f>
        <v>26</v>
      </c>
      <c r="F852" t="s">
        <v>304</v>
      </c>
      <c r="I852">
        <v>0</v>
      </c>
      <c r="J852" t="s">
        <v>237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5">
      <c r="A853">
        <v>8</v>
      </c>
      <c r="B853" t="s">
        <v>13</v>
      </c>
      <c r="C853">
        <v>8111</v>
      </c>
      <c r="D853" t="s">
        <v>304</v>
      </c>
      <c r="E853">
        <f>VLOOKUP(desembarque_total_mes_puerto_toneladas_2019[[#This Row],[Puerto]],Tabla9[],2,0)</f>
        <v>26</v>
      </c>
      <c r="F853" t="s">
        <v>304</v>
      </c>
      <c r="G853">
        <v>100205</v>
      </c>
      <c r="H853" t="s">
        <v>181</v>
      </c>
      <c r="I853">
        <v>100205002</v>
      </c>
      <c r="J853" t="s">
        <v>286</v>
      </c>
      <c r="K853">
        <v>0</v>
      </c>
      <c r="L853">
        <v>0</v>
      </c>
      <c r="M853">
        <v>9</v>
      </c>
      <c r="N853">
        <v>6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>
        <v>8</v>
      </c>
      <c r="B854" t="s">
        <v>13</v>
      </c>
      <c r="C854">
        <v>8111</v>
      </c>
      <c r="D854" t="s">
        <v>304</v>
      </c>
      <c r="E854">
        <f>VLOOKUP(desembarque_total_mes_puerto_toneladas_2019[[#This Row],[Puerto]],Tabla9[],2,0)</f>
        <v>26</v>
      </c>
      <c r="F854" t="s">
        <v>304</v>
      </c>
      <c r="G854">
        <v>100202</v>
      </c>
      <c r="H854" t="s">
        <v>140</v>
      </c>
      <c r="I854">
        <v>100202017</v>
      </c>
      <c r="J854" t="s">
        <v>136</v>
      </c>
      <c r="K854">
        <v>7</v>
      </c>
      <c r="L854">
        <v>10</v>
      </c>
      <c r="M854">
        <v>8</v>
      </c>
      <c r="N854">
        <v>10</v>
      </c>
      <c r="O854">
        <v>2</v>
      </c>
      <c r="P854">
        <v>1</v>
      </c>
      <c r="Q854">
        <v>34</v>
      </c>
      <c r="R854">
        <v>5</v>
      </c>
      <c r="S854">
        <v>11</v>
      </c>
      <c r="T854">
        <v>5</v>
      </c>
      <c r="U854">
        <v>8</v>
      </c>
      <c r="V854">
        <v>4</v>
      </c>
    </row>
    <row r="855" spans="1:22" x14ac:dyDescent="0.25">
      <c r="A855">
        <v>9</v>
      </c>
      <c r="B855" t="s">
        <v>14</v>
      </c>
      <c r="C855">
        <v>9116</v>
      </c>
      <c r="D855" t="s">
        <v>306</v>
      </c>
      <c r="E855">
        <f>VLOOKUP(desembarque_total_mes_puerto_toneladas_2019[[#This Row],[Puerto]],Tabla9[],2,0)</f>
        <v>27</v>
      </c>
      <c r="F855" t="s">
        <v>306</v>
      </c>
      <c r="G855">
        <v>100203</v>
      </c>
      <c r="H855" t="s">
        <v>156</v>
      </c>
      <c r="I855">
        <v>100203002</v>
      </c>
      <c r="J855" t="s">
        <v>95</v>
      </c>
      <c r="K855">
        <v>0</v>
      </c>
      <c r="L855">
        <v>0</v>
      </c>
      <c r="M855">
        <v>53</v>
      </c>
      <c r="N855">
        <v>13</v>
      </c>
      <c r="O855">
        <v>16</v>
      </c>
      <c r="P855">
        <v>0</v>
      </c>
      <c r="Q855">
        <v>6</v>
      </c>
      <c r="R855">
        <v>11</v>
      </c>
      <c r="S855">
        <v>0</v>
      </c>
      <c r="T855">
        <v>9</v>
      </c>
      <c r="U855">
        <v>1</v>
      </c>
      <c r="V855">
        <v>0</v>
      </c>
    </row>
    <row r="856" spans="1:22" x14ac:dyDescent="0.25">
      <c r="A856">
        <v>9</v>
      </c>
      <c r="B856" t="s">
        <v>14</v>
      </c>
      <c r="C856">
        <v>9116</v>
      </c>
      <c r="D856" t="s">
        <v>306</v>
      </c>
      <c r="E856">
        <f>VLOOKUP(desembarque_total_mes_puerto_toneladas_2019[[#This Row],[Puerto]],Tabla9[],2,0)</f>
        <v>27</v>
      </c>
      <c r="F856" t="s">
        <v>306</v>
      </c>
      <c r="G856">
        <v>100203</v>
      </c>
      <c r="H856" t="s">
        <v>156</v>
      </c>
      <c r="I856">
        <v>0</v>
      </c>
      <c r="J856" t="s">
        <v>206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</row>
    <row r="857" spans="1:22" x14ac:dyDescent="0.25">
      <c r="A857">
        <v>9</v>
      </c>
      <c r="B857" t="s">
        <v>14</v>
      </c>
      <c r="C857">
        <v>9116</v>
      </c>
      <c r="D857" t="s">
        <v>306</v>
      </c>
      <c r="E857">
        <f>VLOOKUP(desembarque_total_mes_puerto_toneladas_2019[[#This Row],[Puerto]],Tabla9[],2,0)</f>
        <v>27</v>
      </c>
      <c r="F857" t="s">
        <v>306</v>
      </c>
      <c r="G857">
        <v>100203</v>
      </c>
      <c r="H857" t="s">
        <v>156</v>
      </c>
      <c r="I857">
        <v>100203009</v>
      </c>
      <c r="J857" t="s">
        <v>246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5">
      <c r="A858">
        <v>9</v>
      </c>
      <c r="B858" t="s">
        <v>14</v>
      </c>
      <c r="C858">
        <v>9116</v>
      </c>
      <c r="D858" t="s">
        <v>306</v>
      </c>
      <c r="E858">
        <f>VLOOKUP(desembarque_total_mes_puerto_toneladas_2019[[#This Row],[Puerto]],Tabla9[],2,0)</f>
        <v>27</v>
      </c>
      <c r="F858" t="s">
        <v>306</v>
      </c>
      <c r="G858">
        <v>100203</v>
      </c>
      <c r="H858" t="s">
        <v>156</v>
      </c>
      <c r="I858">
        <v>100203009</v>
      </c>
      <c r="J858" t="s">
        <v>210</v>
      </c>
      <c r="K858">
        <v>0</v>
      </c>
      <c r="L858">
        <v>0</v>
      </c>
      <c r="M858">
        <v>3</v>
      </c>
      <c r="N858">
        <v>0</v>
      </c>
      <c r="O858">
        <v>0</v>
      </c>
      <c r="P858">
        <v>0</v>
      </c>
      <c r="Q858">
        <v>7</v>
      </c>
      <c r="R858">
        <v>0</v>
      </c>
      <c r="S858">
        <v>0</v>
      </c>
      <c r="T858">
        <v>0</v>
      </c>
      <c r="U858">
        <v>1</v>
      </c>
      <c r="V858">
        <v>0</v>
      </c>
    </row>
    <row r="859" spans="1:22" x14ac:dyDescent="0.25">
      <c r="A859">
        <v>9</v>
      </c>
      <c r="B859" t="s">
        <v>14</v>
      </c>
      <c r="C859">
        <v>9116</v>
      </c>
      <c r="D859" t="s">
        <v>306</v>
      </c>
      <c r="E859">
        <f>VLOOKUP(desembarque_total_mes_puerto_toneladas_2019[[#This Row],[Puerto]],Tabla9[],2,0)</f>
        <v>27</v>
      </c>
      <c r="F859" t="s">
        <v>306</v>
      </c>
      <c r="G859">
        <v>100203</v>
      </c>
      <c r="H859" t="s">
        <v>156</v>
      </c>
      <c r="I859">
        <v>100203009</v>
      </c>
      <c r="J859" t="s">
        <v>288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25">
      <c r="A860">
        <v>9</v>
      </c>
      <c r="B860" t="s">
        <v>14</v>
      </c>
      <c r="C860">
        <v>9116</v>
      </c>
      <c r="D860" t="s">
        <v>306</v>
      </c>
      <c r="E860">
        <f>VLOOKUP(desembarque_total_mes_puerto_toneladas_2019[[#This Row],[Puerto]],Tabla9[],2,0)</f>
        <v>27</v>
      </c>
      <c r="F860" t="s">
        <v>306</v>
      </c>
      <c r="G860">
        <v>100201</v>
      </c>
      <c r="H860" t="s">
        <v>71</v>
      </c>
      <c r="I860">
        <v>0</v>
      </c>
      <c r="J860" t="s">
        <v>203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8</v>
      </c>
    </row>
    <row r="861" spans="1:22" x14ac:dyDescent="0.25">
      <c r="A861">
        <v>9</v>
      </c>
      <c r="B861" t="s">
        <v>14</v>
      </c>
      <c r="C861">
        <v>9116</v>
      </c>
      <c r="D861" t="s">
        <v>306</v>
      </c>
      <c r="E861">
        <f>VLOOKUP(desembarque_total_mes_puerto_toneladas_2019[[#This Row],[Puerto]],Tabla9[],2,0)</f>
        <v>27</v>
      </c>
      <c r="F861" t="s">
        <v>306</v>
      </c>
      <c r="G861">
        <v>100201</v>
      </c>
      <c r="H861" t="s">
        <v>71</v>
      </c>
      <c r="I861">
        <v>0</v>
      </c>
      <c r="J861" t="s">
        <v>301</v>
      </c>
      <c r="K861">
        <v>0</v>
      </c>
      <c r="L861">
        <v>0</v>
      </c>
      <c r="M861">
        <v>0</v>
      </c>
      <c r="N861">
        <v>4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4</v>
      </c>
    </row>
    <row r="862" spans="1:22" x14ac:dyDescent="0.25">
      <c r="A862">
        <v>9</v>
      </c>
      <c r="B862" t="s">
        <v>14</v>
      </c>
      <c r="C862">
        <v>9116</v>
      </c>
      <c r="D862" t="s">
        <v>306</v>
      </c>
      <c r="E862">
        <f>VLOOKUP(desembarque_total_mes_puerto_toneladas_2019[[#This Row],[Puerto]],Tabla9[],2,0)</f>
        <v>27</v>
      </c>
      <c r="F862" t="s">
        <v>306</v>
      </c>
      <c r="G862">
        <v>100201</v>
      </c>
      <c r="H862" t="s">
        <v>71</v>
      </c>
      <c r="I862">
        <v>100201017</v>
      </c>
      <c r="J862" t="s">
        <v>197</v>
      </c>
      <c r="K862">
        <v>1</v>
      </c>
      <c r="L862">
        <v>1</v>
      </c>
      <c r="M862">
        <v>1</v>
      </c>
      <c r="N862">
        <v>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5">
      <c r="A863">
        <v>9</v>
      </c>
      <c r="B863" t="s">
        <v>14</v>
      </c>
      <c r="C863">
        <v>9116</v>
      </c>
      <c r="D863" t="s">
        <v>306</v>
      </c>
      <c r="E863">
        <f>VLOOKUP(desembarque_total_mes_puerto_toneladas_2019[[#This Row],[Puerto]],Tabla9[],2,0)</f>
        <v>27</v>
      </c>
      <c r="F863" t="s">
        <v>306</v>
      </c>
      <c r="G863">
        <v>100201</v>
      </c>
      <c r="H863" t="s">
        <v>71</v>
      </c>
      <c r="I863">
        <v>100201017</v>
      </c>
      <c r="J863" t="s">
        <v>250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3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25">
      <c r="A864">
        <v>9</v>
      </c>
      <c r="B864" t="s">
        <v>14</v>
      </c>
      <c r="C864">
        <v>9116</v>
      </c>
      <c r="D864" t="s">
        <v>306</v>
      </c>
      <c r="E864">
        <f>VLOOKUP(desembarque_total_mes_puerto_toneladas_2019[[#This Row],[Puerto]],Tabla9[],2,0)</f>
        <v>27</v>
      </c>
      <c r="F864" t="s">
        <v>306</v>
      </c>
      <c r="G864">
        <v>100201</v>
      </c>
      <c r="H864" t="s">
        <v>71</v>
      </c>
      <c r="I864">
        <v>100201022</v>
      </c>
      <c r="J864" t="s">
        <v>61</v>
      </c>
      <c r="K864">
        <v>25</v>
      </c>
      <c r="L864">
        <v>46</v>
      </c>
      <c r="M864">
        <v>37</v>
      </c>
      <c r="N864">
        <v>34</v>
      </c>
      <c r="O864">
        <v>18</v>
      </c>
      <c r="P864">
        <v>53</v>
      </c>
      <c r="Q864">
        <v>74</v>
      </c>
      <c r="R864">
        <v>15</v>
      </c>
      <c r="S864">
        <v>0</v>
      </c>
      <c r="T864">
        <v>0</v>
      </c>
      <c r="U864">
        <v>0</v>
      </c>
      <c r="V864">
        <v>29</v>
      </c>
    </row>
    <row r="865" spans="1:22" x14ac:dyDescent="0.25">
      <c r="A865">
        <v>9</v>
      </c>
      <c r="B865" t="s">
        <v>14</v>
      </c>
      <c r="C865">
        <v>9116</v>
      </c>
      <c r="D865" t="s">
        <v>306</v>
      </c>
      <c r="E865">
        <f>VLOOKUP(desembarque_total_mes_puerto_toneladas_2019[[#This Row],[Puerto]],Tabla9[],2,0)</f>
        <v>27</v>
      </c>
      <c r="F865" t="s">
        <v>306</v>
      </c>
      <c r="G865">
        <v>100201</v>
      </c>
      <c r="H865" t="s">
        <v>71</v>
      </c>
      <c r="I865">
        <v>100201014</v>
      </c>
      <c r="J865" t="s">
        <v>62</v>
      </c>
      <c r="K865">
        <v>1</v>
      </c>
      <c r="L865">
        <v>0</v>
      </c>
      <c r="M865">
        <v>0</v>
      </c>
      <c r="N865">
        <v>0</v>
      </c>
      <c r="O865">
        <v>4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25">
      <c r="A866">
        <v>9</v>
      </c>
      <c r="B866" t="s">
        <v>14</v>
      </c>
      <c r="C866">
        <v>9116</v>
      </c>
      <c r="D866" t="s">
        <v>306</v>
      </c>
      <c r="E866">
        <f>VLOOKUP(desembarque_total_mes_puerto_toneladas_2019[[#This Row],[Puerto]],Tabla9[],2,0)</f>
        <v>27</v>
      </c>
      <c r="F866" t="s">
        <v>306</v>
      </c>
      <c r="G866">
        <v>100201</v>
      </c>
      <c r="H866" t="s">
        <v>71</v>
      </c>
      <c r="I866">
        <v>0</v>
      </c>
      <c r="J866" t="s">
        <v>251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>
        <v>9</v>
      </c>
      <c r="B867" t="s">
        <v>14</v>
      </c>
      <c r="C867">
        <v>9116</v>
      </c>
      <c r="D867" t="s">
        <v>306</v>
      </c>
      <c r="E867">
        <f>VLOOKUP(desembarque_total_mes_puerto_toneladas_2019[[#This Row],[Puerto]],Tabla9[],2,0)</f>
        <v>27</v>
      </c>
      <c r="F867" t="s">
        <v>306</v>
      </c>
      <c r="G867">
        <v>100201</v>
      </c>
      <c r="H867" t="s">
        <v>71</v>
      </c>
      <c r="I867">
        <v>100201002</v>
      </c>
      <c r="J867" t="s">
        <v>228</v>
      </c>
      <c r="K867">
        <v>0</v>
      </c>
      <c r="L867">
        <v>0</v>
      </c>
      <c r="M867">
        <v>1</v>
      </c>
      <c r="N867">
        <v>15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25">
      <c r="A868">
        <v>9</v>
      </c>
      <c r="B868" t="s">
        <v>14</v>
      </c>
      <c r="C868">
        <v>9116</v>
      </c>
      <c r="D868" t="s">
        <v>306</v>
      </c>
      <c r="E868">
        <f>VLOOKUP(desembarque_total_mes_puerto_toneladas_2019[[#This Row],[Puerto]],Tabla9[],2,0)</f>
        <v>27</v>
      </c>
      <c r="F868" t="s">
        <v>306</v>
      </c>
      <c r="G868">
        <v>100201</v>
      </c>
      <c r="H868" t="s">
        <v>71</v>
      </c>
      <c r="I868">
        <v>100201002</v>
      </c>
      <c r="J868" t="s">
        <v>282</v>
      </c>
      <c r="K868">
        <v>0</v>
      </c>
      <c r="L868">
        <v>0</v>
      </c>
      <c r="M868">
        <v>0</v>
      </c>
      <c r="N868">
        <v>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5">
      <c r="A869">
        <v>9</v>
      </c>
      <c r="B869" t="s">
        <v>14</v>
      </c>
      <c r="C869">
        <v>9116</v>
      </c>
      <c r="D869" t="s">
        <v>306</v>
      </c>
      <c r="E869">
        <f>VLOOKUP(desembarque_total_mes_puerto_toneladas_2019[[#This Row],[Puerto]],Tabla9[],2,0)</f>
        <v>27</v>
      </c>
      <c r="F869" t="s">
        <v>306</v>
      </c>
      <c r="G869">
        <v>100201</v>
      </c>
      <c r="H869" t="s">
        <v>71</v>
      </c>
      <c r="I869">
        <v>0</v>
      </c>
      <c r="J869" t="s">
        <v>243</v>
      </c>
      <c r="K869">
        <v>11</v>
      </c>
      <c r="L869">
        <v>13</v>
      </c>
      <c r="M869">
        <v>4</v>
      </c>
      <c r="N869">
        <v>54</v>
      </c>
      <c r="O869">
        <v>15</v>
      </c>
      <c r="P869">
        <v>10</v>
      </c>
      <c r="Q869">
        <v>6</v>
      </c>
      <c r="R869">
        <v>3</v>
      </c>
      <c r="S869">
        <v>0</v>
      </c>
      <c r="T869">
        <v>3</v>
      </c>
      <c r="U869">
        <v>0</v>
      </c>
      <c r="V869">
        <v>10</v>
      </c>
    </row>
    <row r="870" spans="1:22" x14ac:dyDescent="0.25">
      <c r="A870">
        <v>9</v>
      </c>
      <c r="B870" t="s">
        <v>14</v>
      </c>
      <c r="C870">
        <v>9116</v>
      </c>
      <c r="D870" t="s">
        <v>306</v>
      </c>
      <c r="E870">
        <f>VLOOKUP(desembarque_total_mes_puerto_toneladas_2019[[#This Row],[Puerto]],Tabla9[],2,0)</f>
        <v>27</v>
      </c>
      <c r="F870" t="s">
        <v>306</v>
      </c>
      <c r="G870">
        <v>100201</v>
      </c>
      <c r="H870" t="s">
        <v>71</v>
      </c>
      <c r="I870">
        <v>100201020</v>
      </c>
      <c r="J870" t="s">
        <v>75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38</v>
      </c>
      <c r="R870">
        <v>272</v>
      </c>
      <c r="S870">
        <v>69</v>
      </c>
      <c r="T870">
        <v>32</v>
      </c>
      <c r="U870">
        <v>8</v>
      </c>
      <c r="V870">
        <v>2</v>
      </c>
    </row>
    <row r="871" spans="1:22" x14ac:dyDescent="0.25">
      <c r="A871">
        <v>9</v>
      </c>
      <c r="B871" t="s">
        <v>14</v>
      </c>
      <c r="C871">
        <v>9116</v>
      </c>
      <c r="D871" t="s">
        <v>306</v>
      </c>
      <c r="E871">
        <f>VLOOKUP(desembarque_total_mes_puerto_toneladas_2019[[#This Row],[Puerto]],Tabla9[],2,0)</f>
        <v>27</v>
      </c>
      <c r="F871" t="s">
        <v>306</v>
      </c>
      <c r="G871">
        <v>100201</v>
      </c>
      <c r="H871" t="s">
        <v>71</v>
      </c>
      <c r="I871">
        <v>0</v>
      </c>
      <c r="J871" t="s">
        <v>271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5">
      <c r="A872">
        <v>9</v>
      </c>
      <c r="B872" t="s">
        <v>14</v>
      </c>
      <c r="C872">
        <v>9116</v>
      </c>
      <c r="D872" t="s">
        <v>306</v>
      </c>
      <c r="E872">
        <f>VLOOKUP(desembarque_total_mes_puerto_toneladas_2019[[#This Row],[Puerto]],Tabla9[],2,0)</f>
        <v>27</v>
      </c>
      <c r="F872" t="s">
        <v>306</v>
      </c>
      <c r="G872">
        <v>100201</v>
      </c>
      <c r="H872" t="s">
        <v>71</v>
      </c>
      <c r="I872">
        <v>100201008</v>
      </c>
      <c r="J872" t="s">
        <v>307</v>
      </c>
      <c r="K872">
        <v>16</v>
      </c>
      <c r="L872">
        <v>13</v>
      </c>
      <c r="M872">
        <v>1</v>
      </c>
      <c r="N872">
        <v>29</v>
      </c>
      <c r="O872">
        <v>2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3</v>
      </c>
      <c r="V872">
        <v>0</v>
      </c>
    </row>
    <row r="873" spans="1:22" x14ac:dyDescent="0.25">
      <c r="A873">
        <v>9</v>
      </c>
      <c r="B873" t="s">
        <v>14</v>
      </c>
      <c r="C873">
        <v>9116</v>
      </c>
      <c r="D873" t="s">
        <v>306</v>
      </c>
      <c r="E873">
        <f>VLOOKUP(desembarque_total_mes_puerto_toneladas_2019[[#This Row],[Puerto]],Tabla9[],2,0)</f>
        <v>27</v>
      </c>
      <c r="F873" t="s">
        <v>306</v>
      </c>
      <c r="G873">
        <v>100201</v>
      </c>
      <c r="H873" t="s">
        <v>71</v>
      </c>
      <c r="I873">
        <v>100201008</v>
      </c>
      <c r="J873" t="s">
        <v>308</v>
      </c>
      <c r="K873">
        <v>1</v>
      </c>
      <c r="L873">
        <v>2</v>
      </c>
      <c r="M873">
        <v>0</v>
      </c>
      <c r="N873">
        <v>19</v>
      </c>
      <c r="O873">
        <v>46</v>
      </c>
      <c r="P873">
        <v>27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25">
      <c r="A874">
        <v>9</v>
      </c>
      <c r="B874" t="s">
        <v>14</v>
      </c>
      <c r="C874">
        <v>9116</v>
      </c>
      <c r="D874" t="s">
        <v>306</v>
      </c>
      <c r="E874">
        <f>VLOOKUP(desembarque_total_mes_puerto_toneladas_2019[[#This Row],[Puerto]],Tabla9[],2,0)</f>
        <v>27</v>
      </c>
      <c r="F874" t="s">
        <v>306</v>
      </c>
      <c r="G874">
        <v>100201</v>
      </c>
      <c r="H874" t="s">
        <v>71</v>
      </c>
      <c r="I874">
        <v>100201008</v>
      </c>
      <c r="J874" t="s">
        <v>309</v>
      </c>
      <c r="K874">
        <v>41</v>
      </c>
      <c r="L874">
        <v>55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10</v>
      </c>
    </row>
    <row r="875" spans="1:22" x14ac:dyDescent="0.25">
      <c r="A875">
        <v>9</v>
      </c>
      <c r="B875" t="s">
        <v>14</v>
      </c>
      <c r="C875">
        <v>9116</v>
      </c>
      <c r="D875" t="s">
        <v>306</v>
      </c>
      <c r="E875">
        <f>VLOOKUP(desembarque_total_mes_puerto_toneladas_2019[[#This Row],[Puerto]],Tabla9[],2,0)</f>
        <v>27</v>
      </c>
      <c r="F875" t="s">
        <v>306</v>
      </c>
      <c r="G875">
        <v>100201</v>
      </c>
      <c r="H875" t="s">
        <v>71</v>
      </c>
      <c r="I875">
        <v>100201021</v>
      </c>
      <c r="J875" t="s">
        <v>85</v>
      </c>
      <c r="K875">
        <v>17</v>
      </c>
      <c r="L875">
        <v>6</v>
      </c>
      <c r="M875">
        <v>10</v>
      </c>
      <c r="N875">
        <v>13</v>
      </c>
      <c r="O875">
        <v>1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2</v>
      </c>
      <c r="V875">
        <v>2</v>
      </c>
    </row>
    <row r="876" spans="1:22" x14ac:dyDescent="0.25">
      <c r="A876">
        <v>9</v>
      </c>
      <c r="B876" t="s">
        <v>14</v>
      </c>
      <c r="C876">
        <v>9116</v>
      </c>
      <c r="D876" t="s">
        <v>306</v>
      </c>
      <c r="E876">
        <f>VLOOKUP(desembarque_total_mes_puerto_toneladas_2019[[#This Row],[Puerto]],Tabla9[],2,0)</f>
        <v>27</v>
      </c>
      <c r="F876" t="s">
        <v>306</v>
      </c>
      <c r="G876">
        <v>100201</v>
      </c>
      <c r="H876" t="s">
        <v>71</v>
      </c>
      <c r="I876">
        <v>0</v>
      </c>
      <c r="J876" t="s">
        <v>171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4</v>
      </c>
      <c r="Q876">
        <v>2</v>
      </c>
      <c r="R876">
        <v>3</v>
      </c>
      <c r="S876">
        <v>1</v>
      </c>
      <c r="T876">
        <v>0</v>
      </c>
      <c r="U876">
        <v>0</v>
      </c>
      <c r="V876">
        <v>0</v>
      </c>
    </row>
    <row r="877" spans="1:22" x14ac:dyDescent="0.25">
      <c r="A877">
        <v>9</v>
      </c>
      <c r="B877" t="s">
        <v>14</v>
      </c>
      <c r="C877">
        <v>9116</v>
      </c>
      <c r="D877" t="s">
        <v>306</v>
      </c>
      <c r="E877">
        <f>VLOOKUP(desembarque_total_mes_puerto_toneladas_2019[[#This Row],[Puerto]],Tabla9[],2,0)</f>
        <v>27</v>
      </c>
      <c r="F877" t="s">
        <v>306</v>
      </c>
      <c r="G877">
        <v>100201</v>
      </c>
      <c r="H877" t="s">
        <v>71</v>
      </c>
      <c r="I877">
        <v>100201016</v>
      </c>
      <c r="J877" t="s">
        <v>272</v>
      </c>
      <c r="K877">
        <v>1</v>
      </c>
      <c r="L877">
        <v>57</v>
      </c>
      <c r="M877">
        <v>17</v>
      </c>
      <c r="N877">
        <v>2</v>
      </c>
      <c r="O877">
        <v>9</v>
      </c>
      <c r="P877">
        <v>22</v>
      </c>
      <c r="Q877">
        <v>26</v>
      </c>
      <c r="R877">
        <v>43</v>
      </c>
      <c r="S877">
        <v>60</v>
      </c>
      <c r="T877">
        <v>17</v>
      </c>
      <c r="U877">
        <v>7</v>
      </c>
      <c r="V877">
        <v>3</v>
      </c>
    </row>
    <row r="878" spans="1:22" x14ac:dyDescent="0.25">
      <c r="A878">
        <v>9</v>
      </c>
      <c r="B878" t="s">
        <v>14</v>
      </c>
      <c r="C878">
        <v>9116</v>
      </c>
      <c r="D878" t="s">
        <v>306</v>
      </c>
      <c r="E878">
        <f>VLOOKUP(desembarque_total_mes_puerto_toneladas_2019[[#This Row],[Puerto]],Tabla9[],2,0)</f>
        <v>27</v>
      </c>
      <c r="F878" t="s">
        <v>306</v>
      </c>
      <c r="G878">
        <v>100202</v>
      </c>
      <c r="H878" t="s">
        <v>140</v>
      </c>
      <c r="I878">
        <v>100202020</v>
      </c>
      <c r="J878" t="s">
        <v>139</v>
      </c>
      <c r="K878">
        <v>2</v>
      </c>
      <c r="L878">
        <v>1</v>
      </c>
      <c r="M878">
        <v>2</v>
      </c>
      <c r="N878">
        <v>44</v>
      </c>
      <c r="O878">
        <v>4</v>
      </c>
      <c r="P878">
        <v>1</v>
      </c>
      <c r="Q878">
        <v>9</v>
      </c>
      <c r="R878">
        <v>6</v>
      </c>
      <c r="S878">
        <v>8</v>
      </c>
      <c r="T878">
        <v>19</v>
      </c>
      <c r="U878">
        <v>8</v>
      </c>
      <c r="V878">
        <v>6</v>
      </c>
    </row>
    <row r="879" spans="1:22" x14ac:dyDescent="0.25">
      <c r="A879">
        <v>9</v>
      </c>
      <c r="B879" t="s">
        <v>14</v>
      </c>
      <c r="C879">
        <v>9116</v>
      </c>
      <c r="D879" t="s">
        <v>306</v>
      </c>
      <c r="E879">
        <f>VLOOKUP(desembarque_total_mes_puerto_toneladas_2019[[#This Row],[Puerto]],Tabla9[],2,0)</f>
        <v>27</v>
      </c>
      <c r="F879" t="s">
        <v>306</v>
      </c>
      <c r="G879">
        <v>100202</v>
      </c>
      <c r="H879" t="s">
        <v>140</v>
      </c>
      <c r="I879">
        <v>100202008</v>
      </c>
      <c r="J879" t="s">
        <v>127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25">
      <c r="A880">
        <v>9</v>
      </c>
      <c r="B880" t="s">
        <v>14</v>
      </c>
      <c r="C880">
        <v>9116</v>
      </c>
      <c r="D880" t="s">
        <v>306</v>
      </c>
      <c r="E880">
        <f>VLOOKUP(desembarque_total_mes_puerto_toneladas_2019[[#This Row],[Puerto]],Tabla9[],2,0)</f>
        <v>27</v>
      </c>
      <c r="F880" t="s">
        <v>306</v>
      </c>
      <c r="G880">
        <v>100204</v>
      </c>
      <c r="H880" t="s">
        <v>112</v>
      </c>
      <c r="I880">
        <v>100204006</v>
      </c>
      <c r="J880" t="s">
        <v>218</v>
      </c>
      <c r="K880">
        <v>6</v>
      </c>
      <c r="L880">
        <v>1</v>
      </c>
      <c r="M880">
        <v>16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1</v>
      </c>
      <c r="T880">
        <v>0</v>
      </c>
      <c r="U880">
        <v>0</v>
      </c>
      <c r="V880">
        <v>5</v>
      </c>
    </row>
    <row r="881" spans="1:22" x14ac:dyDescent="0.25">
      <c r="A881">
        <v>9</v>
      </c>
      <c r="B881" t="s">
        <v>14</v>
      </c>
      <c r="C881">
        <v>9116</v>
      </c>
      <c r="D881" t="s">
        <v>306</v>
      </c>
      <c r="E881">
        <f>VLOOKUP(desembarque_total_mes_puerto_toneladas_2019[[#This Row],[Puerto]],Tabla9[],2,0)</f>
        <v>27</v>
      </c>
      <c r="F881" t="s">
        <v>306</v>
      </c>
      <c r="G881">
        <v>100205</v>
      </c>
      <c r="H881" t="s">
        <v>181</v>
      </c>
      <c r="I881">
        <v>100205001</v>
      </c>
      <c r="J881" t="s">
        <v>117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25">
      <c r="A882">
        <v>9</v>
      </c>
      <c r="B882" t="s">
        <v>14</v>
      </c>
      <c r="C882">
        <v>9116</v>
      </c>
      <c r="D882" t="s">
        <v>306</v>
      </c>
      <c r="E882">
        <f>VLOOKUP(desembarque_total_mes_puerto_toneladas_2019[[#This Row],[Puerto]],Tabla9[],2,0)</f>
        <v>27</v>
      </c>
      <c r="F882" t="s">
        <v>306</v>
      </c>
      <c r="G882">
        <v>100202</v>
      </c>
      <c r="H882" t="s">
        <v>140</v>
      </c>
      <c r="I882">
        <v>100202017</v>
      </c>
      <c r="J882" t="s">
        <v>136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</row>
    <row r="883" spans="1:22" x14ac:dyDescent="0.25">
      <c r="A883">
        <v>14</v>
      </c>
      <c r="B883" t="s">
        <v>19</v>
      </c>
      <c r="C883">
        <v>14102</v>
      </c>
      <c r="D883" t="s">
        <v>310</v>
      </c>
      <c r="E883">
        <f>VLOOKUP(desembarque_total_mes_puerto_toneladas_2019[[#This Row],[Puerto]],Tabla9[],2,0)</f>
        <v>28</v>
      </c>
      <c r="F883" t="s">
        <v>310</v>
      </c>
      <c r="G883">
        <v>100203</v>
      </c>
      <c r="H883" t="s">
        <v>156</v>
      </c>
      <c r="I883">
        <v>100203002</v>
      </c>
      <c r="J883" t="s">
        <v>95</v>
      </c>
      <c r="K883">
        <v>294</v>
      </c>
      <c r="L883">
        <v>202</v>
      </c>
      <c r="M883">
        <v>165</v>
      </c>
      <c r="N883">
        <v>121</v>
      </c>
      <c r="O883">
        <v>69</v>
      </c>
      <c r="P883">
        <v>17</v>
      </c>
      <c r="Q883">
        <v>4</v>
      </c>
      <c r="R883">
        <v>9</v>
      </c>
      <c r="S883">
        <v>66</v>
      </c>
      <c r="T883">
        <v>91</v>
      </c>
      <c r="U883">
        <v>182</v>
      </c>
      <c r="V883">
        <v>196</v>
      </c>
    </row>
    <row r="884" spans="1:22" x14ac:dyDescent="0.25">
      <c r="A884">
        <v>14</v>
      </c>
      <c r="B884" t="s">
        <v>19</v>
      </c>
      <c r="C884">
        <v>14102</v>
      </c>
      <c r="D884" t="s">
        <v>310</v>
      </c>
      <c r="E884">
        <f>VLOOKUP(desembarque_total_mes_puerto_toneladas_2019[[#This Row],[Puerto]],Tabla9[],2,0)</f>
        <v>28</v>
      </c>
      <c r="F884" t="s">
        <v>310</v>
      </c>
      <c r="G884">
        <v>100203</v>
      </c>
      <c r="H884" t="s">
        <v>156</v>
      </c>
      <c r="I884">
        <v>100203003</v>
      </c>
      <c r="J884" t="s">
        <v>97</v>
      </c>
      <c r="K884">
        <v>17</v>
      </c>
      <c r="L884">
        <v>17</v>
      </c>
      <c r="M884">
        <v>8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4</v>
      </c>
      <c r="V884">
        <v>13</v>
      </c>
    </row>
    <row r="885" spans="1:22" x14ac:dyDescent="0.25">
      <c r="A885">
        <v>14</v>
      </c>
      <c r="B885" t="s">
        <v>19</v>
      </c>
      <c r="C885">
        <v>14102</v>
      </c>
      <c r="D885" t="s">
        <v>310</v>
      </c>
      <c r="E885">
        <f>VLOOKUP(desembarque_total_mes_puerto_toneladas_2019[[#This Row],[Puerto]],Tabla9[],2,0)</f>
        <v>28</v>
      </c>
      <c r="F885" t="s">
        <v>310</v>
      </c>
      <c r="G885">
        <v>100203</v>
      </c>
      <c r="H885" t="s">
        <v>156</v>
      </c>
      <c r="I885">
        <v>100203009</v>
      </c>
      <c r="J885" t="s">
        <v>246</v>
      </c>
      <c r="K885">
        <v>57</v>
      </c>
      <c r="L885">
        <v>24</v>
      </c>
      <c r="M885">
        <v>8</v>
      </c>
      <c r="N885">
        <v>0</v>
      </c>
      <c r="O885">
        <v>24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64</v>
      </c>
    </row>
    <row r="886" spans="1:22" x14ac:dyDescent="0.25">
      <c r="A886">
        <v>14</v>
      </c>
      <c r="B886" t="s">
        <v>19</v>
      </c>
      <c r="C886">
        <v>14102</v>
      </c>
      <c r="D886" t="s">
        <v>310</v>
      </c>
      <c r="E886">
        <f>VLOOKUP(desembarque_total_mes_puerto_toneladas_2019[[#This Row],[Puerto]],Tabla9[],2,0)</f>
        <v>28</v>
      </c>
      <c r="F886" t="s">
        <v>310</v>
      </c>
      <c r="G886">
        <v>100203</v>
      </c>
      <c r="H886" t="s">
        <v>156</v>
      </c>
      <c r="I886">
        <v>100203009</v>
      </c>
      <c r="J886" t="s">
        <v>210</v>
      </c>
      <c r="K886">
        <v>164</v>
      </c>
      <c r="L886">
        <v>219</v>
      </c>
      <c r="M886">
        <v>325</v>
      </c>
      <c r="N886">
        <v>36</v>
      </c>
      <c r="O886">
        <v>20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22</v>
      </c>
    </row>
    <row r="887" spans="1:22" x14ac:dyDescent="0.25">
      <c r="A887">
        <v>14</v>
      </c>
      <c r="B887" t="s">
        <v>19</v>
      </c>
      <c r="C887">
        <v>14102</v>
      </c>
      <c r="D887" t="s">
        <v>310</v>
      </c>
      <c r="E887">
        <f>VLOOKUP(desembarque_total_mes_puerto_toneladas_2019[[#This Row],[Puerto]],Tabla9[],2,0)</f>
        <v>28</v>
      </c>
      <c r="F887" t="s">
        <v>310</v>
      </c>
      <c r="G887">
        <v>100203</v>
      </c>
      <c r="H887" t="s">
        <v>156</v>
      </c>
      <c r="I887">
        <v>100203007</v>
      </c>
      <c r="J887" t="s">
        <v>105</v>
      </c>
      <c r="K887">
        <v>8</v>
      </c>
      <c r="L887">
        <v>126</v>
      </c>
      <c r="M887">
        <v>61</v>
      </c>
      <c r="N887">
        <v>68</v>
      </c>
      <c r="O887">
        <v>10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0</v>
      </c>
      <c r="V887">
        <v>112</v>
      </c>
    </row>
    <row r="888" spans="1:22" x14ac:dyDescent="0.25">
      <c r="A888">
        <v>14</v>
      </c>
      <c r="B888" t="s">
        <v>19</v>
      </c>
      <c r="C888">
        <v>14102</v>
      </c>
      <c r="D888" t="s">
        <v>310</v>
      </c>
      <c r="E888">
        <f>VLOOKUP(desembarque_total_mes_puerto_toneladas_2019[[#This Row],[Puerto]],Tabla9[],2,0)</f>
        <v>28</v>
      </c>
      <c r="F888" t="s">
        <v>310</v>
      </c>
      <c r="G888">
        <v>100201</v>
      </c>
      <c r="H888" t="s">
        <v>71</v>
      </c>
      <c r="I888">
        <v>100201013</v>
      </c>
      <c r="J888" t="s">
        <v>44</v>
      </c>
      <c r="K888">
        <v>0</v>
      </c>
      <c r="L888">
        <v>12</v>
      </c>
      <c r="M888">
        <v>126</v>
      </c>
      <c r="N888">
        <v>113</v>
      </c>
      <c r="O888">
        <v>991</v>
      </c>
      <c r="P888">
        <v>2486</v>
      </c>
      <c r="Q888">
        <v>97</v>
      </c>
      <c r="R888">
        <v>0</v>
      </c>
      <c r="S888">
        <v>0</v>
      </c>
      <c r="T888">
        <v>0</v>
      </c>
      <c r="U888">
        <v>1476</v>
      </c>
      <c r="V888">
        <v>780</v>
      </c>
    </row>
    <row r="889" spans="1:22" x14ac:dyDescent="0.25">
      <c r="A889">
        <v>14</v>
      </c>
      <c r="B889" t="s">
        <v>19</v>
      </c>
      <c r="C889">
        <v>14102</v>
      </c>
      <c r="D889" t="s">
        <v>310</v>
      </c>
      <c r="E889">
        <f>VLOOKUP(desembarque_total_mes_puerto_toneladas_2019[[#This Row],[Puerto]],Tabla9[],2,0)</f>
        <v>28</v>
      </c>
      <c r="F889" t="s">
        <v>310</v>
      </c>
      <c r="G889">
        <v>100201</v>
      </c>
      <c r="H889" t="s">
        <v>71</v>
      </c>
      <c r="I889">
        <v>100201024</v>
      </c>
      <c r="J889" t="s">
        <v>279</v>
      </c>
      <c r="K889">
        <v>0</v>
      </c>
      <c r="L889">
        <v>0</v>
      </c>
      <c r="M889">
        <v>0</v>
      </c>
      <c r="N889">
        <v>4</v>
      </c>
      <c r="O889">
        <v>10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1148</v>
      </c>
    </row>
    <row r="890" spans="1:22" x14ac:dyDescent="0.25">
      <c r="A890">
        <v>14</v>
      </c>
      <c r="B890" t="s">
        <v>19</v>
      </c>
      <c r="C890">
        <v>14102</v>
      </c>
      <c r="D890" t="s">
        <v>310</v>
      </c>
      <c r="E890">
        <f>VLOOKUP(desembarque_total_mes_puerto_toneladas_2019[[#This Row],[Puerto]],Tabla9[],2,0)</f>
        <v>28</v>
      </c>
      <c r="F890" t="s">
        <v>310</v>
      </c>
      <c r="G890">
        <v>100201</v>
      </c>
      <c r="H890" t="s">
        <v>71</v>
      </c>
      <c r="I890">
        <v>100201014</v>
      </c>
      <c r="J890" t="s">
        <v>62</v>
      </c>
      <c r="K890">
        <v>0</v>
      </c>
      <c r="L890">
        <v>340</v>
      </c>
      <c r="M890">
        <v>355</v>
      </c>
      <c r="N890">
        <v>159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>
        <v>14</v>
      </c>
      <c r="B891" t="s">
        <v>19</v>
      </c>
      <c r="C891">
        <v>14102</v>
      </c>
      <c r="D891" t="s">
        <v>310</v>
      </c>
      <c r="E891">
        <f>VLOOKUP(desembarque_total_mes_puerto_toneladas_2019[[#This Row],[Puerto]],Tabla9[],2,0)</f>
        <v>28</v>
      </c>
      <c r="F891" t="s">
        <v>310</v>
      </c>
      <c r="G891">
        <v>100201</v>
      </c>
      <c r="H891" t="s">
        <v>71</v>
      </c>
      <c r="I891">
        <v>0</v>
      </c>
      <c r="J891" t="s">
        <v>166</v>
      </c>
      <c r="K891">
        <v>0</v>
      </c>
      <c r="L891">
        <v>5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>
        <v>14</v>
      </c>
      <c r="B892" t="s">
        <v>19</v>
      </c>
      <c r="C892">
        <v>14102</v>
      </c>
      <c r="D892" t="s">
        <v>310</v>
      </c>
      <c r="E892">
        <f>VLOOKUP(desembarque_total_mes_puerto_toneladas_2019[[#This Row],[Puerto]],Tabla9[],2,0)</f>
        <v>28</v>
      </c>
      <c r="F892" t="s">
        <v>310</v>
      </c>
      <c r="G892">
        <v>100201</v>
      </c>
      <c r="H892" t="s">
        <v>71</v>
      </c>
      <c r="I892">
        <v>100201026</v>
      </c>
      <c r="J892" t="s">
        <v>69</v>
      </c>
      <c r="K892">
        <v>0</v>
      </c>
      <c r="L892">
        <v>0</v>
      </c>
      <c r="M892">
        <v>2</v>
      </c>
      <c r="N892">
        <v>15</v>
      </c>
      <c r="O892">
        <v>33</v>
      </c>
      <c r="P892">
        <v>34</v>
      </c>
      <c r="Q892">
        <v>0</v>
      </c>
      <c r="R892">
        <v>0</v>
      </c>
      <c r="S892">
        <v>0</v>
      </c>
      <c r="T892">
        <v>0</v>
      </c>
      <c r="U892">
        <v>3</v>
      </c>
      <c r="V892">
        <v>14</v>
      </c>
    </row>
    <row r="893" spans="1:22" x14ac:dyDescent="0.25">
      <c r="A893">
        <v>14</v>
      </c>
      <c r="B893" t="s">
        <v>19</v>
      </c>
      <c r="C893">
        <v>14102</v>
      </c>
      <c r="D893" t="s">
        <v>310</v>
      </c>
      <c r="E893">
        <f>VLOOKUP(desembarque_total_mes_puerto_toneladas_2019[[#This Row],[Puerto]],Tabla9[],2,0)</f>
        <v>28</v>
      </c>
      <c r="F893" t="s">
        <v>310</v>
      </c>
      <c r="G893">
        <v>100201</v>
      </c>
      <c r="H893" t="s">
        <v>71</v>
      </c>
      <c r="I893">
        <v>0</v>
      </c>
      <c r="J893" t="s">
        <v>271</v>
      </c>
      <c r="K893">
        <v>1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1</v>
      </c>
    </row>
    <row r="894" spans="1:22" x14ac:dyDescent="0.25">
      <c r="A894">
        <v>14</v>
      </c>
      <c r="B894" t="s">
        <v>19</v>
      </c>
      <c r="C894">
        <v>14102</v>
      </c>
      <c r="D894" t="s">
        <v>310</v>
      </c>
      <c r="E894">
        <f>VLOOKUP(desembarque_total_mes_puerto_toneladas_2019[[#This Row],[Puerto]],Tabla9[],2,0)</f>
        <v>28</v>
      </c>
      <c r="F894" t="s">
        <v>310</v>
      </c>
      <c r="G894">
        <v>100201</v>
      </c>
      <c r="H894" t="s">
        <v>71</v>
      </c>
      <c r="I894">
        <v>100201003</v>
      </c>
      <c r="J894" t="s">
        <v>255</v>
      </c>
      <c r="K894">
        <v>0</v>
      </c>
      <c r="L894">
        <v>12779</v>
      </c>
      <c r="M894">
        <v>13299</v>
      </c>
      <c r="N894">
        <v>12117</v>
      </c>
      <c r="O894">
        <v>4490</v>
      </c>
      <c r="P894">
        <v>2391</v>
      </c>
      <c r="Q894">
        <v>209</v>
      </c>
      <c r="R894">
        <v>0</v>
      </c>
      <c r="S894">
        <v>0</v>
      </c>
      <c r="T894">
        <v>0</v>
      </c>
      <c r="U894">
        <v>8191</v>
      </c>
      <c r="V894">
        <v>8680</v>
      </c>
    </row>
    <row r="895" spans="1:22" x14ac:dyDescent="0.25">
      <c r="A895">
        <v>14</v>
      </c>
      <c r="B895" t="s">
        <v>19</v>
      </c>
      <c r="C895">
        <v>14102</v>
      </c>
      <c r="D895" t="s">
        <v>310</v>
      </c>
      <c r="E895">
        <f>VLOOKUP(desembarque_total_mes_puerto_toneladas_2019[[#This Row],[Puerto]],Tabla9[],2,0)</f>
        <v>28</v>
      </c>
      <c r="F895" t="s">
        <v>310</v>
      </c>
      <c r="G895">
        <v>100201</v>
      </c>
      <c r="H895" t="s">
        <v>71</v>
      </c>
      <c r="I895">
        <v>100201021</v>
      </c>
      <c r="J895" t="s">
        <v>85</v>
      </c>
      <c r="K895">
        <v>5</v>
      </c>
      <c r="L895">
        <v>2</v>
      </c>
      <c r="M895">
        <v>4</v>
      </c>
      <c r="N895">
        <v>1</v>
      </c>
      <c r="O895">
        <v>6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</row>
    <row r="896" spans="1:22" x14ac:dyDescent="0.25">
      <c r="A896">
        <v>14</v>
      </c>
      <c r="B896" t="s">
        <v>19</v>
      </c>
      <c r="C896">
        <v>14102</v>
      </c>
      <c r="D896" t="s">
        <v>310</v>
      </c>
      <c r="E896">
        <f>VLOOKUP(desembarque_total_mes_puerto_toneladas_2019[[#This Row],[Puerto]],Tabla9[],2,0)</f>
        <v>28</v>
      </c>
      <c r="F896" t="s">
        <v>310</v>
      </c>
      <c r="G896">
        <v>100202</v>
      </c>
      <c r="H896" t="s">
        <v>140</v>
      </c>
      <c r="I896">
        <v>100202002</v>
      </c>
      <c r="J896" t="s">
        <v>118</v>
      </c>
      <c r="K896">
        <v>0</v>
      </c>
      <c r="L896">
        <v>1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1</v>
      </c>
      <c r="V896">
        <v>3</v>
      </c>
    </row>
    <row r="897" spans="1:22" x14ac:dyDescent="0.25">
      <c r="A897">
        <v>14</v>
      </c>
      <c r="B897" t="s">
        <v>19</v>
      </c>
      <c r="C897">
        <v>14102</v>
      </c>
      <c r="D897" t="s">
        <v>310</v>
      </c>
      <c r="E897">
        <f>VLOOKUP(desembarque_total_mes_puerto_toneladas_2019[[#This Row],[Puerto]],Tabla9[],2,0)</f>
        <v>28</v>
      </c>
      <c r="F897" t="s">
        <v>310</v>
      </c>
      <c r="G897">
        <v>100202</v>
      </c>
      <c r="H897" t="s">
        <v>140</v>
      </c>
      <c r="I897">
        <v>100202003</v>
      </c>
      <c r="J897" t="s">
        <v>283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25">
      <c r="A898">
        <v>14</v>
      </c>
      <c r="B898" t="s">
        <v>19</v>
      </c>
      <c r="C898">
        <v>14102</v>
      </c>
      <c r="D898" t="s">
        <v>310</v>
      </c>
      <c r="E898">
        <f>VLOOKUP(desembarque_total_mes_puerto_toneladas_2019[[#This Row],[Puerto]],Tabla9[],2,0)</f>
        <v>28</v>
      </c>
      <c r="F898" t="s">
        <v>310</v>
      </c>
      <c r="G898">
        <v>100202</v>
      </c>
      <c r="H898" t="s">
        <v>140</v>
      </c>
      <c r="I898">
        <v>100202016</v>
      </c>
      <c r="J898" t="s">
        <v>135</v>
      </c>
      <c r="K898">
        <v>0</v>
      </c>
      <c r="L898">
        <v>0</v>
      </c>
      <c r="M898">
        <v>1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25">
      <c r="A899">
        <v>14</v>
      </c>
      <c r="B899" t="s">
        <v>19</v>
      </c>
      <c r="C899">
        <v>14102</v>
      </c>
      <c r="D899" t="s">
        <v>310</v>
      </c>
      <c r="E899">
        <f>VLOOKUP(desembarque_total_mes_puerto_toneladas_2019[[#This Row],[Puerto]],Tabla9[],2,0)</f>
        <v>28</v>
      </c>
      <c r="F899" t="s">
        <v>310</v>
      </c>
      <c r="G899">
        <v>100202</v>
      </c>
      <c r="H899" t="s">
        <v>140</v>
      </c>
      <c r="I899">
        <v>100202020</v>
      </c>
      <c r="J899" t="s">
        <v>139</v>
      </c>
      <c r="K899">
        <v>0</v>
      </c>
      <c r="L899">
        <v>3</v>
      </c>
      <c r="M899">
        <v>1</v>
      </c>
      <c r="N899">
        <v>13</v>
      </c>
      <c r="O899">
        <v>1</v>
      </c>
      <c r="P899">
        <v>1</v>
      </c>
      <c r="Q899">
        <v>0</v>
      </c>
      <c r="R899">
        <v>0</v>
      </c>
      <c r="S899">
        <v>5</v>
      </c>
      <c r="T899">
        <v>0</v>
      </c>
      <c r="U899">
        <v>1</v>
      </c>
      <c r="V899">
        <v>0</v>
      </c>
    </row>
    <row r="900" spans="1:22" x14ac:dyDescent="0.25">
      <c r="A900">
        <v>14</v>
      </c>
      <c r="B900" t="s">
        <v>19</v>
      </c>
      <c r="C900">
        <v>14102</v>
      </c>
      <c r="D900" t="s">
        <v>310</v>
      </c>
      <c r="E900">
        <f>VLOOKUP(desembarque_total_mes_puerto_toneladas_2019[[#This Row],[Puerto]],Tabla9[],2,0)</f>
        <v>28</v>
      </c>
      <c r="F900" t="s">
        <v>310</v>
      </c>
      <c r="G900">
        <v>100202</v>
      </c>
      <c r="H900" t="s">
        <v>140</v>
      </c>
      <c r="I900">
        <v>100202008</v>
      </c>
      <c r="J900" t="s">
        <v>127</v>
      </c>
      <c r="K900">
        <v>0</v>
      </c>
      <c r="L900">
        <v>0</v>
      </c>
      <c r="M900">
        <v>0</v>
      </c>
      <c r="N900">
        <v>5</v>
      </c>
      <c r="O900">
        <v>13</v>
      </c>
      <c r="P900">
        <v>6</v>
      </c>
      <c r="Q900">
        <v>0</v>
      </c>
      <c r="R900">
        <v>39</v>
      </c>
      <c r="S900">
        <v>10</v>
      </c>
      <c r="T900">
        <v>0</v>
      </c>
      <c r="U900">
        <v>0</v>
      </c>
      <c r="V900">
        <v>0</v>
      </c>
    </row>
    <row r="901" spans="1:22" x14ac:dyDescent="0.25">
      <c r="A901">
        <v>14</v>
      </c>
      <c r="B901" t="s">
        <v>19</v>
      </c>
      <c r="C901">
        <v>14102</v>
      </c>
      <c r="D901" t="s">
        <v>310</v>
      </c>
      <c r="E901">
        <f>VLOOKUP(desembarque_total_mes_puerto_toneladas_2019[[#This Row],[Puerto]],Tabla9[],2,0)</f>
        <v>28</v>
      </c>
      <c r="F901" t="s">
        <v>310</v>
      </c>
      <c r="G901">
        <v>100202</v>
      </c>
      <c r="H901" t="s">
        <v>140</v>
      </c>
      <c r="I901">
        <v>100202011</v>
      </c>
      <c r="J901" t="s">
        <v>130</v>
      </c>
      <c r="K901">
        <v>6</v>
      </c>
      <c r="L901">
        <v>6</v>
      </c>
      <c r="M901">
        <v>10</v>
      </c>
      <c r="N901">
        <v>9</v>
      </c>
      <c r="O901">
        <v>5</v>
      </c>
      <c r="P901">
        <v>7</v>
      </c>
      <c r="Q901">
        <v>5</v>
      </c>
      <c r="R901">
        <v>13</v>
      </c>
      <c r="S901">
        <v>4</v>
      </c>
      <c r="T901">
        <v>15</v>
      </c>
      <c r="U901">
        <v>2</v>
      </c>
      <c r="V901">
        <v>4</v>
      </c>
    </row>
    <row r="902" spans="1:22" x14ac:dyDescent="0.25">
      <c r="A902">
        <v>14</v>
      </c>
      <c r="B902" t="s">
        <v>19</v>
      </c>
      <c r="C902">
        <v>14102</v>
      </c>
      <c r="D902" t="s">
        <v>310</v>
      </c>
      <c r="E902">
        <f>VLOOKUP(desembarque_total_mes_puerto_toneladas_2019[[#This Row],[Puerto]],Tabla9[],2,0)</f>
        <v>28</v>
      </c>
      <c r="F902" t="s">
        <v>310</v>
      </c>
      <c r="G902">
        <v>100204</v>
      </c>
      <c r="H902" t="s">
        <v>112</v>
      </c>
      <c r="I902">
        <v>100204004</v>
      </c>
      <c r="J902" t="s">
        <v>100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25">
      <c r="A903">
        <v>14</v>
      </c>
      <c r="B903" t="s">
        <v>19</v>
      </c>
      <c r="C903">
        <v>14101</v>
      </c>
      <c r="D903" t="s">
        <v>311</v>
      </c>
      <c r="E903">
        <f>VLOOKUP(desembarque_total_mes_puerto_toneladas_2019[[#This Row],[Puerto]],Tabla9[],2,0)</f>
        <v>29</v>
      </c>
      <c r="F903" t="s">
        <v>311</v>
      </c>
      <c r="G903">
        <v>100203</v>
      </c>
      <c r="H903" t="s">
        <v>156</v>
      </c>
      <c r="I903">
        <v>0</v>
      </c>
      <c r="J903" t="s">
        <v>220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>
        <v>14</v>
      </c>
      <c r="B904" t="s">
        <v>19</v>
      </c>
      <c r="C904">
        <v>14101</v>
      </c>
      <c r="D904" t="s">
        <v>311</v>
      </c>
      <c r="E904">
        <f>VLOOKUP(desembarque_total_mes_puerto_toneladas_2019[[#This Row],[Puerto]],Tabla9[],2,0)</f>
        <v>29</v>
      </c>
      <c r="F904" t="s">
        <v>311</v>
      </c>
      <c r="G904">
        <v>100203</v>
      </c>
      <c r="H904" t="s">
        <v>156</v>
      </c>
      <c r="I904">
        <v>100203002</v>
      </c>
      <c r="J904" t="s">
        <v>95</v>
      </c>
      <c r="K904">
        <v>90</v>
      </c>
      <c r="L904">
        <v>28</v>
      </c>
      <c r="M904">
        <v>14</v>
      </c>
      <c r="N904">
        <v>28</v>
      </c>
      <c r="O904">
        <v>3</v>
      </c>
      <c r="P904">
        <v>16</v>
      </c>
      <c r="Q904">
        <v>3</v>
      </c>
      <c r="R904">
        <v>5</v>
      </c>
      <c r="S904">
        <v>4</v>
      </c>
      <c r="T904">
        <v>4</v>
      </c>
      <c r="U904">
        <v>15</v>
      </c>
      <c r="V904">
        <v>24</v>
      </c>
    </row>
    <row r="905" spans="1:22" x14ac:dyDescent="0.25">
      <c r="A905">
        <v>14</v>
      </c>
      <c r="B905" t="s">
        <v>19</v>
      </c>
      <c r="C905">
        <v>14101</v>
      </c>
      <c r="D905" t="s">
        <v>311</v>
      </c>
      <c r="E905">
        <f>VLOOKUP(desembarque_total_mes_puerto_toneladas_2019[[#This Row],[Puerto]],Tabla9[],2,0)</f>
        <v>29</v>
      </c>
      <c r="F905" t="s">
        <v>311</v>
      </c>
      <c r="G905">
        <v>100203</v>
      </c>
      <c r="H905" t="s">
        <v>156</v>
      </c>
      <c r="I905">
        <v>100203003</v>
      </c>
      <c r="J905" t="s">
        <v>97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3</v>
      </c>
    </row>
    <row r="906" spans="1:22" x14ac:dyDescent="0.25">
      <c r="A906">
        <v>14</v>
      </c>
      <c r="B906" t="s">
        <v>19</v>
      </c>
      <c r="C906">
        <v>14101</v>
      </c>
      <c r="D906" t="s">
        <v>311</v>
      </c>
      <c r="E906">
        <f>VLOOKUP(desembarque_total_mes_puerto_toneladas_2019[[#This Row],[Puerto]],Tabla9[],2,0)</f>
        <v>29</v>
      </c>
      <c r="F906" t="s">
        <v>311</v>
      </c>
      <c r="G906">
        <v>100203</v>
      </c>
      <c r="H906" t="s">
        <v>156</v>
      </c>
      <c r="I906">
        <v>0</v>
      </c>
      <c r="J906" t="s">
        <v>206</v>
      </c>
      <c r="K906">
        <v>0</v>
      </c>
      <c r="L906">
        <v>1</v>
      </c>
      <c r="M906">
        <v>0</v>
      </c>
      <c r="N906">
        <v>4</v>
      </c>
      <c r="O906">
        <v>2</v>
      </c>
      <c r="P906">
        <v>1</v>
      </c>
      <c r="Q906">
        <v>0</v>
      </c>
      <c r="R906">
        <v>2</v>
      </c>
      <c r="S906">
        <v>3</v>
      </c>
      <c r="T906">
        <v>4</v>
      </c>
      <c r="U906">
        <v>3</v>
      </c>
      <c r="V906">
        <v>1</v>
      </c>
    </row>
    <row r="907" spans="1:22" x14ac:dyDescent="0.25">
      <c r="A907">
        <v>14</v>
      </c>
      <c r="B907" t="s">
        <v>19</v>
      </c>
      <c r="C907">
        <v>14101</v>
      </c>
      <c r="D907" t="s">
        <v>311</v>
      </c>
      <c r="E907">
        <f>VLOOKUP(desembarque_total_mes_puerto_toneladas_2019[[#This Row],[Puerto]],Tabla9[],2,0)</f>
        <v>29</v>
      </c>
      <c r="F907" t="s">
        <v>311</v>
      </c>
      <c r="G907">
        <v>100203</v>
      </c>
      <c r="H907" t="s">
        <v>156</v>
      </c>
      <c r="I907">
        <v>100203009</v>
      </c>
      <c r="J907" t="s">
        <v>210</v>
      </c>
      <c r="K907">
        <v>0</v>
      </c>
      <c r="L907">
        <v>0</v>
      </c>
      <c r="M907">
        <v>0</v>
      </c>
      <c r="N907">
        <v>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</row>
    <row r="908" spans="1:22" x14ac:dyDescent="0.25">
      <c r="A908">
        <v>14</v>
      </c>
      <c r="B908" t="s">
        <v>19</v>
      </c>
      <c r="C908">
        <v>14101</v>
      </c>
      <c r="D908" t="s">
        <v>311</v>
      </c>
      <c r="E908">
        <f>VLOOKUP(desembarque_total_mes_puerto_toneladas_2019[[#This Row],[Puerto]],Tabla9[],2,0)</f>
        <v>29</v>
      </c>
      <c r="F908" t="s">
        <v>311</v>
      </c>
      <c r="G908">
        <v>100203</v>
      </c>
      <c r="H908" t="s">
        <v>156</v>
      </c>
      <c r="I908">
        <v>100203009</v>
      </c>
      <c r="J908" t="s">
        <v>288</v>
      </c>
      <c r="K908">
        <v>2</v>
      </c>
      <c r="L908">
        <v>6</v>
      </c>
      <c r="M908">
        <v>1</v>
      </c>
      <c r="N908">
        <v>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2</v>
      </c>
    </row>
    <row r="909" spans="1:22" x14ac:dyDescent="0.25">
      <c r="A909">
        <v>14</v>
      </c>
      <c r="B909" t="s">
        <v>19</v>
      </c>
      <c r="C909">
        <v>14101</v>
      </c>
      <c r="D909" t="s">
        <v>311</v>
      </c>
      <c r="E909">
        <f>VLOOKUP(desembarque_total_mes_puerto_toneladas_2019[[#This Row],[Puerto]],Tabla9[],2,0)</f>
        <v>29</v>
      </c>
      <c r="F909" t="s">
        <v>311</v>
      </c>
      <c r="G909">
        <v>100203</v>
      </c>
      <c r="H909" t="s">
        <v>156</v>
      </c>
      <c r="I909">
        <v>100203007</v>
      </c>
      <c r="J909" t="s">
        <v>105</v>
      </c>
      <c r="K909">
        <v>18</v>
      </c>
      <c r="L909">
        <v>6</v>
      </c>
      <c r="M909">
        <v>3</v>
      </c>
      <c r="N909">
        <v>0</v>
      </c>
      <c r="O909">
        <v>1</v>
      </c>
      <c r="P909">
        <v>0</v>
      </c>
      <c r="Q909">
        <v>0</v>
      </c>
      <c r="R909">
        <v>1</v>
      </c>
      <c r="S909">
        <v>16</v>
      </c>
      <c r="T909">
        <v>6</v>
      </c>
      <c r="U909">
        <v>4</v>
      </c>
      <c r="V909">
        <v>6</v>
      </c>
    </row>
    <row r="910" spans="1:22" x14ac:dyDescent="0.25">
      <c r="A910">
        <v>14</v>
      </c>
      <c r="B910" t="s">
        <v>19</v>
      </c>
      <c r="C910">
        <v>14101</v>
      </c>
      <c r="D910" t="s">
        <v>311</v>
      </c>
      <c r="E910">
        <f>VLOOKUP(desembarque_total_mes_puerto_toneladas_2019[[#This Row],[Puerto]],Tabla9[],2,0)</f>
        <v>29</v>
      </c>
      <c r="F910" t="s">
        <v>311</v>
      </c>
      <c r="G910">
        <v>100201</v>
      </c>
      <c r="H910" t="s">
        <v>71</v>
      </c>
      <c r="I910">
        <v>100201019</v>
      </c>
      <c r="J910" t="s">
        <v>185</v>
      </c>
      <c r="K910">
        <v>0</v>
      </c>
      <c r="L910">
        <v>0</v>
      </c>
      <c r="M910">
        <v>6</v>
      </c>
      <c r="N910">
        <v>14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25">
      <c r="A911">
        <v>14</v>
      </c>
      <c r="B911" t="s">
        <v>19</v>
      </c>
      <c r="C911">
        <v>14101</v>
      </c>
      <c r="D911" t="s">
        <v>311</v>
      </c>
      <c r="E911">
        <f>VLOOKUP(desembarque_total_mes_puerto_toneladas_2019[[#This Row],[Puerto]],Tabla9[],2,0)</f>
        <v>29</v>
      </c>
      <c r="F911" t="s">
        <v>311</v>
      </c>
      <c r="G911">
        <v>100201</v>
      </c>
      <c r="H911" t="s">
        <v>71</v>
      </c>
      <c r="I911">
        <v>100201013</v>
      </c>
      <c r="J911" t="s">
        <v>44</v>
      </c>
      <c r="K911">
        <v>0</v>
      </c>
      <c r="L911">
        <v>0</v>
      </c>
      <c r="M911">
        <v>0</v>
      </c>
      <c r="N911">
        <v>0</v>
      </c>
      <c r="O911">
        <v>43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25">
      <c r="A912">
        <v>14</v>
      </c>
      <c r="B912" t="s">
        <v>19</v>
      </c>
      <c r="C912">
        <v>14101</v>
      </c>
      <c r="D912" t="s">
        <v>311</v>
      </c>
      <c r="E912">
        <f>VLOOKUP(desembarque_total_mes_puerto_toneladas_2019[[#This Row],[Puerto]],Tabla9[],2,0)</f>
        <v>29</v>
      </c>
      <c r="F912" t="s">
        <v>311</v>
      </c>
      <c r="G912">
        <v>100201</v>
      </c>
      <c r="H912" t="s">
        <v>71</v>
      </c>
      <c r="I912">
        <v>100201015</v>
      </c>
      <c r="J912" t="s">
        <v>158</v>
      </c>
      <c r="K912">
        <v>0</v>
      </c>
      <c r="L912">
        <v>10</v>
      </c>
      <c r="M912">
        <v>12</v>
      </c>
      <c r="N912">
        <v>21</v>
      </c>
      <c r="O912">
        <v>7</v>
      </c>
      <c r="P912">
        <v>14</v>
      </c>
      <c r="Q912">
        <v>0</v>
      </c>
      <c r="R912">
        <v>0</v>
      </c>
      <c r="S912">
        <v>8</v>
      </c>
      <c r="T912">
        <v>41</v>
      </c>
      <c r="U912">
        <v>48</v>
      </c>
      <c r="V912">
        <v>42</v>
      </c>
    </row>
    <row r="913" spans="1:22" x14ac:dyDescent="0.25">
      <c r="A913">
        <v>14</v>
      </c>
      <c r="B913" t="s">
        <v>19</v>
      </c>
      <c r="C913">
        <v>14101</v>
      </c>
      <c r="D913" t="s">
        <v>311</v>
      </c>
      <c r="E913">
        <f>VLOOKUP(desembarque_total_mes_puerto_toneladas_2019[[#This Row],[Puerto]],Tabla9[],2,0)</f>
        <v>29</v>
      </c>
      <c r="F913" t="s">
        <v>311</v>
      </c>
      <c r="G913">
        <v>100201</v>
      </c>
      <c r="H913" t="s">
        <v>71</v>
      </c>
      <c r="I913">
        <v>100201017</v>
      </c>
      <c r="J913" t="s">
        <v>197</v>
      </c>
      <c r="K913">
        <v>1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1</v>
      </c>
    </row>
    <row r="914" spans="1:22" x14ac:dyDescent="0.25">
      <c r="A914">
        <v>14</v>
      </c>
      <c r="B914" t="s">
        <v>19</v>
      </c>
      <c r="C914">
        <v>14101</v>
      </c>
      <c r="D914" t="s">
        <v>311</v>
      </c>
      <c r="E914">
        <f>VLOOKUP(desembarque_total_mes_puerto_toneladas_2019[[#This Row],[Puerto]],Tabla9[],2,0)</f>
        <v>29</v>
      </c>
      <c r="F914" t="s">
        <v>311</v>
      </c>
      <c r="G914">
        <v>100201</v>
      </c>
      <c r="H914" t="s">
        <v>71</v>
      </c>
      <c r="I914">
        <v>100201017</v>
      </c>
      <c r="J914" t="s">
        <v>250</v>
      </c>
      <c r="K914">
        <v>3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2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25">
      <c r="A915">
        <v>14</v>
      </c>
      <c r="B915" t="s">
        <v>19</v>
      </c>
      <c r="C915">
        <v>14101</v>
      </c>
      <c r="D915" t="s">
        <v>311</v>
      </c>
      <c r="E915">
        <f>VLOOKUP(desembarque_total_mes_puerto_toneladas_2019[[#This Row],[Puerto]],Tabla9[],2,0)</f>
        <v>29</v>
      </c>
      <c r="F915" t="s">
        <v>311</v>
      </c>
      <c r="G915">
        <v>100201</v>
      </c>
      <c r="H915" t="s">
        <v>71</v>
      </c>
      <c r="I915">
        <v>100201022</v>
      </c>
      <c r="J915" t="s">
        <v>61</v>
      </c>
      <c r="K915">
        <v>19</v>
      </c>
      <c r="L915">
        <v>14</v>
      </c>
      <c r="M915">
        <v>13</v>
      </c>
      <c r="N915">
        <v>33</v>
      </c>
      <c r="O915">
        <v>9</v>
      </c>
      <c r="P915">
        <v>1</v>
      </c>
      <c r="Q915">
        <v>4</v>
      </c>
      <c r="R915">
        <v>1</v>
      </c>
      <c r="S915">
        <v>0</v>
      </c>
      <c r="T915">
        <v>0</v>
      </c>
      <c r="U915">
        <v>0</v>
      </c>
      <c r="V915">
        <v>5</v>
      </c>
    </row>
    <row r="916" spans="1:22" x14ac:dyDescent="0.25">
      <c r="A916">
        <v>14</v>
      </c>
      <c r="B916" t="s">
        <v>19</v>
      </c>
      <c r="C916">
        <v>14101</v>
      </c>
      <c r="D916" t="s">
        <v>311</v>
      </c>
      <c r="E916">
        <f>VLOOKUP(desembarque_total_mes_puerto_toneladas_2019[[#This Row],[Puerto]],Tabla9[],2,0)</f>
        <v>29</v>
      </c>
      <c r="F916" t="s">
        <v>311</v>
      </c>
      <c r="G916">
        <v>100201</v>
      </c>
      <c r="H916" t="s">
        <v>71</v>
      </c>
      <c r="I916">
        <v>100201014</v>
      </c>
      <c r="J916" t="s">
        <v>62</v>
      </c>
      <c r="K916">
        <v>0</v>
      </c>
      <c r="L916">
        <v>0</v>
      </c>
      <c r="M916">
        <v>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>
        <v>14</v>
      </c>
      <c r="B917" t="s">
        <v>19</v>
      </c>
      <c r="C917">
        <v>14101</v>
      </c>
      <c r="D917" t="s">
        <v>311</v>
      </c>
      <c r="E917">
        <f>VLOOKUP(desembarque_total_mes_puerto_toneladas_2019[[#This Row],[Puerto]],Tabla9[],2,0)</f>
        <v>29</v>
      </c>
      <c r="F917" t="s">
        <v>311</v>
      </c>
      <c r="G917">
        <v>100201</v>
      </c>
      <c r="H917" t="s">
        <v>71</v>
      </c>
      <c r="I917">
        <v>100201006</v>
      </c>
      <c r="J917" t="s">
        <v>63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1</v>
      </c>
      <c r="S917">
        <v>1</v>
      </c>
      <c r="T917">
        <v>0</v>
      </c>
      <c r="U917">
        <v>0</v>
      </c>
      <c r="V917">
        <v>0</v>
      </c>
    </row>
    <row r="918" spans="1:22" x14ac:dyDescent="0.25">
      <c r="A918">
        <v>14</v>
      </c>
      <c r="B918" t="s">
        <v>19</v>
      </c>
      <c r="C918">
        <v>14101</v>
      </c>
      <c r="D918" t="s">
        <v>311</v>
      </c>
      <c r="E918">
        <f>VLOOKUP(desembarque_total_mes_puerto_toneladas_2019[[#This Row],[Puerto]],Tabla9[],2,0)</f>
        <v>29</v>
      </c>
      <c r="F918" t="s">
        <v>311</v>
      </c>
      <c r="G918">
        <v>100201</v>
      </c>
      <c r="H918" t="s">
        <v>71</v>
      </c>
      <c r="I918">
        <v>100201002</v>
      </c>
      <c r="J918" t="s">
        <v>228</v>
      </c>
      <c r="K918">
        <v>0</v>
      </c>
      <c r="L918">
        <v>0</v>
      </c>
      <c r="M918">
        <v>0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25">
      <c r="A919">
        <v>14</v>
      </c>
      <c r="B919" t="s">
        <v>19</v>
      </c>
      <c r="C919">
        <v>14101</v>
      </c>
      <c r="D919" t="s">
        <v>311</v>
      </c>
      <c r="E919">
        <f>VLOOKUP(desembarque_total_mes_puerto_toneladas_2019[[#This Row],[Puerto]],Tabla9[],2,0)</f>
        <v>29</v>
      </c>
      <c r="F919" t="s">
        <v>311</v>
      </c>
      <c r="G919">
        <v>100201</v>
      </c>
      <c r="H919" t="s">
        <v>71</v>
      </c>
      <c r="I919">
        <v>0</v>
      </c>
      <c r="J919" t="s">
        <v>243</v>
      </c>
      <c r="K919">
        <v>1</v>
      </c>
      <c r="L919">
        <v>1</v>
      </c>
      <c r="M919">
        <v>9</v>
      </c>
      <c r="N919">
        <v>5</v>
      </c>
      <c r="O919">
        <v>17</v>
      </c>
      <c r="P919">
        <v>2</v>
      </c>
      <c r="Q919">
        <v>4</v>
      </c>
      <c r="R919">
        <v>5</v>
      </c>
      <c r="S919">
        <v>6</v>
      </c>
      <c r="T919">
        <v>5</v>
      </c>
      <c r="U919">
        <v>4</v>
      </c>
      <c r="V919">
        <v>1</v>
      </c>
    </row>
    <row r="920" spans="1:22" x14ac:dyDescent="0.25">
      <c r="A920">
        <v>14</v>
      </c>
      <c r="B920" t="s">
        <v>19</v>
      </c>
      <c r="C920">
        <v>14101</v>
      </c>
      <c r="D920" t="s">
        <v>311</v>
      </c>
      <c r="E920">
        <f>VLOOKUP(desembarque_total_mes_puerto_toneladas_2019[[#This Row],[Puerto]],Tabla9[],2,0)</f>
        <v>29</v>
      </c>
      <c r="F920" t="s">
        <v>311</v>
      </c>
      <c r="G920">
        <v>100201</v>
      </c>
      <c r="H920" t="s">
        <v>71</v>
      </c>
      <c r="I920">
        <v>100201023</v>
      </c>
      <c r="J920" t="s">
        <v>167</v>
      </c>
      <c r="K920">
        <v>4</v>
      </c>
      <c r="L920">
        <v>2</v>
      </c>
      <c r="M920">
        <v>1</v>
      </c>
      <c r="N920">
        <v>2</v>
      </c>
      <c r="O920">
        <v>1</v>
      </c>
      <c r="P920">
        <v>0</v>
      </c>
      <c r="Q920">
        <v>2</v>
      </c>
      <c r="R920">
        <v>3</v>
      </c>
      <c r="S920">
        <v>5</v>
      </c>
      <c r="T920">
        <v>11</v>
      </c>
      <c r="U920">
        <v>7</v>
      </c>
      <c r="V920">
        <v>4</v>
      </c>
    </row>
    <row r="921" spans="1:22" x14ac:dyDescent="0.25">
      <c r="A921">
        <v>14</v>
      </c>
      <c r="B921" t="s">
        <v>19</v>
      </c>
      <c r="C921">
        <v>14101</v>
      </c>
      <c r="D921" t="s">
        <v>311</v>
      </c>
      <c r="E921">
        <f>VLOOKUP(desembarque_total_mes_puerto_toneladas_2019[[#This Row],[Puerto]],Tabla9[],2,0)</f>
        <v>29</v>
      </c>
      <c r="F921" t="s">
        <v>311</v>
      </c>
      <c r="G921">
        <v>100201</v>
      </c>
      <c r="H921" t="s">
        <v>71</v>
      </c>
      <c r="I921">
        <v>0</v>
      </c>
      <c r="J921" t="s">
        <v>254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</row>
    <row r="922" spans="1:22" x14ac:dyDescent="0.25">
      <c r="A922">
        <v>14</v>
      </c>
      <c r="B922" t="s">
        <v>19</v>
      </c>
      <c r="C922">
        <v>14101</v>
      </c>
      <c r="D922" t="s">
        <v>311</v>
      </c>
      <c r="E922">
        <f>VLOOKUP(desembarque_total_mes_puerto_toneladas_2019[[#This Row],[Puerto]],Tabla9[],2,0)</f>
        <v>29</v>
      </c>
      <c r="F922" t="s">
        <v>311</v>
      </c>
      <c r="G922">
        <v>100201</v>
      </c>
      <c r="H922" t="s">
        <v>71</v>
      </c>
      <c r="I922">
        <v>100201020</v>
      </c>
      <c r="J922" t="s">
        <v>75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16</v>
      </c>
      <c r="R922">
        <v>137</v>
      </c>
      <c r="S922">
        <v>44</v>
      </c>
      <c r="T922">
        <v>10</v>
      </c>
      <c r="U922">
        <v>4</v>
      </c>
      <c r="V922">
        <v>0</v>
      </c>
    </row>
    <row r="923" spans="1:22" x14ac:dyDescent="0.25">
      <c r="A923">
        <v>14</v>
      </c>
      <c r="B923" t="s">
        <v>19</v>
      </c>
      <c r="C923">
        <v>14101</v>
      </c>
      <c r="D923" t="s">
        <v>311</v>
      </c>
      <c r="E923">
        <f>VLOOKUP(desembarque_total_mes_puerto_toneladas_2019[[#This Row],[Puerto]],Tabla9[],2,0)</f>
        <v>29</v>
      </c>
      <c r="F923" t="s">
        <v>311</v>
      </c>
      <c r="G923">
        <v>100201</v>
      </c>
      <c r="H923" t="s">
        <v>71</v>
      </c>
      <c r="I923">
        <v>0</v>
      </c>
      <c r="J923" t="s">
        <v>271</v>
      </c>
      <c r="K923">
        <v>9</v>
      </c>
      <c r="L923">
        <v>6</v>
      </c>
      <c r="M923">
        <v>7</v>
      </c>
      <c r="N923">
        <v>12</v>
      </c>
      <c r="O923">
        <v>13</v>
      </c>
      <c r="P923">
        <v>10</v>
      </c>
      <c r="Q923">
        <v>9</v>
      </c>
      <c r="R923">
        <v>6</v>
      </c>
      <c r="S923">
        <v>6</v>
      </c>
      <c r="T923">
        <v>3</v>
      </c>
      <c r="U923">
        <v>11</v>
      </c>
      <c r="V923">
        <v>6</v>
      </c>
    </row>
    <row r="924" spans="1:22" x14ac:dyDescent="0.25">
      <c r="A924">
        <v>14</v>
      </c>
      <c r="B924" t="s">
        <v>19</v>
      </c>
      <c r="C924">
        <v>14101</v>
      </c>
      <c r="D924" t="s">
        <v>311</v>
      </c>
      <c r="E924">
        <f>VLOOKUP(desembarque_total_mes_puerto_toneladas_2019[[#This Row],[Puerto]],Tabla9[],2,0)</f>
        <v>29</v>
      </c>
      <c r="F924" t="s">
        <v>311</v>
      </c>
      <c r="G924">
        <v>100201</v>
      </c>
      <c r="H924" t="s">
        <v>71</v>
      </c>
      <c r="I924">
        <v>100201008</v>
      </c>
      <c r="J924" t="s">
        <v>307</v>
      </c>
      <c r="K924">
        <v>0</v>
      </c>
      <c r="L924">
        <v>0</v>
      </c>
      <c r="M924">
        <v>0</v>
      </c>
      <c r="N924">
        <v>13</v>
      </c>
      <c r="O924">
        <v>38</v>
      </c>
      <c r="P924">
        <v>1</v>
      </c>
      <c r="Q924">
        <v>0</v>
      </c>
      <c r="R924">
        <v>4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>
        <v>14</v>
      </c>
      <c r="B925" t="s">
        <v>19</v>
      </c>
      <c r="C925">
        <v>14101</v>
      </c>
      <c r="D925" t="s">
        <v>311</v>
      </c>
      <c r="E925">
        <f>VLOOKUP(desembarque_total_mes_puerto_toneladas_2019[[#This Row],[Puerto]],Tabla9[],2,0)</f>
        <v>29</v>
      </c>
      <c r="F925" t="s">
        <v>311</v>
      </c>
      <c r="G925">
        <v>100201</v>
      </c>
      <c r="H925" t="s">
        <v>71</v>
      </c>
      <c r="I925">
        <v>100201008</v>
      </c>
      <c r="J925" t="s">
        <v>308</v>
      </c>
      <c r="K925">
        <v>0</v>
      </c>
      <c r="L925">
        <v>0</v>
      </c>
      <c r="M925">
        <v>0</v>
      </c>
      <c r="N925">
        <v>5</v>
      </c>
      <c r="O925">
        <v>8</v>
      </c>
      <c r="P925">
        <v>0</v>
      </c>
      <c r="Q925">
        <v>0</v>
      </c>
      <c r="R925">
        <v>0</v>
      </c>
      <c r="S925">
        <v>0</v>
      </c>
      <c r="T925">
        <v>4</v>
      </c>
      <c r="U925">
        <v>0</v>
      </c>
      <c r="V925">
        <v>0</v>
      </c>
    </row>
    <row r="926" spans="1:22" x14ac:dyDescent="0.25">
      <c r="A926">
        <v>14</v>
      </c>
      <c r="B926" t="s">
        <v>19</v>
      </c>
      <c r="C926">
        <v>14101</v>
      </c>
      <c r="D926" t="s">
        <v>311</v>
      </c>
      <c r="E926">
        <f>VLOOKUP(desembarque_total_mes_puerto_toneladas_2019[[#This Row],[Puerto]],Tabla9[],2,0)</f>
        <v>29</v>
      </c>
      <c r="F926" t="s">
        <v>311</v>
      </c>
      <c r="G926">
        <v>100201</v>
      </c>
      <c r="H926" t="s">
        <v>71</v>
      </c>
      <c r="I926">
        <v>100201003</v>
      </c>
      <c r="J926" t="s">
        <v>255</v>
      </c>
      <c r="K926">
        <v>0</v>
      </c>
      <c r="L926">
        <v>47</v>
      </c>
      <c r="M926">
        <v>19</v>
      </c>
      <c r="N926">
        <v>7</v>
      </c>
      <c r="O926">
        <v>25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0</v>
      </c>
    </row>
    <row r="927" spans="1:22" x14ac:dyDescent="0.25">
      <c r="A927">
        <v>14</v>
      </c>
      <c r="B927" t="s">
        <v>19</v>
      </c>
      <c r="C927">
        <v>14101</v>
      </c>
      <c r="D927" t="s">
        <v>311</v>
      </c>
      <c r="E927">
        <f>VLOOKUP(desembarque_total_mes_puerto_toneladas_2019[[#This Row],[Puerto]],Tabla9[],2,0)</f>
        <v>29</v>
      </c>
      <c r="F927" t="s">
        <v>311</v>
      </c>
      <c r="G927">
        <v>100201</v>
      </c>
      <c r="H927" t="s">
        <v>71</v>
      </c>
      <c r="I927">
        <v>100201021</v>
      </c>
      <c r="J927" t="s">
        <v>85</v>
      </c>
      <c r="K927">
        <v>612</v>
      </c>
      <c r="L927">
        <v>293</v>
      </c>
      <c r="M927">
        <v>441</v>
      </c>
      <c r="N927">
        <v>201</v>
      </c>
      <c r="O927">
        <v>44</v>
      </c>
      <c r="P927">
        <v>9</v>
      </c>
      <c r="Q927">
        <v>27</v>
      </c>
      <c r="R927">
        <v>9</v>
      </c>
      <c r="S927">
        <v>4</v>
      </c>
      <c r="T927">
        <v>7</v>
      </c>
      <c r="U927">
        <v>64</v>
      </c>
      <c r="V927">
        <v>74</v>
      </c>
    </row>
    <row r="928" spans="1:22" x14ac:dyDescent="0.25">
      <c r="A928">
        <v>14</v>
      </c>
      <c r="B928" t="s">
        <v>19</v>
      </c>
      <c r="C928">
        <v>14101</v>
      </c>
      <c r="D928" t="s">
        <v>311</v>
      </c>
      <c r="E928">
        <f>VLOOKUP(desembarque_total_mes_puerto_toneladas_2019[[#This Row],[Puerto]],Tabla9[],2,0)</f>
        <v>29</v>
      </c>
      <c r="F928" t="s">
        <v>311</v>
      </c>
      <c r="G928">
        <v>100201</v>
      </c>
      <c r="H928" t="s">
        <v>71</v>
      </c>
      <c r="I928">
        <v>0</v>
      </c>
      <c r="J928" t="s">
        <v>170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5">
      <c r="A929">
        <v>14</v>
      </c>
      <c r="B929" t="s">
        <v>19</v>
      </c>
      <c r="C929">
        <v>14101</v>
      </c>
      <c r="D929" t="s">
        <v>311</v>
      </c>
      <c r="E929">
        <f>VLOOKUP(desembarque_total_mes_puerto_toneladas_2019[[#This Row],[Puerto]],Tabla9[],2,0)</f>
        <v>29</v>
      </c>
      <c r="F929" t="s">
        <v>311</v>
      </c>
      <c r="G929">
        <v>100201</v>
      </c>
      <c r="H929" t="s">
        <v>71</v>
      </c>
      <c r="I929">
        <v>0</v>
      </c>
      <c r="J929" t="s">
        <v>200</v>
      </c>
      <c r="K929">
        <v>0</v>
      </c>
      <c r="L929">
        <v>0</v>
      </c>
      <c r="M929">
        <v>1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25">
      <c r="A930">
        <v>14</v>
      </c>
      <c r="B930" t="s">
        <v>19</v>
      </c>
      <c r="C930">
        <v>14101</v>
      </c>
      <c r="D930" t="s">
        <v>311</v>
      </c>
      <c r="E930">
        <f>VLOOKUP(desembarque_total_mes_puerto_toneladas_2019[[#This Row],[Puerto]],Tabla9[],2,0)</f>
        <v>29</v>
      </c>
      <c r="F930" t="s">
        <v>311</v>
      </c>
      <c r="G930">
        <v>100201</v>
      </c>
      <c r="H930" t="s">
        <v>71</v>
      </c>
      <c r="I930">
        <v>100201016</v>
      </c>
      <c r="J930" t="s">
        <v>272</v>
      </c>
      <c r="K930">
        <v>227</v>
      </c>
      <c r="L930">
        <v>164</v>
      </c>
      <c r="M930">
        <v>156</v>
      </c>
      <c r="N930">
        <v>185</v>
      </c>
      <c r="O930">
        <v>181</v>
      </c>
      <c r="P930">
        <v>189</v>
      </c>
      <c r="Q930">
        <v>218</v>
      </c>
      <c r="R930">
        <v>206</v>
      </c>
      <c r="S930">
        <v>174</v>
      </c>
      <c r="T930">
        <v>224</v>
      </c>
      <c r="U930">
        <v>206</v>
      </c>
      <c r="V930">
        <v>207</v>
      </c>
    </row>
    <row r="931" spans="1:22" x14ac:dyDescent="0.25">
      <c r="A931">
        <v>14</v>
      </c>
      <c r="B931" t="s">
        <v>19</v>
      </c>
      <c r="C931">
        <v>14101</v>
      </c>
      <c r="D931" t="s">
        <v>311</v>
      </c>
      <c r="E931">
        <f>VLOOKUP(desembarque_total_mes_puerto_toneladas_2019[[#This Row],[Puerto]],Tabla9[],2,0)</f>
        <v>29</v>
      </c>
      <c r="F931" t="s">
        <v>311</v>
      </c>
      <c r="G931">
        <v>100202</v>
      </c>
      <c r="H931" t="s">
        <v>140</v>
      </c>
      <c r="I931">
        <v>100202002</v>
      </c>
      <c r="J931" t="s">
        <v>118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2</v>
      </c>
      <c r="U931">
        <v>0</v>
      </c>
      <c r="V931">
        <v>0</v>
      </c>
    </row>
    <row r="932" spans="1:22" x14ac:dyDescent="0.25">
      <c r="A932">
        <v>14</v>
      </c>
      <c r="B932" t="s">
        <v>19</v>
      </c>
      <c r="C932">
        <v>14101</v>
      </c>
      <c r="D932" t="s">
        <v>311</v>
      </c>
      <c r="E932">
        <f>VLOOKUP(desembarque_total_mes_puerto_toneladas_2019[[#This Row],[Puerto]],Tabla9[],2,0)</f>
        <v>29</v>
      </c>
      <c r="F932" t="s">
        <v>311</v>
      </c>
      <c r="G932">
        <v>100202</v>
      </c>
      <c r="H932" t="s">
        <v>140</v>
      </c>
      <c r="I932">
        <v>100202003</v>
      </c>
      <c r="J932" t="s">
        <v>229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25">
      <c r="A933">
        <v>14</v>
      </c>
      <c r="B933" t="s">
        <v>19</v>
      </c>
      <c r="C933">
        <v>14101</v>
      </c>
      <c r="D933" t="s">
        <v>311</v>
      </c>
      <c r="E933">
        <f>VLOOKUP(desembarque_total_mes_puerto_toneladas_2019[[#This Row],[Puerto]],Tabla9[],2,0)</f>
        <v>29</v>
      </c>
      <c r="F933" t="s">
        <v>311</v>
      </c>
      <c r="G933">
        <v>100202</v>
      </c>
      <c r="H933" t="s">
        <v>140</v>
      </c>
      <c r="I933">
        <v>100202019</v>
      </c>
      <c r="J933" t="s">
        <v>138</v>
      </c>
      <c r="K933">
        <v>0</v>
      </c>
      <c r="L933">
        <v>1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>
        <v>14</v>
      </c>
      <c r="B934" t="s">
        <v>19</v>
      </c>
      <c r="C934">
        <v>14101</v>
      </c>
      <c r="D934" t="s">
        <v>311</v>
      </c>
      <c r="E934">
        <f>VLOOKUP(desembarque_total_mes_puerto_toneladas_2019[[#This Row],[Puerto]],Tabla9[],2,0)</f>
        <v>29</v>
      </c>
      <c r="F934" t="s">
        <v>311</v>
      </c>
      <c r="G934">
        <v>100202</v>
      </c>
      <c r="H934" t="s">
        <v>140</v>
      </c>
      <c r="I934">
        <v>100202016</v>
      </c>
      <c r="J934" t="s">
        <v>135</v>
      </c>
      <c r="K934">
        <v>3</v>
      </c>
      <c r="L934">
        <v>2</v>
      </c>
      <c r="M934">
        <v>0</v>
      </c>
      <c r="N934">
        <v>5</v>
      </c>
      <c r="O934">
        <v>1</v>
      </c>
      <c r="P934">
        <v>3</v>
      </c>
      <c r="Q934">
        <v>1</v>
      </c>
      <c r="R934">
        <v>4</v>
      </c>
      <c r="S934">
        <v>2</v>
      </c>
      <c r="T934">
        <v>4</v>
      </c>
      <c r="U934">
        <v>3</v>
      </c>
      <c r="V934">
        <v>2</v>
      </c>
    </row>
    <row r="935" spans="1:22" x14ac:dyDescent="0.25">
      <c r="A935">
        <v>14</v>
      </c>
      <c r="B935" t="s">
        <v>19</v>
      </c>
      <c r="C935">
        <v>14101</v>
      </c>
      <c r="D935" t="s">
        <v>311</v>
      </c>
      <c r="E935">
        <f>VLOOKUP(desembarque_total_mes_puerto_toneladas_2019[[#This Row],[Puerto]],Tabla9[],2,0)</f>
        <v>29</v>
      </c>
      <c r="F935" t="s">
        <v>311</v>
      </c>
      <c r="G935">
        <v>100202</v>
      </c>
      <c r="H935" t="s">
        <v>140</v>
      </c>
      <c r="I935">
        <v>100202020</v>
      </c>
      <c r="J935" t="s">
        <v>139</v>
      </c>
      <c r="K935">
        <v>13</v>
      </c>
      <c r="L935">
        <v>9</v>
      </c>
      <c r="M935">
        <v>13</v>
      </c>
      <c r="N935">
        <v>18</v>
      </c>
      <c r="O935">
        <v>6</v>
      </c>
      <c r="P935">
        <v>4</v>
      </c>
      <c r="Q935">
        <v>4</v>
      </c>
      <c r="R935">
        <v>3</v>
      </c>
      <c r="S935">
        <v>8</v>
      </c>
      <c r="T935">
        <v>1</v>
      </c>
      <c r="U935">
        <v>0</v>
      </c>
      <c r="V935">
        <v>0</v>
      </c>
    </row>
    <row r="936" spans="1:22" x14ac:dyDescent="0.25">
      <c r="A936">
        <v>14</v>
      </c>
      <c r="B936" t="s">
        <v>19</v>
      </c>
      <c r="C936">
        <v>14101</v>
      </c>
      <c r="D936" t="s">
        <v>311</v>
      </c>
      <c r="E936">
        <f>VLOOKUP(desembarque_total_mes_puerto_toneladas_2019[[#This Row],[Puerto]],Tabla9[],2,0)</f>
        <v>29</v>
      </c>
      <c r="F936" t="s">
        <v>311</v>
      </c>
      <c r="G936">
        <v>100202</v>
      </c>
      <c r="H936" t="s">
        <v>140</v>
      </c>
      <c r="I936">
        <v>100202008</v>
      </c>
      <c r="J936" t="s">
        <v>127</v>
      </c>
      <c r="K936">
        <v>0</v>
      </c>
      <c r="L936">
        <v>0</v>
      </c>
      <c r="M936">
        <v>0</v>
      </c>
      <c r="N936">
        <v>4</v>
      </c>
      <c r="O936">
        <v>4</v>
      </c>
      <c r="P936">
        <v>14</v>
      </c>
      <c r="Q936">
        <v>0</v>
      </c>
      <c r="R936">
        <v>62</v>
      </c>
      <c r="S936">
        <v>7</v>
      </c>
      <c r="T936">
        <v>0</v>
      </c>
      <c r="U936">
        <v>0</v>
      </c>
      <c r="V936">
        <v>0</v>
      </c>
    </row>
    <row r="937" spans="1:22" x14ac:dyDescent="0.25">
      <c r="A937">
        <v>14</v>
      </c>
      <c r="B937" t="s">
        <v>19</v>
      </c>
      <c r="C937">
        <v>14101</v>
      </c>
      <c r="D937" t="s">
        <v>311</v>
      </c>
      <c r="E937">
        <f>VLOOKUP(desembarque_total_mes_puerto_toneladas_2019[[#This Row],[Puerto]],Tabla9[],2,0)</f>
        <v>29</v>
      </c>
      <c r="F937" t="s">
        <v>311</v>
      </c>
      <c r="G937">
        <v>100202</v>
      </c>
      <c r="H937" t="s">
        <v>140</v>
      </c>
      <c r="I937">
        <v>100202011</v>
      </c>
      <c r="J937" t="s">
        <v>130</v>
      </c>
      <c r="K937">
        <v>2</v>
      </c>
      <c r="L937">
        <v>7</v>
      </c>
      <c r="M937">
        <v>1</v>
      </c>
      <c r="N937">
        <v>3</v>
      </c>
      <c r="O937">
        <v>2</v>
      </c>
      <c r="P937">
        <v>0</v>
      </c>
      <c r="Q937">
        <v>1</v>
      </c>
      <c r="R937">
        <v>4</v>
      </c>
      <c r="S937">
        <v>3</v>
      </c>
      <c r="T937">
        <v>4</v>
      </c>
      <c r="U937">
        <v>2</v>
      </c>
      <c r="V937">
        <v>2</v>
      </c>
    </row>
    <row r="938" spans="1:22" x14ac:dyDescent="0.25">
      <c r="A938">
        <v>14</v>
      </c>
      <c r="B938" t="s">
        <v>19</v>
      </c>
      <c r="C938">
        <v>14101</v>
      </c>
      <c r="D938" t="s">
        <v>311</v>
      </c>
      <c r="E938">
        <f>VLOOKUP(desembarque_total_mes_puerto_toneladas_2019[[#This Row],[Puerto]],Tabla9[],2,0)</f>
        <v>29</v>
      </c>
      <c r="F938" t="s">
        <v>311</v>
      </c>
      <c r="G938">
        <v>100204</v>
      </c>
      <c r="H938" t="s">
        <v>112</v>
      </c>
      <c r="I938">
        <v>100204004</v>
      </c>
      <c r="J938" t="s">
        <v>100</v>
      </c>
      <c r="K938">
        <v>0</v>
      </c>
      <c r="L938">
        <v>0</v>
      </c>
      <c r="M938">
        <v>10</v>
      </c>
      <c r="N938">
        <v>20</v>
      </c>
      <c r="O938">
        <v>39</v>
      </c>
      <c r="P938">
        <v>32</v>
      </c>
      <c r="Q938">
        <v>30</v>
      </c>
      <c r="R938">
        <v>30</v>
      </c>
      <c r="S938">
        <v>15</v>
      </c>
      <c r="T938">
        <v>29</v>
      </c>
      <c r="U938">
        <v>18</v>
      </c>
      <c r="V938">
        <v>1</v>
      </c>
    </row>
    <row r="939" spans="1:22" x14ac:dyDescent="0.25">
      <c r="A939">
        <v>14</v>
      </c>
      <c r="B939" t="s">
        <v>19</v>
      </c>
      <c r="C939">
        <v>14101</v>
      </c>
      <c r="D939" t="s">
        <v>311</v>
      </c>
      <c r="E939">
        <f>VLOOKUP(desembarque_total_mes_puerto_toneladas_2019[[#This Row],[Puerto]],Tabla9[],2,0)</f>
        <v>29</v>
      </c>
      <c r="F939" t="s">
        <v>311</v>
      </c>
      <c r="G939">
        <v>100204</v>
      </c>
      <c r="H939" t="s">
        <v>112</v>
      </c>
      <c r="I939">
        <v>100204006</v>
      </c>
      <c r="J939" t="s">
        <v>218</v>
      </c>
      <c r="K939">
        <v>4</v>
      </c>
      <c r="L939">
        <v>4</v>
      </c>
      <c r="M939">
        <v>2</v>
      </c>
      <c r="N939">
        <v>1</v>
      </c>
      <c r="O939">
        <v>1</v>
      </c>
      <c r="P939">
        <v>1</v>
      </c>
      <c r="Q939">
        <v>1</v>
      </c>
      <c r="R939">
        <v>2</v>
      </c>
      <c r="S939">
        <v>3</v>
      </c>
      <c r="T939">
        <v>4</v>
      </c>
      <c r="U939">
        <v>0</v>
      </c>
      <c r="V939">
        <v>2</v>
      </c>
    </row>
    <row r="940" spans="1:22" x14ac:dyDescent="0.25">
      <c r="A940">
        <v>14</v>
      </c>
      <c r="B940" t="s">
        <v>19</v>
      </c>
      <c r="C940">
        <v>14101</v>
      </c>
      <c r="D940" t="s">
        <v>311</v>
      </c>
      <c r="E940">
        <f>VLOOKUP(desembarque_total_mes_puerto_toneladas_2019[[#This Row],[Puerto]],Tabla9[],2,0)</f>
        <v>29</v>
      </c>
      <c r="F940" t="s">
        <v>311</v>
      </c>
      <c r="G940">
        <v>100204</v>
      </c>
      <c r="H940" t="s">
        <v>112</v>
      </c>
      <c r="I940">
        <v>100204006</v>
      </c>
      <c r="J940" t="s">
        <v>221</v>
      </c>
      <c r="K940">
        <v>7</v>
      </c>
      <c r="L940">
        <v>4</v>
      </c>
      <c r="M940">
        <v>5</v>
      </c>
      <c r="N940">
        <v>4</v>
      </c>
      <c r="O940">
        <v>2</v>
      </c>
      <c r="P940">
        <v>3</v>
      </c>
      <c r="Q940">
        <v>3</v>
      </c>
      <c r="R940">
        <v>3</v>
      </c>
      <c r="S940">
        <v>2</v>
      </c>
      <c r="T940">
        <v>3</v>
      </c>
      <c r="U940">
        <v>2</v>
      </c>
      <c r="V940">
        <v>1</v>
      </c>
    </row>
    <row r="941" spans="1:22" x14ac:dyDescent="0.25">
      <c r="A941">
        <v>14</v>
      </c>
      <c r="B941" t="s">
        <v>19</v>
      </c>
      <c r="C941">
        <v>14101</v>
      </c>
      <c r="D941" t="s">
        <v>311</v>
      </c>
      <c r="E941">
        <f>VLOOKUP(desembarque_total_mes_puerto_toneladas_2019[[#This Row],[Puerto]],Tabla9[],2,0)</f>
        <v>29</v>
      </c>
      <c r="F941" t="s">
        <v>311</v>
      </c>
      <c r="G941">
        <v>100204</v>
      </c>
      <c r="H941" t="s">
        <v>112</v>
      </c>
      <c r="I941">
        <v>100204006</v>
      </c>
      <c r="J941" t="s">
        <v>303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25">
      <c r="A942">
        <v>14</v>
      </c>
      <c r="B942" t="s">
        <v>19</v>
      </c>
      <c r="C942">
        <v>14101</v>
      </c>
      <c r="D942" t="s">
        <v>311</v>
      </c>
      <c r="E942">
        <f>VLOOKUP(desembarque_total_mes_puerto_toneladas_2019[[#This Row],[Puerto]],Tabla9[],2,0)</f>
        <v>29</v>
      </c>
      <c r="F942" t="s">
        <v>311</v>
      </c>
      <c r="G942">
        <v>100204</v>
      </c>
      <c r="H942" t="s">
        <v>112</v>
      </c>
      <c r="I942">
        <v>100204006</v>
      </c>
      <c r="J942" t="s">
        <v>285</v>
      </c>
      <c r="K942">
        <v>3</v>
      </c>
      <c r="L942">
        <v>2</v>
      </c>
      <c r="M942">
        <v>2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0</v>
      </c>
    </row>
    <row r="943" spans="1:22" x14ac:dyDescent="0.25">
      <c r="A943">
        <v>14</v>
      </c>
      <c r="B943" t="s">
        <v>19</v>
      </c>
      <c r="C943">
        <v>14101</v>
      </c>
      <c r="D943" t="s">
        <v>311</v>
      </c>
      <c r="E943">
        <f>VLOOKUP(desembarque_total_mes_puerto_toneladas_2019[[#This Row],[Puerto]],Tabla9[],2,0)</f>
        <v>29</v>
      </c>
      <c r="F943" t="s">
        <v>311</v>
      </c>
      <c r="G943">
        <v>100204</v>
      </c>
      <c r="H943" t="s">
        <v>112</v>
      </c>
      <c r="I943">
        <v>0</v>
      </c>
      <c r="J943" t="s">
        <v>312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1</v>
      </c>
      <c r="T943">
        <v>0</v>
      </c>
      <c r="U943">
        <v>0</v>
      </c>
      <c r="V943">
        <v>0</v>
      </c>
    </row>
    <row r="944" spans="1:22" x14ac:dyDescent="0.25">
      <c r="A944">
        <v>14</v>
      </c>
      <c r="B944" t="s">
        <v>19</v>
      </c>
      <c r="C944">
        <v>14101</v>
      </c>
      <c r="D944" t="s">
        <v>311</v>
      </c>
      <c r="E944">
        <f>VLOOKUP(desembarque_total_mes_puerto_toneladas_2019[[#This Row],[Puerto]],Tabla9[],2,0)</f>
        <v>29</v>
      </c>
      <c r="F944" t="s">
        <v>311</v>
      </c>
      <c r="G944">
        <v>100205</v>
      </c>
      <c r="H944" t="s">
        <v>181</v>
      </c>
      <c r="I944">
        <v>100205001</v>
      </c>
      <c r="J944" t="s">
        <v>117</v>
      </c>
      <c r="K944">
        <v>0</v>
      </c>
      <c r="L944">
        <v>0</v>
      </c>
      <c r="M944">
        <v>0</v>
      </c>
      <c r="N944">
        <v>3</v>
      </c>
      <c r="O944">
        <v>1</v>
      </c>
      <c r="P944">
        <v>1</v>
      </c>
      <c r="Q944">
        <v>2</v>
      </c>
      <c r="R944">
        <v>0</v>
      </c>
      <c r="S944">
        <v>74</v>
      </c>
      <c r="T944">
        <v>56</v>
      </c>
      <c r="U944">
        <v>0</v>
      </c>
      <c r="V944">
        <v>0</v>
      </c>
    </row>
    <row r="945" spans="1:22" x14ac:dyDescent="0.25">
      <c r="A945">
        <v>14</v>
      </c>
      <c r="B945" t="s">
        <v>19</v>
      </c>
      <c r="C945">
        <v>14101</v>
      </c>
      <c r="D945" t="s">
        <v>311</v>
      </c>
      <c r="E945">
        <f>VLOOKUP(desembarque_total_mes_puerto_toneladas_2019[[#This Row],[Puerto]],Tabla9[],2,0)</f>
        <v>29</v>
      </c>
      <c r="F945" t="s">
        <v>311</v>
      </c>
      <c r="G945">
        <v>100202</v>
      </c>
      <c r="H945" t="s">
        <v>140</v>
      </c>
      <c r="I945">
        <v>100202017</v>
      </c>
      <c r="J945" t="s">
        <v>136</v>
      </c>
      <c r="K945">
        <v>1</v>
      </c>
      <c r="L945">
        <v>5</v>
      </c>
      <c r="M945">
        <v>0</v>
      </c>
      <c r="N945">
        <v>2</v>
      </c>
      <c r="O945">
        <v>1</v>
      </c>
      <c r="P945">
        <v>0</v>
      </c>
      <c r="Q945">
        <v>0</v>
      </c>
      <c r="R945">
        <v>1</v>
      </c>
      <c r="S945">
        <v>1</v>
      </c>
      <c r="T945">
        <v>1</v>
      </c>
      <c r="U945">
        <v>0</v>
      </c>
      <c r="V945">
        <v>1</v>
      </c>
    </row>
    <row r="946" spans="1:22" x14ac:dyDescent="0.25">
      <c r="A946">
        <v>10</v>
      </c>
      <c r="B946" t="s">
        <v>15</v>
      </c>
      <c r="C946">
        <v>10202</v>
      </c>
      <c r="D946" t="s">
        <v>313</v>
      </c>
      <c r="E946">
        <f>VLOOKUP(desembarque_total_mes_puerto_toneladas_2019[[#This Row],[Puerto]],Tabla9[],2,0)</f>
        <v>30</v>
      </c>
      <c r="F946" t="s">
        <v>313</v>
      </c>
      <c r="G946">
        <v>100203</v>
      </c>
      <c r="H946" t="s">
        <v>156</v>
      </c>
      <c r="I946">
        <v>0</v>
      </c>
      <c r="J946" t="s">
        <v>220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1:22" x14ac:dyDescent="0.25">
      <c r="A947">
        <v>10</v>
      </c>
      <c r="B947" t="s">
        <v>15</v>
      </c>
      <c r="C947">
        <v>10202</v>
      </c>
      <c r="D947" t="s">
        <v>313</v>
      </c>
      <c r="E947">
        <f>VLOOKUP(desembarque_total_mes_puerto_toneladas_2019[[#This Row],[Puerto]],Tabla9[],2,0)</f>
        <v>30</v>
      </c>
      <c r="F947" t="s">
        <v>313</v>
      </c>
      <c r="G947">
        <v>100203</v>
      </c>
      <c r="H947" t="s">
        <v>156</v>
      </c>
      <c r="I947">
        <v>0</v>
      </c>
      <c r="J947" t="s">
        <v>208</v>
      </c>
      <c r="K947">
        <v>19</v>
      </c>
      <c r="L947">
        <v>0</v>
      </c>
      <c r="M947">
        <v>5</v>
      </c>
      <c r="N947">
        <v>20</v>
      </c>
      <c r="O947">
        <v>15</v>
      </c>
      <c r="P947">
        <v>6</v>
      </c>
      <c r="Q947">
        <v>0</v>
      </c>
      <c r="R947">
        <v>27</v>
      </c>
      <c r="S947">
        <v>8</v>
      </c>
      <c r="T947">
        <v>7</v>
      </c>
      <c r="U947">
        <v>33</v>
      </c>
      <c r="V947">
        <v>22</v>
      </c>
    </row>
    <row r="948" spans="1:22" x14ac:dyDescent="0.25">
      <c r="A948">
        <v>10</v>
      </c>
      <c r="B948" t="s">
        <v>15</v>
      </c>
      <c r="C948">
        <v>10202</v>
      </c>
      <c r="D948" t="s">
        <v>313</v>
      </c>
      <c r="E948">
        <f>VLOOKUP(desembarque_total_mes_puerto_toneladas_2019[[#This Row],[Puerto]],Tabla9[],2,0)</f>
        <v>30</v>
      </c>
      <c r="F948" t="s">
        <v>313</v>
      </c>
      <c r="G948">
        <v>100203</v>
      </c>
      <c r="H948" t="s">
        <v>156</v>
      </c>
      <c r="I948">
        <v>100203002</v>
      </c>
      <c r="J948" t="s">
        <v>95</v>
      </c>
      <c r="K948">
        <v>14</v>
      </c>
      <c r="L948">
        <v>20</v>
      </c>
      <c r="M948">
        <v>11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25">
      <c r="A949">
        <v>10</v>
      </c>
      <c r="B949" t="s">
        <v>15</v>
      </c>
      <c r="C949">
        <v>10202</v>
      </c>
      <c r="D949" t="s">
        <v>313</v>
      </c>
      <c r="E949">
        <f>VLOOKUP(desembarque_total_mes_puerto_toneladas_2019[[#This Row],[Puerto]],Tabla9[],2,0)</f>
        <v>30</v>
      </c>
      <c r="F949" t="s">
        <v>313</v>
      </c>
      <c r="G949">
        <v>100203</v>
      </c>
      <c r="H949" t="s">
        <v>156</v>
      </c>
      <c r="I949">
        <v>0</v>
      </c>
      <c r="J949" t="s">
        <v>206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1</v>
      </c>
      <c r="T949">
        <v>0</v>
      </c>
      <c r="U949">
        <v>0</v>
      </c>
      <c r="V949">
        <v>0</v>
      </c>
    </row>
    <row r="950" spans="1:22" x14ac:dyDescent="0.25">
      <c r="A950">
        <v>10</v>
      </c>
      <c r="B950" t="s">
        <v>15</v>
      </c>
      <c r="C950">
        <v>10202</v>
      </c>
      <c r="D950" t="s">
        <v>313</v>
      </c>
      <c r="E950">
        <f>VLOOKUP(desembarque_total_mes_puerto_toneladas_2019[[#This Row],[Puerto]],Tabla9[],2,0)</f>
        <v>30</v>
      </c>
      <c r="F950" t="s">
        <v>313</v>
      </c>
      <c r="G950">
        <v>100203</v>
      </c>
      <c r="H950" t="s">
        <v>156</v>
      </c>
      <c r="I950">
        <v>100203009</v>
      </c>
      <c r="J950" t="s">
        <v>246</v>
      </c>
      <c r="K950">
        <v>30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32</v>
      </c>
    </row>
    <row r="951" spans="1:22" x14ac:dyDescent="0.25">
      <c r="A951">
        <v>10</v>
      </c>
      <c r="B951" t="s">
        <v>15</v>
      </c>
      <c r="C951">
        <v>10202</v>
      </c>
      <c r="D951" t="s">
        <v>313</v>
      </c>
      <c r="E951">
        <f>VLOOKUP(desembarque_total_mes_puerto_toneladas_2019[[#This Row],[Puerto]],Tabla9[],2,0)</f>
        <v>30</v>
      </c>
      <c r="F951" t="s">
        <v>313</v>
      </c>
      <c r="G951">
        <v>100203</v>
      </c>
      <c r="H951" t="s">
        <v>156</v>
      </c>
      <c r="I951">
        <v>100203009</v>
      </c>
      <c r="J951" t="s">
        <v>210</v>
      </c>
      <c r="K951">
        <v>730</v>
      </c>
      <c r="L951">
        <v>894</v>
      </c>
      <c r="M951">
        <v>335</v>
      </c>
      <c r="N951">
        <v>316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36</v>
      </c>
      <c r="V951">
        <v>38</v>
      </c>
    </row>
    <row r="952" spans="1:22" x14ac:dyDescent="0.25">
      <c r="A952">
        <v>10</v>
      </c>
      <c r="B952" t="s">
        <v>15</v>
      </c>
      <c r="C952">
        <v>10202</v>
      </c>
      <c r="D952" t="s">
        <v>313</v>
      </c>
      <c r="E952">
        <f>VLOOKUP(desembarque_total_mes_puerto_toneladas_2019[[#This Row],[Puerto]],Tabla9[],2,0)</f>
        <v>30</v>
      </c>
      <c r="F952" t="s">
        <v>313</v>
      </c>
      <c r="G952">
        <v>100203</v>
      </c>
      <c r="H952" t="s">
        <v>156</v>
      </c>
      <c r="I952">
        <v>100203009</v>
      </c>
      <c r="J952" t="s">
        <v>288</v>
      </c>
      <c r="K952">
        <v>102</v>
      </c>
      <c r="L952">
        <v>20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106</v>
      </c>
      <c r="U952">
        <v>18</v>
      </c>
      <c r="V952">
        <v>55</v>
      </c>
    </row>
    <row r="953" spans="1:22" x14ac:dyDescent="0.25">
      <c r="A953">
        <v>10</v>
      </c>
      <c r="B953" t="s">
        <v>15</v>
      </c>
      <c r="C953">
        <v>10202</v>
      </c>
      <c r="D953" t="s">
        <v>313</v>
      </c>
      <c r="E953">
        <f>VLOOKUP(desembarque_total_mes_puerto_toneladas_2019[[#This Row],[Puerto]],Tabla9[],2,0)</f>
        <v>30</v>
      </c>
      <c r="F953" t="s">
        <v>313</v>
      </c>
      <c r="G953">
        <v>100203</v>
      </c>
      <c r="H953" t="s">
        <v>156</v>
      </c>
      <c r="I953">
        <v>100203007</v>
      </c>
      <c r="J953" t="s">
        <v>105</v>
      </c>
      <c r="K953">
        <v>5009</v>
      </c>
      <c r="L953">
        <v>1972</v>
      </c>
      <c r="M953">
        <v>2329</v>
      </c>
      <c r="N953">
        <v>2388</v>
      </c>
      <c r="O953">
        <v>1701</v>
      </c>
      <c r="P953">
        <v>1174</v>
      </c>
      <c r="Q953">
        <v>2122</v>
      </c>
      <c r="R953">
        <v>2139</v>
      </c>
      <c r="S953">
        <v>1465</v>
      </c>
      <c r="T953">
        <v>2131</v>
      </c>
      <c r="U953">
        <v>2892</v>
      </c>
      <c r="V953">
        <v>4701</v>
      </c>
    </row>
    <row r="954" spans="1:22" x14ac:dyDescent="0.25">
      <c r="A954">
        <v>10</v>
      </c>
      <c r="B954" t="s">
        <v>15</v>
      </c>
      <c r="C954">
        <v>10202</v>
      </c>
      <c r="D954" t="s">
        <v>313</v>
      </c>
      <c r="E954">
        <f>VLOOKUP(desembarque_total_mes_puerto_toneladas_2019[[#This Row],[Puerto]],Tabla9[],2,0)</f>
        <v>30</v>
      </c>
      <c r="F954" t="s">
        <v>313</v>
      </c>
      <c r="G954">
        <v>100201</v>
      </c>
      <c r="H954" t="s">
        <v>71</v>
      </c>
      <c r="I954">
        <v>100201015</v>
      </c>
      <c r="J954" t="s">
        <v>158</v>
      </c>
      <c r="K954">
        <v>0</v>
      </c>
      <c r="L954">
        <v>2</v>
      </c>
      <c r="M954">
        <v>5</v>
      </c>
      <c r="N954">
        <v>4</v>
      </c>
      <c r="O954">
        <v>7</v>
      </c>
      <c r="P954">
        <v>0</v>
      </c>
      <c r="Q954">
        <v>0</v>
      </c>
      <c r="R954">
        <v>0</v>
      </c>
      <c r="S954">
        <v>0</v>
      </c>
      <c r="T954">
        <v>33</v>
      </c>
      <c r="U954">
        <v>13</v>
      </c>
      <c r="V954">
        <v>5</v>
      </c>
    </row>
    <row r="955" spans="1:22" x14ac:dyDescent="0.25">
      <c r="A955">
        <v>10</v>
      </c>
      <c r="B955" t="s">
        <v>15</v>
      </c>
      <c r="C955">
        <v>10202</v>
      </c>
      <c r="D955" t="s">
        <v>313</v>
      </c>
      <c r="E955">
        <f>VLOOKUP(desembarque_total_mes_puerto_toneladas_2019[[#This Row],[Puerto]],Tabla9[],2,0)</f>
        <v>30</v>
      </c>
      <c r="F955" t="s">
        <v>313</v>
      </c>
      <c r="G955">
        <v>100201</v>
      </c>
      <c r="H955" t="s">
        <v>71</v>
      </c>
      <c r="I955">
        <v>0</v>
      </c>
      <c r="J955" t="s">
        <v>227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1</v>
      </c>
      <c r="V955">
        <v>0</v>
      </c>
    </row>
    <row r="956" spans="1:22" x14ac:dyDescent="0.25">
      <c r="A956">
        <v>10</v>
      </c>
      <c r="B956" t="s">
        <v>15</v>
      </c>
      <c r="C956">
        <v>10202</v>
      </c>
      <c r="D956" t="s">
        <v>313</v>
      </c>
      <c r="E956">
        <f>VLOOKUP(desembarque_total_mes_puerto_toneladas_2019[[#This Row],[Puerto]],Tabla9[],2,0)</f>
        <v>30</v>
      </c>
      <c r="F956" t="s">
        <v>313</v>
      </c>
      <c r="G956">
        <v>100201</v>
      </c>
      <c r="H956" t="s">
        <v>71</v>
      </c>
      <c r="I956">
        <v>100201017</v>
      </c>
      <c r="J956" t="s">
        <v>197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5</v>
      </c>
      <c r="Q956">
        <v>2</v>
      </c>
      <c r="R956">
        <v>0</v>
      </c>
      <c r="S956">
        <v>2</v>
      </c>
      <c r="T956">
        <v>4</v>
      </c>
      <c r="U956">
        <v>0</v>
      </c>
      <c r="V956">
        <v>0</v>
      </c>
    </row>
    <row r="957" spans="1:22" x14ac:dyDescent="0.25">
      <c r="A957">
        <v>10</v>
      </c>
      <c r="B957" t="s">
        <v>15</v>
      </c>
      <c r="C957">
        <v>10202</v>
      </c>
      <c r="D957" t="s">
        <v>313</v>
      </c>
      <c r="E957">
        <f>VLOOKUP(desembarque_total_mes_puerto_toneladas_2019[[#This Row],[Puerto]],Tabla9[],2,0)</f>
        <v>30</v>
      </c>
      <c r="F957" t="s">
        <v>313</v>
      </c>
      <c r="G957">
        <v>100201</v>
      </c>
      <c r="H957" t="s">
        <v>71</v>
      </c>
      <c r="I957">
        <v>100201017</v>
      </c>
      <c r="J957" t="s">
        <v>250</v>
      </c>
      <c r="K957">
        <v>5</v>
      </c>
      <c r="L957">
        <v>3</v>
      </c>
      <c r="M957">
        <v>11</v>
      </c>
      <c r="N957">
        <v>2</v>
      </c>
      <c r="O957">
        <v>3</v>
      </c>
      <c r="P957">
        <v>2</v>
      </c>
      <c r="Q957">
        <v>1</v>
      </c>
      <c r="R957">
        <v>2</v>
      </c>
      <c r="S957">
        <v>3</v>
      </c>
      <c r="T957">
        <v>1</v>
      </c>
      <c r="U957">
        <v>2</v>
      </c>
      <c r="V957">
        <v>1</v>
      </c>
    </row>
    <row r="958" spans="1:22" x14ac:dyDescent="0.25">
      <c r="A958">
        <v>10</v>
      </c>
      <c r="B958" t="s">
        <v>15</v>
      </c>
      <c r="C958">
        <v>10202</v>
      </c>
      <c r="D958" t="s">
        <v>313</v>
      </c>
      <c r="E958">
        <f>VLOOKUP(desembarque_total_mes_puerto_toneladas_2019[[#This Row],[Puerto]],Tabla9[],2,0)</f>
        <v>30</v>
      </c>
      <c r="F958" t="s">
        <v>313</v>
      </c>
      <c r="G958">
        <v>100201</v>
      </c>
      <c r="H958" t="s">
        <v>71</v>
      </c>
      <c r="I958">
        <v>100201022</v>
      </c>
      <c r="J958" t="s">
        <v>61</v>
      </c>
      <c r="K958">
        <v>4</v>
      </c>
      <c r="L958">
        <v>3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11</v>
      </c>
    </row>
    <row r="959" spans="1:22" x14ac:dyDescent="0.25">
      <c r="A959">
        <v>10</v>
      </c>
      <c r="B959" t="s">
        <v>15</v>
      </c>
      <c r="C959">
        <v>10202</v>
      </c>
      <c r="D959" t="s">
        <v>313</v>
      </c>
      <c r="E959">
        <f>VLOOKUP(desembarque_total_mes_puerto_toneladas_2019[[#This Row],[Puerto]],Tabla9[],2,0)</f>
        <v>30</v>
      </c>
      <c r="F959" t="s">
        <v>313</v>
      </c>
      <c r="G959">
        <v>100201</v>
      </c>
      <c r="H959" t="s">
        <v>71</v>
      </c>
      <c r="I959">
        <v>100201002</v>
      </c>
      <c r="J959" t="s">
        <v>282</v>
      </c>
      <c r="K959">
        <v>14</v>
      </c>
      <c r="L959">
        <v>17</v>
      </c>
      <c r="M959">
        <v>15</v>
      </c>
      <c r="N959">
        <v>11</v>
      </c>
      <c r="O959">
        <v>16</v>
      </c>
      <c r="P959">
        <v>16</v>
      </c>
      <c r="Q959">
        <v>17</v>
      </c>
      <c r="R959">
        <v>0</v>
      </c>
      <c r="S959">
        <v>10</v>
      </c>
      <c r="T959">
        <v>3</v>
      </c>
      <c r="U959">
        <v>4</v>
      </c>
      <c r="V959">
        <v>37</v>
      </c>
    </row>
    <row r="960" spans="1:22" x14ac:dyDescent="0.25">
      <c r="A960">
        <v>10</v>
      </c>
      <c r="B960" t="s">
        <v>15</v>
      </c>
      <c r="C960">
        <v>10202</v>
      </c>
      <c r="D960" t="s">
        <v>313</v>
      </c>
      <c r="E960">
        <f>VLOOKUP(desembarque_total_mes_puerto_toneladas_2019[[#This Row],[Puerto]],Tabla9[],2,0)</f>
        <v>30</v>
      </c>
      <c r="F960" t="s">
        <v>313</v>
      </c>
      <c r="G960">
        <v>100201</v>
      </c>
      <c r="H960" t="s">
        <v>71</v>
      </c>
      <c r="I960">
        <v>0</v>
      </c>
      <c r="J960" t="s">
        <v>243</v>
      </c>
      <c r="K960">
        <v>1</v>
      </c>
      <c r="L960">
        <v>0</v>
      </c>
      <c r="M960">
        <v>0</v>
      </c>
      <c r="N960">
        <v>3</v>
      </c>
      <c r="O960">
        <v>1</v>
      </c>
      <c r="P960">
        <v>4</v>
      </c>
      <c r="Q960">
        <v>0</v>
      </c>
      <c r="R960">
        <v>0</v>
      </c>
      <c r="S960">
        <v>3</v>
      </c>
      <c r="T960">
        <v>9</v>
      </c>
      <c r="U960">
        <v>6</v>
      </c>
      <c r="V960">
        <v>10</v>
      </c>
    </row>
    <row r="961" spans="1:22" x14ac:dyDescent="0.25">
      <c r="A961">
        <v>10</v>
      </c>
      <c r="B961" t="s">
        <v>15</v>
      </c>
      <c r="C961">
        <v>10202</v>
      </c>
      <c r="D961" t="s">
        <v>313</v>
      </c>
      <c r="E961">
        <f>VLOOKUP(desembarque_total_mes_puerto_toneladas_2019[[#This Row],[Puerto]],Tabla9[],2,0)</f>
        <v>30</v>
      </c>
      <c r="F961" t="s">
        <v>313</v>
      </c>
      <c r="G961">
        <v>100201</v>
      </c>
      <c r="H961" t="s">
        <v>71</v>
      </c>
      <c r="I961">
        <v>100201023</v>
      </c>
      <c r="J961" t="s">
        <v>167</v>
      </c>
      <c r="K961">
        <v>0</v>
      </c>
      <c r="L961">
        <v>0</v>
      </c>
      <c r="M961">
        <v>1</v>
      </c>
      <c r="N961">
        <v>3</v>
      </c>
      <c r="O961">
        <v>1</v>
      </c>
      <c r="P961">
        <v>0</v>
      </c>
      <c r="Q961">
        <v>0</v>
      </c>
      <c r="R961">
        <v>2</v>
      </c>
      <c r="S961">
        <v>3</v>
      </c>
      <c r="T961">
        <v>3</v>
      </c>
      <c r="U961">
        <v>1</v>
      </c>
      <c r="V961">
        <v>0</v>
      </c>
    </row>
    <row r="962" spans="1:22" x14ac:dyDescent="0.25">
      <c r="A962">
        <v>10</v>
      </c>
      <c r="B962" t="s">
        <v>15</v>
      </c>
      <c r="C962">
        <v>10202</v>
      </c>
      <c r="D962" t="s">
        <v>313</v>
      </c>
      <c r="E962">
        <f>VLOOKUP(desembarque_total_mes_puerto_toneladas_2019[[#This Row],[Puerto]],Tabla9[],2,0)</f>
        <v>30</v>
      </c>
      <c r="F962" t="s">
        <v>313</v>
      </c>
      <c r="G962">
        <v>100201</v>
      </c>
      <c r="H962" t="s">
        <v>71</v>
      </c>
      <c r="I962">
        <v>0</v>
      </c>
      <c r="J962" t="s">
        <v>253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</v>
      </c>
      <c r="T962">
        <v>0</v>
      </c>
      <c r="U962">
        <v>0</v>
      </c>
      <c r="V962">
        <v>0</v>
      </c>
    </row>
    <row r="963" spans="1:22" x14ac:dyDescent="0.25">
      <c r="A963">
        <v>10</v>
      </c>
      <c r="B963" t="s">
        <v>15</v>
      </c>
      <c r="C963">
        <v>10202</v>
      </c>
      <c r="D963" t="s">
        <v>313</v>
      </c>
      <c r="E963">
        <f>VLOOKUP(desembarque_total_mes_puerto_toneladas_2019[[#This Row],[Puerto]],Tabla9[],2,0)</f>
        <v>30</v>
      </c>
      <c r="F963" t="s">
        <v>313</v>
      </c>
      <c r="G963">
        <v>100201</v>
      </c>
      <c r="H963" t="s">
        <v>71</v>
      </c>
      <c r="I963">
        <v>0</v>
      </c>
      <c r="J963" t="s">
        <v>254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16</v>
      </c>
      <c r="T963">
        <v>0</v>
      </c>
      <c r="U963">
        <v>0</v>
      </c>
      <c r="V963">
        <v>0</v>
      </c>
    </row>
    <row r="964" spans="1:22" x14ac:dyDescent="0.25">
      <c r="A964">
        <v>10</v>
      </c>
      <c r="B964" t="s">
        <v>15</v>
      </c>
      <c r="C964">
        <v>10202</v>
      </c>
      <c r="D964" t="s">
        <v>313</v>
      </c>
      <c r="E964">
        <f>VLOOKUP(desembarque_total_mes_puerto_toneladas_2019[[#This Row],[Puerto]],Tabla9[],2,0)</f>
        <v>30</v>
      </c>
      <c r="F964" t="s">
        <v>313</v>
      </c>
      <c r="G964">
        <v>100201</v>
      </c>
      <c r="H964" t="s">
        <v>71</v>
      </c>
      <c r="I964">
        <v>100201020</v>
      </c>
      <c r="J964" t="s">
        <v>75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4</v>
      </c>
      <c r="V964">
        <v>0</v>
      </c>
    </row>
    <row r="965" spans="1:22" x14ac:dyDescent="0.25">
      <c r="A965">
        <v>10</v>
      </c>
      <c r="B965" t="s">
        <v>15</v>
      </c>
      <c r="C965">
        <v>10202</v>
      </c>
      <c r="D965" t="s">
        <v>313</v>
      </c>
      <c r="E965">
        <f>VLOOKUP(desembarque_total_mes_puerto_toneladas_2019[[#This Row],[Puerto]],Tabla9[],2,0)</f>
        <v>30</v>
      </c>
      <c r="F965" t="s">
        <v>313</v>
      </c>
      <c r="G965">
        <v>100201</v>
      </c>
      <c r="H965" t="s">
        <v>71</v>
      </c>
      <c r="I965">
        <v>0</v>
      </c>
      <c r="J965" t="s">
        <v>271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25">
      <c r="A966">
        <v>10</v>
      </c>
      <c r="B966" t="s">
        <v>15</v>
      </c>
      <c r="C966">
        <v>10202</v>
      </c>
      <c r="D966" t="s">
        <v>313</v>
      </c>
      <c r="E966">
        <f>VLOOKUP(desembarque_total_mes_puerto_toneladas_2019[[#This Row],[Puerto]],Tabla9[],2,0)</f>
        <v>30</v>
      </c>
      <c r="F966" t="s">
        <v>313</v>
      </c>
      <c r="G966">
        <v>100201</v>
      </c>
      <c r="H966" t="s">
        <v>71</v>
      </c>
      <c r="I966">
        <v>0</v>
      </c>
      <c r="J966" t="s">
        <v>217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2</v>
      </c>
      <c r="T966">
        <v>2</v>
      </c>
      <c r="U966">
        <v>2</v>
      </c>
      <c r="V966">
        <v>1</v>
      </c>
    </row>
    <row r="967" spans="1:22" x14ac:dyDescent="0.25">
      <c r="A967">
        <v>10</v>
      </c>
      <c r="B967" t="s">
        <v>15</v>
      </c>
      <c r="C967">
        <v>10202</v>
      </c>
      <c r="D967" t="s">
        <v>313</v>
      </c>
      <c r="E967">
        <f>VLOOKUP(desembarque_total_mes_puerto_toneladas_2019[[#This Row],[Puerto]],Tabla9[],2,0)</f>
        <v>30</v>
      </c>
      <c r="F967" t="s">
        <v>313</v>
      </c>
      <c r="G967">
        <v>100201</v>
      </c>
      <c r="H967" t="s">
        <v>71</v>
      </c>
      <c r="I967">
        <v>100201008</v>
      </c>
      <c r="J967" t="s">
        <v>307</v>
      </c>
      <c r="K967">
        <v>4724</v>
      </c>
      <c r="L967">
        <v>6339</v>
      </c>
      <c r="M967">
        <v>7071</v>
      </c>
      <c r="N967">
        <v>3089</v>
      </c>
      <c r="O967">
        <v>1649</v>
      </c>
      <c r="P967">
        <v>4</v>
      </c>
      <c r="Q967">
        <v>220</v>
      </c>
      <c r="R967">
        <v>0</v>
      </c>
      <c r="S967">
        <v>1720</v>
      </c>
      <c r="T967">
        <v>3263</v>
      </c>
      <c r="U967">
        <v>712</v>
      </c>
      <c r="V967">
        <v>1402</v>
      </c>
    </row>
    <row r="968" spans="1:22" x14ac:dyDescent="0.25">
      <c r="A968">
        <v>10</v>
      </c>
      <c r="B968" t="s">
        <v>15</v>
      </c>
      <c r="C968">
        <v>10202</v>
      </c>
      <c r="D968" t="s">
        <v>313</v>
      </c>
      <c r="E968">
        <f>VLOOKUP(desembarque_total_mes_puerto_toneladas_2019[[#This Row],[Puerto]],Tabla9[],2,0)</f>
        <v>30</v>
      </c>
      <c r="F968" t="s">
        <v>313</v>
      </c>
      <c r="G968">
        <v>100201</v>
      </c>
      <c r="H968" t="s">
        <v>71</v>
      </c>
      <c r="I968">
        <v>100201016</v>
      </c>
      <c r="J968" t="s">
        <v>272</v>
      </c>
      <c r="K968">
        <v>1293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288</v>
      </c>
      <c r="U968">
        <v>0</v>
      </c>
      <c r="V968">
        <v>424</v>
      </c>
    </row>
    <row r="969" spans="1:22" x14ac:dyDescent="0.25">
      <c r="A969">
        <v>10</v>
      </c>
      <c r="B969" t="s">
        <v>15</v>
      </c>
      <c r="C969">
        <v>10202</v>
      </c>
      <c r="D969" t="s">
        <v>313</v>
      </c>
      <c r="E969">
        <f>VLOOKUP(desembarque_total_mes_puerto_toneladas_2019[[#This Row],[Puerto]],Tabla9[],2,0)</f>
        <v>30</v>
      </c>
      <c r="F969" t="s">
        <v>313</v>
      </c>
      <c r="G969">
        <v>100202</v>
      </c>
      <c r="H969" t="s">
        <v>140</v>
      </c>
      <c r="I969">
        <v>100202002</v>
      </c>
      <c r="J969" t="s">
        <v>118</v>
      </c>
      <c r="K969">
        <v>157</v>
      </c>
      <c r="L969">
        <v>105</v>
      </c>
      <c r="M969">
        <v>84</v>
      </c>
      <c r="N969">
        <v>96</v>
      </c>
      <c r="O969">
        <v>87</v>
      </c>
      <c r="P969">
        <v>83</v>
      </c>
      <c r="Q969">
        <v>94</v>
      </c>
      <c r="R969">
        <v>93</v>
      </c>
      <c r="S969">
        <v>88</v>
      </c>
      <c r="T969">
        <v>100</v>
      </c>
      <c r="U969">
        <v>79</v>
      </c>
      <c r="V969">
        <v>67</v>
      </c>
    </row>
    <row r="970" spans="1:22" x14ac:dyDescent="0.25">
      <c r="A970">
        <v>10</v>
      </c>
      <c r="B970" t="s">
        <v>15</v>
      </c>
      <c r="C970">
        <v>10202</v>
      </c>
      <c r="D970" t="s">
        <v>313</v>
      </c>
      <c r="E970">
        <f>VLOOKUP(desembarque_total_mes_puerto_toneladas_2019[[#This Row],[Puerto]],Tabla9[],2,0)</f>
        <v>30</v>
      </c>
      <c r="F970" t="s">
        <v>313</v>
      </c>
      <c r="G970">
        <v>100202</v>
      </c>
      <c r="H970" t="s">
        <v>140</v>
      </c>
      <c r="I970">
        <v>100202003</v>
      </c>
      <c r="J970" t="s">
        <v>314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2</v>
      </c>
      <c r="T970">
        <v>5</v>
      </c>
      <c r="U970">
        <v>1</v>
      </c>
      <c r="V970">
        <v>1</v>
      </c>
    </row>
    <row r="971" spans="1:22" x14ac:dyDescent="0.25">
      <c r="A971">
        <v>10</v>
      </c>
      <c r="B971" t="s">
        <v>15</v>
      </c>
      <c r="C971">
        <v>10202</v>
      </c>
      <c r="D971" t="s">
        <v>313</v>
      </c>
      <c r="E971">
        <f>VLOOKUP(desembarque_total_mes_puerto_toneladas_2019[[#This Row],[Puerto]],Tabla9[],2,0)</f>
        <v>30</v>
      </c>
      <c r="F971" t="s">
        <v>313</v>
      </c>
      <c r="G971">
        <v>100202</v>
      </c>
      <c r="H971" t="s">
        <v>140</v>
      </c>
      <c r="I971">
        <v>100202003</v>
      </c>
      <c r="J971" t="s">
        <v>315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 x14ac:dyDescent="0.25">
      <c r="A972">
        <v>10</v>
      </c>
      <c r="B972" t="s">
        <v>15</v>
      </c>
      <c r="C972">
        <v>10202</v>
      </c>
      <c r="D972" t="s">
        <v>313</v>
      </c>
      <c r="E972">
        <f>VLOOKUP(desembarque_total_mes_puerto_toneladas_2019[[#This Row],[Puerto]],Tabla9[],2,0)</f>
        <v>30</v>
      </c>
      <c r="F972" t="s">
        <v>313</v>
      </c>
      <c r="G972">
        <v>100202</v>
      </c>
      <c r="H972" t="s">
        <v>140</v>
      </c>
      <c r="I972">
        <v>100202019</v>
      </c>
      <c r="J972" t="s">
        <v>138</v>
      </c>
      <c r="K972">
        <v>5</v>
      </c>
      <c r="L972">
        <v>4</v>
      </c>
      <c r="M972">
        <v>11</v>
      </c>
      <c r="N972">
        <v>21</v>
      </c>
      <c r="O972">
        <v>9</v>
      </c>
      <c r="P972">
        <v>45</v>
      </c>
      <c r="Q972">
        <v>33</v>
      </c>
      <c r="R972">
        <v>12</v>
      </c>
      <c r="S972">
        <v>44</v>
      </c>
      <c r="T972">
        <v>10</v>
      </c>
      <c r="U972">
        <v>6</v>
      </c>
      <c r="V972">
        <v>30</v>
      </c>
    </row>
    <row r="973" spans="1:22" x14ac:dyDescent="0.25">
      <c r="A973">
        <v>10</v>
      </c>
      <c r="B973" t="s">
        <v>15</v>
      </c>
      <c r="C973">
        <v>10202</v>
      </c>
      <c r="D973" t="s">
        <v>313</v>
      </c>
      <c r="E973">
        <f>VLOOKUP(desembarque_total_mes_puerto_toneladas_2019[[#This Row],[Puerto]],Tabla9[],2,0)</f>
        <v>30</v>
      </c>
      <c r="F973" t="s">
        <v>313</v>
      </c>
      <c r="G973">
        <v>100202</v>
      </c>
      <c r="H973" t="s">
        <v>140</v>
      </c>
      <c r="I973">
        <v>100202016</v>
      </c>
      <c r="J973" t="s">
        <v>135</v>
      </c>
      <c r="K973">
        <v>6312</v>
      </c>
      <c r="L973">
        <v>6228</v>
      </c>
      <c r="M973">
        <v>8119</v>
      </c>
      <c r="N973">
        <v>5744</v>
      </c>
      <c r="O973">
        <v>5438</v>
      </c>
      <c r="P973">
        <v>5350</v>
      </c>
      <c r="Q973">
        <v>5660</v>
      </c>
      <c r="R973">
        <v>4289</v>
      </c>
      <c r="S973">
        <v>2387</v>
      </c>
      <c r="T973">
        <v>472</v>
      </c>
      <c r="U973">
        <v>1365</v>
      </c>
      <c r="V973">
        <v>1958</v>
      </c>
    </row>
    <row r="974" spans="1:22" x14ac:dyDescent="0.25">
      <c r="A974">
        <v>10</v>
      </c>
      <c r="B974" t="s">
        <v>15</v>
      </c>
      <c r="C974">
        <v>10202</v>
      </c>
      <c r="D974" t="s">
        <v>313</v>
      </c>
      <c r="E974">
        <f>VLOOKUP(desembarque_total_mes_puerto_toneladas_2019[[#This Row],[Puerto]],Tabla9[],2,0)</f>
        <v>30</v>
      </c>
      <c r="F974" t="s">
        <v>313</v>
      </c>
      <c r="G974">
        <v>100202</v>
      </c>
      <c r="H974" t="s">
        <v>140</v>
      </c>
      <c r="I974">
        <v>100202020</v>
      </c>
      <c r="J974" t="s">
        <v>139</v>
      </c>
      <c r="K974">
        <v>14</v>
      </c>
      <c r="L974">
        <v>6</v>
      </c>
      <c r="M974">
        <v>8</v>
      </c>
      <c r="N974">
        <v>31</v>
      </c>
      <c r="O974">
        <v>8</v>
      </c>
      <c r="P974">
        <v>23</v>
      </c>
      <c r="Q974">
        <v>25</v>
      </c>
      <c r="R974">
        <v>24</v>
      </c>
      <c r="S974">
        <v>28</v>
      </c>
      <c r="T974">
        <v>35</v>
      </c>
      <c r="U974">
        <v>37</v>
      </c>
      <c r="V974">
        <v>32</v>
      </c>
    </row>
    <row r="975" spans="1:22" x14ac:dyDescent="0.25">
      <c r="A975">
        <v>10</v>
      </c>
      <c r="B975" t="s">
        <v>15</v>
      </c>
      <c r="C975">
        <v>10202</v>
      </c>
      <c r="D975" t="s">
        <v>313</v>
      </c>
      <c r="E975">
        <f>VLOOKUP(desembarque_total_mes_puerto_toneladas_2019[[#This Row],[Puerto]],Tabla9[],2,0)</f>
        <v>30</v>
      </c>
      <c r="F975" t="s">
        <v>313</v>
      </c>
      <c r="G975">
        <v>100202</v>
      </c>
      <c r="H975" t="s">
        <v>140</v>
      </c>
      <c r="I975">
        <v>0</v>
      </c>
      <c r="J975" t="s">
        <v>231</v>
      </c>
      <c r="K975">
        <v>5</v>
      </c>
      <c r="L975">
        <v>6</v>
      </c>
      <c r="M975">
        <v>5</v>
      </c>
      <c r="N975">
        <v>2</v>
      </c>
      <c r="O975">
        <v>0</v>
      </c>
      <c r="P975">
        <v>1</v>
      </c>
      <c r="Q975">
        <v>2</v>
      </c>
      <c r="R975">
        <v>6</v>
      </c>
      <c r="S975">
        <v>9</v>
      </c>
      <c r="T975">
        <v>12</v>
      </c>
      <c r="U975">
        <v>10</v>
      </c>
      <c r="V975">
        <v>18</v>
      </c>
    </row>
    <row r="976" spans="1:22" x14ac:dyDescent="0.25">
      <c r="A976">
        <v>10</v>
      </c>
      <c r="B976" t="s">
        <v>15</v>
      </c>
      <c r="C976">
        <v>10202</v>
      </c>
      <c r="D976" t="s">
        <v>313</v>
      </c>
      <c r="E976">
        <f>VLOOKUP(desembarque_total_mes_puerto_toneladas_2019[[#This Row],[Puerto]],Tabla9[],2,0)</f>
        <v>30</v>
      </c>
      <c r="F976" t="s">
        <v>313</v>
      </c>
      <c r="G976">
        <v>100202</v>
      </c>
      <c r="H976" t="s">
        <v>140</v>
      </c>
      <c r="I976">
        <v>100202004</v>
      </c>
      <c r="J976" t="s">
        <v>290</v>
      </c>
      <c r="K976">
        <v>31</v>
      </c>
      <c r="L976">
        <v>20</v>
      </c>
      <c r="M976">
        <v>10</v>
      </c>
      <c r="N976">
        <v>1</v>
      </c>
      <c r="O976">
        <v>0</v>
      </c>
      <c r="P976">
        <v>0</v>
      </c>
      <c r="Q976">
        <v>0</v>
      </c>
      <c r="R976">
        <v>2</v>
      </c>
      <c r="S976">
        <v>5</v>
      </c>
      <c r="T976">
        <v>0</v>
      </c>
      <c r="U976">
        <v>6</v>
      </c>
      <c r="V976">
        <v>2</v>
      </c>
    </row>
    <row r="977" spans="1:22" x14ac:dyDescent="0.25">
      <c r="A977">
        <v>10</v>
      </c>
      <c r="B977" t="s">
        <v>15</v>
      </c>
      <c r="C977">
        <v>10202</v>
      </c>
      <c r="D977" t="s">
        <v>313</v>
      </c>
      <c r="E977">
        <f>VLOOKUP(desembarque_total_mes_puerto_toneladas_2019[[#This Row],[Puerto]],Tabla9[],2,0)</f>
        <v>30</v>
      </c>
      <c r="F977" t="s">
        <v>313</v>
      </c>
      <c r="G977">
        <v>100202</v>
      </c>
      <c r="H977" t="s">
        <v>140</v>
      </c>
      <c r="I977">
        <v>100202005</v>
      </c>
      <c r="J977" t="s">
        <v>191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</row>
    <row r="978" spans="1:22" x14ac:dyDescent="0.25">
      <c r="A978">
        <v>10</v>
      </c>
      <c r="B978" t="s">
        <v>15</v>
      </c>
      <c r="C978">
        <v>10202</v>
      </c>
      <c r="D978" t="s">
        <v>313</v>
      </c>
      <c r="E978">
        <f>VLOOKUP(desembarque_total_mes_puerto_toneladas_2019[[#This Row],[Puerto]],Tabla9[],2,0)</f>
        <v>30</v>
      </c>
      <c r="F978" t="s">
        <v>313</v>
      </c>
      <c r="G978">
        <v>100202</v>
      </c>
      <c r="H978" t="s">
        <v>140</v>
      </c>
      <c r="I978">
        <v>100202008</v>
      </c>
      <c r="J978" t="s">
        <v>127</v>
      </c>
      <c r="K978">
        <v>0</v>
      </c>
      <c r="L978">
        <v>8</v>
      </c>
      <c r="M978">
        <v>47</v>
      </c>
      <c r="N978">
        <v>5</v>
      </c>
      <c r="O978">
        <v>158</v>
      </c>
      <c r="P978">
        <v>97</v>
      </c>
      <c r="Q978">
        <v>40</v>
      </c>
      <c r="R978">
        <v>77</v>
      </c>
      <c r="S978">
        <v>4</v>
      </c>
      <c r="T978">
        <v>0</v>
      </c>
      <c r="U978">
        <v>0</v>
      </c>
      <c r="V978">
        <v>0</v>
      </c>
    </row>
    <row r="979" spans="1:22" x14ac:dyDescent="0.25">
      <c r="A979">
        <v>10</v>
      </c>
      <c r="B979" t="s">
        <v>15</v>
      </c>
      <c r="C979">
        <v>10202</v>
      </c>
      <c r="D979" t="s">
        <v>313</v>
      </c>
      <c r="E979">
        <f>VLOOKUP(desembarque_total_mes_puerto_toneladas_2019[[#This Row],[Puerto]],Tabla9[],2,0)</f>
        <v>30</v>
      </c>
      <c r="F979" t="s">
        <v>313</v>
      </c>
      <c r="G979">
        <v>100202</v>
      </c>
      <c r="H979" t="s">
        <v>140</v>
      </c>
      <c r="I979">
        <v>100202009</v>
      </c>
      <c r="J979" t="s">
        <v>128</v>
      </c>
      <c r="K979">
        <v>4</v>
      </c>
      <c r="L979">
        <v>9</v>
      </c>
      <c r="M979">
        <v>8</v>
      </c>
      <c r="N979">
        <v>6</v>
      </c>
      <c r="O979">
        <v>2</v>
      </c>
      <c r="P979">
        <v>1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1</v>
      </c>
    </row>
    <row r="980" spans="1:22" x14ac:dyDescent="0.25">
      <c r="A980">
        <v>10</v>
      </c>
      <c r="B980" t="s">
        <v>15</v>
      </c>
      <c r="C980">
        <v>10202</v>
      </c>
      <c r="D980" t="s">
        <v>313</v>
      </c>
      <c r="E980">
        <f>VLOOKUP(desembarque_total_mes_puerto_toneladas_2019[[#This Row],[Puerto]],Tabla9[],2,0)</f>
        <v>30</v>
      </c>
      <c r="F980" t="s">
        <v>313</v>
      </c>
      <c r="G980">
        <v>100202</v>
      </c>
      <c r="H980" t="s">
        <v>140</v>
      </c>
      <c r="I980">
        <v>100202011</v>
      </c>
      <c r="J980" t="s">
        <v>130</v>
      </c>
      <c r="K980">
        <v>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2</v>
      </c>
      <c r="T980">
        <v>0</v>
      </c>
      <c r="U980">
        <v>0</v>
      </c>
      <c r="V980">
        <v>0</v>
      </c>
    </row>
    <row r="981" spans="1:22" x14ac:dyDescent="0.25">
      <c r="A981">
        <v>10</v>
      </c>
      <c r="B981" t="s">
        <v>15</v>
      </c>
      <c r="C981">
        <v>10202</v>
      </c>
      <c r="D981" t="s">
        <v>313</v>
      </c>
      <c r="E981">
        <f>VLOOKUP(desembarque_total_mes_puerto_toneladas_2019[[#This Row],[Puerto]],Tabla9[],2,0)</f>
        <v>30</v>
      </c>
      <c r="F981" t="s">
        <v>313</v>
      </c>
      <c r="G981">
        <v>100202</v>
      </c>
      <c r="H981" t="s">
        <v>140</v>
      </c>
      <c r="I981">
        <v>100202013</v>
      </c>
      <c r="J981" t="s">
        <v>316</v>
      </c>
      <c r="K981">
        <v>28</v>
      </c>
      <c r="L981">
        <v>25</v>
      </c>
      <c r="M981">
        <v>31</v>
      </c>
      <c r="N981">
        <v>37</v>
      </c>
      <c r="O981">
        <v>41</v>
      </c>
      <c r="P981">
        <v>39</v>
      </c>
      <c r="Q981">
        <v>42</v>
      </c>
      <c r="R981">
        <v>42</v>
      </c>
      <c r="S981">
        <v>38</v>
      </c>
      <c r="T981">
        <v>28</v>
      </c>
      <c r="U981">
        <v>35</v>
      </c>
      <c r="V981">
        <v>54</v>
      </c>
    </row>
    <row r="982" spans="1:22" x14ac:dyDescent="0.25">
      <c r="A982">
        <v>10</v>
      </c>
      <c r="B982" t="s">
        <v>15</v>
      </c>
      <c r="C982">
        <v>10202</v>
      </c>
      <c r="D982" t="s">
        <v>313</v>
      </c>
      <c r="E982">
        <f>VLOOKUP(desembarque_total_mes_puerto_toneladas_2019[[#This Row],[Puerto]],Tabla9[],2,0)</f>
        <v>30</v>
      </c>
      <c r="F982" t="s">
        <v>313</v>
      </c>
      <c r="G982">
        <v>100202</v>
      </c>
      <c r="H982" t="s">
        <v>140</v>
      </c>
      <c r="I982">
        <v>100202013</v>
      </c>
      <c r="J982" t="s">
        <v>233</v>
      </c>
      <c r="K982">
        <v>1</v>
      </c>
      <c r="L982">
        <v>1</v>
      </c>
      <c r="M982">
        <v>0</v>
      </c>
      <c r="N982">
        <v>2</v>
      </c>
      <c r="O982">
        <v>2</v>
      </c>
      <c r="P982">
        <v>0</v>
      </c>
      <c r="Q982">
        <v>1</v>
      </c>
      <c r="R982">
        <v>0</v>
      </c>
      <c r="S982">
        <v>1</v>
      </c>
      <c r="T982">
        <v>1</v>
      </c>
      <c r="U982">
        <v>0</v>
      </c>
      <c r="V982">
        <v>1</v>
      </c>
    </row>
    <row r="983" spans="1:22" x14ac:dyDescent="0.25">
      <c r="A983">
        <v>10</v>
      </c>
      <c r="B983" t="s">
        <v>15</v>
      </c>
      <c r="C983">
        <v>10202</v>
      </c>
      <c r="D983" t="s">
        <v>313</v>
      </c>
      <c r="E983">
        <f>VLOOKUP(desembarque_total_mes_puerto_toneladas_2019[[#This Row],[Puerto]],Tabla9[],2,0)</f>
        <v>30</v>
      </c>
      <c r="F983" t="s">
        <v>313</v>
      </c>
      <c r="G983">
        <v>100202</v>
      </c>
      <c r="H983" t="s">
        <v>140</v>
      </c>
      <c r="I983">
        <v>100202014</v>
      </c>
      <c r="J983" t="s">
        <v>317</v>
      </c>
      <c r="K983">
        <v>0</v>
      </c>
      <c r="L983">
        <v>0</v>
      </c>
      <c r="M983">
        <v>37</v>
      </c>
      <c r="N983">
        <v>51</v>
      </c>
      <c r="O983">
        <v>63</v>
      </c>
      <c r="P983">
        <v>8</v>
      </c>
      <c r="Q983">
        <v>22</v>
      </c>
      <c r="R983">
        <v>10</v>
      </c>
      <c r="S983">
        <v>22</v>
      </c>
      <c r="T983">
        <v>12</v>
      </c>
      <c r="U983">
        <v>0</v>
      </c>
      <c r="V983">
        <v>0</v>
      </c>
    </row>
    <row r="984" spans="1:22" x14ac:dyDescent="0.25">
      <c r="A984">
        <v>10</v>
      </c>
      <c r="B984" t="s">
        <v>15</v>
      </c>
      <c r="C984">
        <v>10202</v>
      </c>
      <c r="D984" t="s">
        <v>313</v>
      </c>
      <c r="E984">
        <f>VLOOKUP(desembarque_total_mes_puerto_toneladas_2019[[#This Row],[Puerto]],Tabla9[],2,0)</f>
        <v>30</v>
      </c>
      <c r="F984" t="s">
        <v>313</v>
      </c>
      <c r="G984">
        <v>100202</v>
      </c>
      <c r="H984" t="s">
        <v>140</v>
      </c>
      <c r="I984">
        <v>0</v>
      </c>
      <c r="J984" t="s">
        <v>292</v>
      </c>
      <c r="K984">
        <v>1</v>
      </c>
      <c r="L984">
        <v>3</v>
      </c>
      <c r="M984">
        <v>4</v>
      </c>
      <c r="N984">
        <v>2</v>
      </c>
      <c r="O984">
        <v>2</v>
      </c>
      <c r="P984">
        <v>0</v>
      </c>
      <c r="Q984">
        <v>4</v>
      </c>
      <c r="R984">
        <v>2</v>
      </c>
      <c r="S984">
        <v>6</v>
      </c>
      <c r="T984">
        <v>13</v>
      </c>
      <c r="U984">
        <v>3</v>
      </c>
      <c r="V984">
        <v>7</v>
      </c>
    </row>
    <row r="985" spans="1:22" x14ac:dyDescent="0.25">
      <c r="A985">
        <v>10</v>
      </c>
      <c r="B985" t="s">
        <v>15</v>
      </c>
      <c r="C985">
        <v>10202</v>
      </c>
      <c r="D985" t="s">
        <v>313</v>
      </c>
      <c r="E985">
        <f>VLOOKUP(desembarque_total_mes_puerto_toneladas_2019[[#This Row],[Puerto]],Tabla9[],2,0)</f>
        <v>30</v>
      </c>
      <c r="F985" t="s">
        <v>313</v>
      </c>
      <c r="G985">
        <v>100204</v>
      </c>
      <c r="H985" t="s">
        <v>112</v>
      </c>
      <c r="I985">
        <v>100204004</v>
      </c>
      <c r="J985" t="s">
        <v>100</v>
      </c>
      <c r="K985">
        <v>0</v>
      </c>
      <c r="L985">
        <v>0</v>
      </c>
      <c r="M985">
        <v>3</v>
      </c>
      <c r="N985">
        <v>26</v>
      </c>
      <c r="O985">
        <v>45</v>
      </c>
      <c r="P985">
        <v>17</v>
      </c>
      <c r="Q985">
        <v>24</v>
      </c>
      <c r="R985">
        <v>16</v>
      </c>
      <c r="S985">
        <v>13</v>
      </c>
      <c r="T985">
        <v>10</v>
      </c>
      <c r="U985">
        <v>7</v>
      </c>
      <c r="V985">
        <v>7</v>
      </c>
    </row>
    <row r="986" spans="1:22" x14ac:dyDescent="0.25">
      <c r="A986">
        <v>10</v>
      </c>
      <c r="B986" t="s">
        <v>15</v>
      </c>
      <c r="C986">
        <v>10202</v>
      </c>
      <c r="D986" t="s">
        <v>313</v>
      </c>
      <c r="E986">
        <f>VLOOKUP(desembarque_total_mes_puerto_toneladas_2019[[#This Row],[Puerto]],Tabla9[],2,0)</f>
        <v>30</v>
      </c>
      <c r="F986" t="s">
        <v>313</v>
      </c>
      <c r="G986">
        <v>100204</v>
      </c>
      <c r="H986" t="s">
        <v>112</v>
      </c>
      <c r="I986">
        <v>100204006</v>
      </c>
      <c r="J986" t="s">
        <v>218</v>
      </c>
      <c r="K986">
        <v>100</v>
      </c>
      <c r="L986">
        <v>128</v>
      </c>
      <c r="M986">
        <v>96</v>
      </c>
      <c r="N986">
        <v>52</v>
      </c>
      <c r="O986">
        <v>34</v>
      </c>
      <c r="P986">
        <v>32</v>
      </c>
      <c r="Q986">
        <v>34</v>
      </c>
      <c r="R986">
        <v>42</v>
      </c>
      <c r="S986">
        <v>87</v>
      </c>
      <c r="T986">
        <v>66</v>
      </c>
      <c r="U986">
        <v>95</v>
      </c>
      <c r="V986">
        <v>94</v>
      </c>
    </row>
    <row r="987" spans="1:22" x14ac:dyDescent="0.25">
      <c r="A987">
        <v>10</v>
      </c>
      <c r="B987" t="s">
        <v>15</v>
      </c>
      <c r="C987">
        <v>10202</v>
      </c>
      <c r="D987" t="s">
        <v>313</v>
      </c>
      <c r="E987">
        <f>VLOOKUP(desembarque_total_mes_puerto_toneladas_2019[[#This Row],[Puerto]],Tabla9[],2,0)</f>
        <v>30</v>
      </c>
      <c r="F987" t="s">
        <v>313</v>
      </c>
      <c r="G987">
        <v>100204</v>
      </c>
      <c r="H987" t="s">
        <v>112</v>
      </c>
      <c r="I987">
        <v>100204006</v>
      </c>
      <c r="J987" t="s">
        <v>303</v>
      </c>
      <c r="K987">
        <v>0</v>
      </c>
      <c r="L987">
        <v>0</v>
      </c>
      <c r="M987">
        <v>0</v>
      </c>
      <c r="N987">
        <v>1</v>
      </c>
      <c r="O987">
        <v>2</v>
      </c>
      <c r="P987">
        <v>2</v>
      </c>
      <c r="Q987">
        <v>2</v>
      </c>
      <c r="R987">
        <v>3</v>
      </c>
      <c r="S987">
        <v>1</v>
      </c>
      <c r="T987">
        <v>0</v>
      </c>
      <c r="U987">
        <v>0</v>
      </c>
      <c r="V987">
        <v>0</v>
      </c>
    </row>
    <row r="988" spans="1:22" x14ac:dyDescent="0.25">
      <c r="A988">
        <v>10</v>
      </c>
      <c r="B988" t="s">
        <v>15</v>
      </c>
      <c r="C988">
        <v>10202</v>
      </c>
      <c r="D988" t="s">
        <v>313</v>
      </c>
      <c r="E988">
        <f>VLOOKUP(desembarque_total_mes_puerto_toneladas_2019[[#This Row],[Puerto]],Tabla9[],2,0)</f>
        <v>30</v>
      </c>
      <c r="F988" t="s">
        <v>313</v>
      </c>
      <c r="G988">
        <v>100204</v>
      </c>
      <c r="H988" t="s">
        <v>112</v>
      </c>
      <c r="I988">
        <v>100204006</v>
      </c>
      <c r="J988" t="s">
        <v>192</v>
      </c>
      <c r="K988">
        <v>0</v>
      </c>
      <c r="L988">
        <v>1</v>
      </c>
      <c r="M988">
        <v>2</v>
      </c>
      <c r="N988">
        <v>3</v>
      </c>
      <c r="O988">
        <v>2</v>
      </c>
      <c r="P988">
        <v>0</v>
      </c>
      <c r="Q988">
        <v>1</v>
      </c>
      <c r="R988">
        <v>5</v>
      </c>
      <c r="S988">
        <v>8</v>
      </c>
      <c r="T988">
        <v>3</v>
      </c>
      <c r="U988">
        <v>2</v>
      </c>
      <c r="V988">
        <v>2</v>
      </c>
    </row>
    <row r="989" spans="1:22" x14ac:dyDescent="0.25">
      <c r="A989">
        <v>10</v>
      </c>
      <c r="B989" t="s">
        <v>15</v>
      </c>
      <c r="C989">
        <v>10202</v>
      </c>
      <c r="D989" t="s">
        <v>313</v>
      </c>
      <c r="E989">
        <f>VLOOKUP(desembarque_total_mes_puerto_toneladas_2019[[#This Row],[Puerto]],Tabla9[],2,0)</f>
        <v>30</v>
      </c>
      <c r="F989" t="s">
        <v>313</v>
      </c>
      <c r="G989">
        <v>100204</v>
      </c>
      <c r="H989" t="s">
        <v>112</v>
      </c>
      <c r="I989">
        <v>100204006</v>
      </c>
      <c r="J989" t="s">
        <v>285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</row>
    <row r="990" spans="1:22" x14ac:dyDescent="0.25">
      <c r="A990">
        <v>10</v>
      </c>
      <c r="B990" t="s">
        <v>15</v>
      </c>
      <c r="C990">
        <v>10202</v>
      </c>
      <c r="D990" t="s">
        <v>313</v>
      </c>
      <c r="E990">
        <f>VLOOKUP(desembarque_total_mes_puerto_toneladas_2019[[#This Row],[Puerto]],Tabla9[],2,0)</f>
        <v>30</v>
      </c>
      <c r="F990" t="s">
        <v>313</v>
      </c>
      <c r="G990">
        <v>100205</v>
      </c>
      <c r="H990" t="s">
        <v>181</v>
      </c>
      <c r="I990">
        <v>100205001</v>
      </c>
      <c r="J990" t="s">
        <v>117</v>
      </c>
      <c r="K990">
        <v>2</v>
      </c>
      <c r="L990">
        <v>6</v>
      </c>
      <c r="M990">
        <v>26</v>
      </c>
      <c r="N990">
        <v>46</v>
      </c>
      <c r="O990">
        <v>79</v>
      </c>
      <c r="P990">
        <v>22</v>
      </c>
      <c r="Q990">
        <v>26</v>
      </c>
      <c r="R990">
        <v>9</v>
      </c>
      <c r="S990">
        <v>12</v>
      </c>
      <c r="T990">
        <v>9</v>
      </c>
      <c r="U990">
        <v>0</v>
      </c>
      <c r="V990">
        <v>0</v>
      </c>
    </row>
    <row r="991" spans="1:22" x14ac:dyDescent="0.25">
      <c r="A991">
        <v>10</v>
      </c>
      <c r="B991" t="s">
        <v>15</v>
      </c>
      <c r="C991">
        <v>10202</v>
      </c>
      <c r="D991" t="s">
        <v>313</v>
      </c>
      <c r="E991">
        <f>VLOOKUP(desembarque_total_mes_puerto_toneladas_2019[[#This Row],[Puerto]],Tabla9[],2,0)</f>
        <v>30</v>
      </c>
      <c r="F991" t="s">
        <v>313</v>
      </c>
      <c r="G991">
        <v>100205</v>
      </c>
      <c r="H991" t="s">
        <v>181</v>
      </c>
      <c r="I991">
        <v>100205002</v>
      </c>
      <c r="J991" t="s">
        <v>286</v>
      </c>
      <c r="K991">
        <v>12</v>
      </c>
      <c r="L991">
        <v>11</v>
      </c>
      <c r="M991">
        <v>10</v>
      </c>
      <c r="N991">
        <v>8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25">
      <c r="A992">
        <v>10</v>
      </c>
      <c r="B992" t="s">
        <v>15</v>
      </c>
      <c r="C992">
        <v>10202</v>
      </c>
      <c r="D992" t="s">
        <v>313</v>
      </c>
      <c r="E992">
        <f>VLOOKUP(desembarque_total_mes_puerto_toneladas_2019[[#This Row],[Puerto]],Tabla9[],2,0)</f>
        <v>30</v>
      </c>
      <c r="F992" t="s">
        <v>313</v>
      </c>
      <c r="G992">
        <v>100202</v>
      </c>
      <c r="H992" t="s">
        <v>140</v>
      </c>
      <c r="I992">
        <v>100202017</v>
      </c>
      <c r="J992" t="s">
        <v>136</v>
      </c>
      <c r="K992">
        <v>3</v>
      </c>
      <c r="L992">
        <v>0</v>
      </c>
      <c r="M992">
        <v>3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</row>
    <row r="993" spans="1:22" x14ac:dyDescent="0.25">
      <c r="A993">
        <v>10</v>
      </c>
      <c r="B993" t="s">
        <v>15</v>
      </c>
      <c r="C993">
        <v>10102</v>
      </c>
      <c r="D993" t="s">
        <v>318</v>
      </c>
      <c r="E993">
        <f>VLOOKUP(desembarque_total_mes_puerto_toneladas_2019[[#This Row],[Puerto]],Tabla9[],2,0)</f>
        <v>31</v>
      </c>
      <c r="F993" t="s">
        <v>318</v>
      </c>
      <c r="G993">
        <v>100203</v>
      </c>
      <c r="H993" t="s">
        <v>156</v>
      </c>
      <c r="I993">
        <v>0</v>
      </c>
      <c r="J993" t="s">
        <v>206</v>
      </c>
      <c r="K993">
        <v>1</v>
      </c>
      <c r="L993">
        <v>2</v>
      </c>
      <c r="M993">
        <v>1</v>
      </c>
      <c r="N993">
        <v>1</v>
      </c>
      <c r="O993">
        <v>0</v>
      </c>
      <c r="P993">
        <v>1</v>
      </c>
      <c r="Q993">
        <v>1</v>
      </c>
      <c r="R993">
        <v>3</v>
      </c>
      <c r="S993">
        <v>2</v>
      </c>
      <c r="T993">
        <v>1</v>
      </c>
      <c r="U993">
        <v>7</v>
      </c>
      <c r="V993">
        <v>5</v>
      </c>
    </row>
    <row r="994" spans="1:22" x14ac:dyDescent="0.25">
      <c r="A994">
        <v>10</v>
      </c>
      <c r="B994" t="s">
        <v>15</v>
      </c>
      <c r="C994">
        <v>10102</v>
      </c>
      <c r="D994" t="s">
        <v>318</v>
      </c>
      <c r="E994">
        <f>VLOOKUP(desembarque_total_mes_puerto_toneladas_2019[[#This Row],[Puerto]],Tabla9[],2,0)</f>
        <v>31</v>
      </c>
      <c r="F994" t="s">
        <v>318</v>
      </c>
      <c r="G994">
        <v>100203</v>
      </c>
      <c r="H994" t="s">
        <v>156</v>
      </c>
      <c r="I994">
        <v>100203009</v>
      </c>
      <c r="J994" t="s">
        <v>246</v>
      </c>
      <c r="K994">
        <v>27</v>
      </c>
      <c r="L994">
        <v>23</v>
      </c>
      <c r="M994">
        <v>17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7</v>
      </c>
    </row>
    <row r="995" spans="1:22" x14ac:dyDescent="0.25">
      <c r="A995">
        <v>10</v>
      </c>
      <c r="B995" t="s">
        <v>15</v>
      </c>
      <c r="C995">
        <v>10102</v>
      </c>
      <c r="D995" t="s">
        <v>318</v>
      </c>
      <c r="E995">
        <f>VLOOKUP(desembarque_total_mes_puerto_toneladas_2019[[#This Row],[Puerto]],Tabla9[],2,0)</f>
        <v>31</v>
      </c>
      <c r="F995" t="s">
        <v>318</v>
      </c>
      <c r="G995">
        <v>100203</v>
      </c>
      <c r="H995" t="s">
        <v>156</v>
      </c>
      <c r="I995">
        <v>100203009</v>
      </c>
      <c r="J995" t="s">
        <v>210</v>
      </c>
      <c r="K995">
        <v>234</v>
      </c>
      <c r="L995">
        <v>130</v>
      </c>
      <c r="M995">
        <v>120</v>
      </c>
      <c r="N995">
        <v>37</v>
      </c>
      <c r="O995">
        <v>1</v>
      </c>
      <c r="P995">
        <v>69</v>
      </c>
      <c r="Q995">
        <v>1</v>
      </c>
      <c r="R995">
        <v>4</v>
      </c>
      <c r="S995">
        <v>7</v>
      </c>
      <c r="T995">
        <v>0</v>
      </c>
      <c r="U995">
        <v>2</v>
      </c>
      <c r="V995">
        <v>15</v>
      </c>
    </row>
    <row r="996" spans="1:22" x14ac:dyDescent="0.25">
      <c r="A996">
        <v>10</v>
      </c>
      <c r="B996" t="s">
        <v>15</v>
      </c>
      <c r="C996">
        <v>10102</v>
      </c>
      <c r="D996" t="s">
        <v>318</v>
      </c>
      <c r="E996">
        <f>VLOOKUP(desembarque_total_mes_puerto_toneladas_2019[[#This Row],[Puerto]],Tabla9[],2,0)</f>
        <v>31</v>
      </c>
      <c r="F996" t="s">
        <v>318</v>
      </c>
      <c r="G996">
        <v>100203</v>
      </c>
      <c r="H996" t="s">
        <v>156</v>
      </c>
      <c r="I996">
        <v>100203009</v>
      </c>
      <c r="J996" t="s">
        <v>288</v>
      </c>
      <c r="K996">
        <v>2</v>
      </c>
      <c r="L996">
        <v>5</v>
      </c>
      <c r="M996">
        <v>1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25">
      <c r="A997">
        <v>10</v>
      </c>
      <c r="B997" t="s">
        <v>15</v>
      </c>
      <c r="C997">
        <v>10102</v>
      </c>
      <c r="D997" t="s">
        <v>318</v>
      </c>
      <c r="E997">
        <f>VLOOKUP(desembarque_total_mes_puerto_toneladas_2019[[#This Row],[Puerto]],Tabla9[],2,0)</f>
        <v>31</v>
      </c>
      <c r="F997" t="s">
        <v>318</v>
      </c>
      <c r="G997">
        <v>100203</v>
      </c>
      <c r="H997" t="s">
        <v>156</v>
      </c>
      <c r="I997">
        <v>100203007</v>
      </c>
      <c r="J997" t="s">
        <v>105</v>
      </c>
      <c r="K997">
        <v>12</v>
      </c>
      <c r="L997">
        <v>10</v>
      </c>
      <c r="M997">
        <v>14</v>
      </c>
      <c r="N997">
        <v>0</v>
      </c>
      <c r="O997">
        <v>3</v>
      </c>
      <c r="P997">
        <v>1</v>
      </c>
      <c r="Q997">
        <v>0</v>
      </c>
      <c r="R997">
        <v>0</v>
      </c>
      <c r="S997">
        <v>1</v>
      </c>
      <c r="T997">
        <v>2</v>
      </c>
      <c r="U997">
        <v>12</v>
      </c>
      <c r="V997">
        <v>2</v>
      </c>
    </row>
    <row r="998" spans="1:22" x14ac:dyDescent="0.25">
      <c r="A998">
        <v>10</v>
      </c>
      <c r="B998" t="s">
        <v>15</v>
      </c>
      <c r="C998">
        <v>10102</v>
      </c>
      <c r="D998" t="s">
        <v>318</v>
      </c>
      <c r="E998">
        <f>VLOOKUP(desembarque_total_mes_puerto_toneladas_2019[[#This Row],[Puerto]],Tabla9[],2,0)</f>
        <v>31</v>
      </c>
      <c r="F998" t="s">
        <v>318</v>
      </c>
      <c r="G998">
        <v>100201</v>
      </c>
      <c r="H998" t="s">
        <v>71</v>
      </c>
      <c r="I998">
        <v>100201013</v>
      </c>
      <c r="J998" t="s">
        <v>44</v>
      </c>
      <c r="K998">
        <v>172</v>
      </c>
      <c r="L998">
        <v>78</v>
      </c>
      <c r="M998">
        <v>18</v>
      </c>
      <c r="N998">
        <v>0</v>
      </c>
      <c r="O998">
        <v>79</v>
      </c>
      <c r="P998">
        <v>308</v>
      </c>
      <c r="Q998">
        <v>321</v>
      </c>
      <c r="R998">
        <v>106</v>
      </c>
      <c r="S998">
        <v>71</v>
      </c>
      <c r="T998">
        <v>2</v>
      </c>
      <c r="U998">
        <v>25</v>
      </c>
      <c r="V998">
        <v>15</v>
      </c>
    </row>
    <row r="999" spans="1:22" x14ac:dyDescent="0.25">
      <c r="A999">
        <v>10</v>
      </c>
      <c r="B999" t="s">
        <v>15</v>
      </c>
      <c r="C999">
        <v>10102</v>
      </c>
      <c r="D999" t="s">
        <v>318</v>
      </c>
      <c r="E999">
        <f>VLOOKUP(desembarque_total_mes_puerto_toneladas_2019[[#This Row],[Puerto]],Tabla9[],2,0)</f>
        <v>31</v>
      </c>
      <c r="F999" t="s">
        <v>318</v>
      </c>
      <c r="G999">
        <v>100201</v>
      </c>
      <c r="H999" t="s">
        <v>71</v>
      </c>
      <c r="I999">
        <v>100201024</v>
      </c>
      <c r="J999" t="s">
        <v>279</v>
      </c>
      <c r="K999">
        <v>33</v>
      </c>
      <c r="L999">
        <v>78</v>
      </c>
      <c r="M999">
        <v>191</v>
      </c>
      <c r="N999">
        <v>0</v>
      </c>
      <c r="O999">
        <v>90</v>
      </c>
      <c r="P999">
        <v>36</v>
      </c>
      <c r="Q999">
        <v>234</v>
      </c>
      <c r="R999">
        <v>4</v>
      </c>
      <c r="S999">
        <v>0</v>
      </c>
      <c r="T999">
        <v>0</v>
      </c>
      <c r="U999">
        <v>15</v>
      </c>
      <c r="V999">
        <v>1</v>
      </c>
    </row>
    <row r="1000" spans="1:22" x14ac:dyDescent="0.25">
      <c r="A1000">
        <v>10</v>
      </c>
      <c r="B1000" t="s">
        <v>15</v>
      </c>
      <c r="C1000">
        <v>10102</v>
      </c>
      <c r="D1000" t="s">
        <v>318</v>
      </c>
      <c r="E1000">
        <f>VLOOKUP(desembarque_total_mes_puerto_toneladas_2019[[#This Row],[Puerto]],Tabla9[],2,0)</f>
        <v>31</v>
      </c>
      <c r="F1000" t="s">
        <v>318</v>
      </c>
      <c r="G1000">
        <v>100201</v>
      </c>
      <c r="H1000" t="s">
        <v>71</v>
      </c>
      <c r="I1000">
        <v>100201015</v>
      </c>
      <c r="J1000" t="s">
        <v>158</v>
      </c>
      <c r="K1000">
        <v>0</v>
      </c>
      <c r="L1000">
        <v>17</v>
      </c>
      <c r="M1000">
        <v>8</v>
      </c>
      <c r="N1000">
        <v>17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13</v>
      </c>
      <c r="U1000">
        <v>9</v>
      </c>
      <c r="V1000">
        <v>11</v>
      </c>
    </row>
    <row r="1001" spans="1:22" x14ac:dyDescent="0.25">
      <c r="A1001">
        <v>10</v>
      </c>
      <c r="B1001" t="s">
        <v>15</v>
      </c>
      <c r="C1001">
        <v>10102</v>
      </c>
      <c r="D1001" t="s">
        <v>318</v>
      </c>
      <c r="E1001">
        <f>VLOOKUP(desembarque_total_mes_puerto_toneladas_2019[[#This Row],[Puerto]],Tabla9[],2,0)</f>
        <v>31</v>
      </c>
      <c r="F1001" t="s">
        <v>318</v>
      </c>
      <c r="G1001">
        <v>100201</v>
      </c>
      <c r="H1001" t="s">
        <v>71</v>
      </c>
      <c r="I1001">
        <v>100201017</v>
      </c>
      <c r="J1001" t="s">
        <v>250</v>
      </c>
      <c r="K1001">
        <v>6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4</v>
      </c>
      <c r="T1001">
        <v>1</v>
      </c>
      <c r="U1001">
        <v>2</v>
      </c>
      <c r="V1001">
        <v>2</v>
      </c>
    </row>
    <row r="1002" spans="1:22" x14ac:dyDescent="0.25">
      <c r="A1002">
        <v>10</v>
      </c>
      <c r="B1002" t="s">
        <v>15</v>
      </c>
      <c r="C1002">
        <v>10102</v>
      </c>
      <c r="D1002" t="s">
        <v>318</v>
      </c>
      <c r="E1002">
        <f>VLOOKUP(desembarque_total_mes_puerto_toneladas_2019[[#This Row],[Puerto]],Tabla9[],2,0)</f>
        <v>31</v>
      </c>
      <c r="F1002" t="s">
        <v>318</v>
      </c>
      <c r="G1002">
        <v>100201</v>
      </c>
      <c r="H1002" t="s">
        <v>71</v>
      </c>
      <c r="I1002">
        <v>100201022</v>
      </c>
      <c r="J1002" t="s">
        <v>61</v>
      </c>
      <c r="K1002">
        <v>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25">
      <c r="A1003">
        <v>10</v>
      </c>
      <c r="B1003" t="s">
        <v>15</v>
      </c>
      <c r="C1003">
        <v>10102</v>
      </c>
      <c r="D1003" t="s">
        <v>318</v>
      </c>
      <c r="E1003">
        <f>VLOOKUP(desembarque_total_mes_puerto_toneladas_2019[[#This Row],[Puerto]],Tabla9[],2,0)</f>
        <v>31</v>
      </c>
      <c r="F1003" t="s">
        <v>318</v>
      </c>
      <c r="G1003">
        <v>100201</v>
      </c>
      <c r="H1003" t="s">
        <v>71</v>
      </c>
      <c r="I1003">
        <v>100201014</v>
      </c>
      <c r="J1003" t="s">
        <v>62</v>
      </c>
      <c r="K1003">
        <v>99</v>
      </c>
      <c r="L1003">
        <v>37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15</v>
      </c>
    </row>
    <row r="1004" spans="1:22" x14ac:dyDescent="0.25">
      <c r="A1004">
        <v>10</v>
      </c>
      <c r="B1004" t="s">
        <v>15</v>
      </c>
      <c r="C1004">
        <v>10102</v>
      </c>
      <c r="D1004" t="s">
        <v>318</v>
      </c>
      <c r="E1004">
        <f>VLOOKUP(desembarque_total_mes_puerto_toneladas_2019[[#This Row],[Puerto]],Tabla9[],2,0)</f>
        <v>31</v>
      </c>
      <c r="F1004" t="s">
        <v>318</v>
      </c>
      <c r="G1004">
        <v>100201</v>
      </c>
      <c r="H1004" t="s">
        <v>71</v>
      </c>
      <c r="I1004">
        <v>100201002</v>
      </c>
      <c r="J1004" t="s">
        <v>282</v>
      </c>
      <c r="K1004">
        <v>158</v>
      </c>
      <c r="L1004">
        <v>174</v>
      </c>
      <c r="M1004">
        <v>158</v>
      </c>
      <c r="N1004">
        <v>115</v>
      </c>
      <c r="O1004">
        <v>32</v>
      </c>
      <c r="P1004">
        <v>7</v>
      </c>
      <c r="Q1004">
        <v>9</v>
      </c>
      <c r="R1004">
        <v>0</v>
      </c>
      <c r="S1004">
        <v>34</v>
      </c>
      <c r="T1004">
        <v>29</v>
      </c>
      <c r="U1004">
        <v>63</v>
      </c>
      <c r="V1004">
        <v>267</v>
      </c>
    </row>
    <row r="1005" spans="1:22" x14ac:dyDescent="0.25">
      <c r="A1005">
        <v>10</v>
      </c>
      <c r="B1005" t="s">
        <v>15</v>
      </c>
      <c r="C1005">
        <v>10102</v>
      </c>
      <c r="D1005" t="s">
        <v>318</v>
      </c>
      <c r="E1005">
        <f>VLOOKUP(desembarque_total_mes_puerto_toneladas_2019[[#This Row],[Puerto]],Tabla9[],2,0)</f>
        <v>31</v>
      </c>
      <c r="F1005" t="s">
        <v>318</v>
      </c>
      <c r="G1005">
        <v>100201</v>
      </c>
      <c r="H1005" t="s">
        <v>71</v>
      </c>
      <c r="I1005">
        <v>100201026</v>
      </c>
      <c r="J1005" t="s">
        <v>69</v>
      </c>
      <c r="K1005">
        <v>0</v>
      </c>
      <c r="L1005">
        <v>0</v>
      </c>
      <c r="M1005">
        <v>40</v>
      </c>
      <c r="N1005">
        <v>0</v>
      </c>
      <c r="O1005">
        <v>0</v>
      </c>
      <c r="P1005">
        <v>3</v>
      </c>
      <c r="Q1005">
        <v>0</v>
      </c>
      <c r="R1005">
        <v>0</v>
      </c>
      <c r="S1005">
        <v>0</v>
      </c>
      <c r="T1005">
        <v>0</v>
      </c>
      <c r="U1005">
        <v>5</v>
      </c>
      <c r="V1005">
        <v>0</v>
      </c>
    </row>
    <row r="1006" spans="1:22" x14ac:dyDescent="0.25">
      <c r="A1006">
        <v>10</v>
      </c>
      <c r="B1006" t="s">
        <v>15</v>
      </c>
      <c r="C1006">
        <v>10102</v>
      </c>
      <c r="D1006" t="s">
        <v>318</v>
      </c>
      <c r="E1006">
        <f>VLOOKUP(desembarque_total_mes_puerto_toneladas_2019[[#This Row],[Puerto]],Tabla9[],2,0)</f>
        <v>31</v>
      </c>
      <c r="F1006" t="s">
        <v>318</v>
      </c>
      <c r="G1006">
        <v>100201</v>
      </c>
      <c r="H1006" t="s">
        <v>71</v>
      </c>
      <c r="I1006">
        <v>0</v>
      </c>
      <c r="J1006" t="s">
        <v>243</v>
      </c>
      <c r="K1006">
        <v>4</v>
      </c>
      <c r="L1006">
        <v>2</v>
      </c>
      <c r="M1006">
        <v>4</v>
      </c>
      <c r="N1006">
        <v>6</v>
      </c>
      <c r="O1006">
        <v>3</v>
      </c>
      <c r="P1006">
        <v>0</v>
      </c>
      <c r="Q1006">
        <v>3</v>
      </c>
      <c r="R1006">
        <v>0</v>
      </c>
      <c r="S1006">
        <v>2</v>
      </c>
      <c r="T1006">
        <v>2</v>
      </c>
      <c r="U1006">
        <v>3</v>
      </c>
      <c r="V1006">
        <v>3</v>
      </c>
    </row>
    <row r="1007" spans="1:22" x14ac:dyDescent="0.25">
      <c r="A1007">
        <v>10</v>
      </c>
      <c r="B1007" t="s">
        <v>15</v>
      </c>
      <c r="C1007">
        <v>10102</v>
      </c>
      <c r="D1007" t="s">
        <v>318</v>
      </c>
      <c r="E1007">
        <f>VLOOKUP(desembarque_total_mes_puerto_toneladas_2019[[#This Row],[Puerto]],Tabla9[],2,0)</f>
        <v>31</v>
      </c>
      <c r="F1007" t="s">
        <v>318</v>
      </c>
      <c r="G1007">
        <v>100201</v>
      </c>
      <c r="H1007" t="s">
        <v>71</v>
      </c>
      <c r="I1007">
        <v>100201023</v>
      </c>
      <c r="J1007" t="s">
        <v>167</v>
      </c>
      <c r="K1007">
        <v>1</v>
      </c>
      <c r="L1007">
        <v>6</v>
      </c>
      <c r="M1007">
        <v>8</v>
      </c>
      <c r="N1007">
        <v>6</v>
      </c>
      <c r="O1007">
        <v>2</v>
      </c>
      <c r="P1007">
        <v>0</v>
      </c>
      <c r="Q1007">
        <v>0</v>
      </c>
      <c r="R1007">
        <v>0</v>
      </c>
      <c r="S1007">
        <v>0</v>
      </c>
      <c r="T1007">
        <v>2</v>
      </c>
      <c r="U1007">
        <v>0</v>
      </c>
      <c r="V1007">
        <v>2</v>
      </c>
    </row>
    <row r="1008" spans="1:22" x14ac:dyDescent="0.25">
      <c r="A1008">
        <v>10</v>
      </c>
      <c r="B1008" t="s">
        <v>15</v>
      </c>
      <c r="C1008">
        <v>10102</v>
      </c>
      <c r="D1008" t="s">
        <v>318</v>
      </c>
      <c r="E1008">
        <f>VLOOKUP(desembarque_total_mes_puerto_toneladas_2019[[#This Row],[Puerto]],Tabla9[],2,0)</f>
        <v>31</v>
      </c>
      <c r="F1008" t="s">
        <v>318</v>
      </c>
      <c r="G1008">
        <v>100201</v>
      </c>
      <c r="H1008" t="s">
        <v>71</v>
      </c>
      <c r="I1008">
        <v>0</v>
      </c>
      <c r="J1008" t="s">
        <v>253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15</v>
      </c>
      <c r="T1008">
        <v>0</v>
      </c>
      <c r="U1008">
        <v>0</v>
      </c>
      <c r="V1008">
        <v>0</v>
      </c>
    </row>
    <row r="1009" spans="1:22" x14ac:dyDescent="0.25">
      <c r="A1009">
        <v>10</v>
      </c>
      <c r="B1009" t="s">
        <v>15</v>
      </c>
      <c r="C1009">
        <v>10102</v>
      </c>
      <c r="D1009" t="s">
        <v>318</v>
      </c>
      <c r="E1009">
        <f>VLOOKUP(desembarque_total_mes_puerto_toneladas_2019[[#This Row],[Puerto]],Tabla9[],2,0)</f>
        <v>31</v>
      </c>
      <c r="F1009" t="s">
        <v>318</v>
      </c>
      <c r="G1009">
        <v>100201</v>
      </c>
      <c r="H1009" t="s">
        <v>71</v>
      </c>
      <c r="I1009">
        <v>0</v>
      </c>
      <c r="J1009" t="s">
        <v>254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105</v>
      </c>
      <c r="T1009">
        <v>0</v>
      </c>
      <c r="U1009">
        <v>0</v>
      </c>
      <c r="V1009">
        <v>0</v>
      </c>
    </row>
    <row r="1010" spans="1:22" x14ac:dyDescent="0.25">
      <c r="A1010">
        <v>10</v>
      </c>
      <c r="B1010" t="s">
        <v>15</v>
      </c>
      <c r="C1010">
        <v>10102</v>
      </c>
      <c r="D1010" t="s">
        <v>318</v>
      </c>
      <c r="E1010">
        <f>VLOOKUP(desembarque_total_mes_puerto_toneladas_2019[[#This Row],[Puerto]],Tabla9[],2,0)</f>
        <v>31</v>
      </c>
      <c r="F1010" t="s">
        <v>318</v>
      </c>
      <c r="G1010">
        <v>100201</v>
      </c>
      <c r="H1010" t="s">
        <v>71</v>
      </c>
      <c r="I1010">
        <v>100201020</v>
      </c>
      <c r="J1010" t="s">
        <v>75</v>
      </c>
      <c r="K1010">
        <v>6</v>
      </c>
      <c r="L1010">
        <v>10</v>
      </c>
      <c r="M1010">
        <v>1</v>
      </c>
      <c r="N1010">
        <v>37</v>
      </c>
      <c r="O1010">
        <v>12</v>
      </c>
      <c r="P1010">
        <v>38</v>
      </c>
      <c r="Q1010">
        <v>42</v>
      </c>
      <c r="R1010">
        <v>121</v>
      </c>
      <c r="S1010">
        <v>108</v>
      </c>
      <c r="T1010">
        <v>108</v>
      </c>
      <c r="U1010">
        <v>48</v>
      </c>
      <c r="V1010">
        <v>24</v>
      </c>
    </row>
    <row r="1011" spans="1:22" x14ac:dyDescent="0.25">
      <c r="A1011">
        <v>10</v>
      </c>
      <c r="B1011" t="s">
        <v>15</v>
      </c>
      <c r="C1011">
        <v>10102</v>
      </c>
      <c r="D1011" t="s">
        <v>318</v>
      </c>
      <c r="E1011">
        <f>VLOOKUP(desembarque_total_mes_puerto_toneladas_2019[[#This Row],[Puerto]],Tabla9[],2,0)</f>
        <v>31</v>
      </c>
      <c r="F1011" t="s">
        <v>318</v>
      </c>
      <c r="G1011">
        <v>100201</v>
      </c>
      <c r="H1011" t="s">
        <v>71</v>
      </c>
      <c r="I1011">
        <v>0</v>
      </c>
      <c r="J1011" t="s">
        <v>217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1</v>
      </c>
      <c r="T1011">
        <v>0</v>
      </c>
      <c r="U1011">
        <v>0</v>
      </c>
      <c r="V1011">
        <v>0</v>
      </c>
    </row>
    <row r="1012" spans="1:22" x14ac:dyDescent="0.25">
      <c r="A1012">
        <v>10</v>
      </c>
      <c r="B1012" t="s">
        <v>15</v>
      </c>
      <c r="C1012">
        <v>10102</v>
      </c>
      <c r="D1012" t="s">
        <v>318</v>
      </c>
      <c r="E1012">
        <f>VLOOKUP(desembarque_total_mes_puerto_toneladas_2019[[#This Row],[Puerto]],Tabla9[],2,0)</f>
        <v>31</v>
      </c>
      <c r="F1012" t="s">
        <v>318</v>
      </c>
      <c r="G1012">
        <v>100201</v>
      </c>
      <c r="H1012" t="s">
        <v>71</v>
      </c>
      <c r="I1012">
        <v>100201008</v>
      </c>
      <c r="J1012" t="s">
        <v>307</v>
      </c>
      <c r="K1012">
        <v>0</v>
      </c>
      <c r="L1012">
        <v>0</v>
      </c>
      <c r="M1012">
        <v>10</v>
      </c>
      <c r="N1012">
        <v>119</v>
      </c>
      <c r="O1012">
        <v>844</v>
      </c>
      <c r="P1012">
        <v>1979</v>
      </c>
      <c r="Q1012">
        <v>4018</v>
      </c>
      <c r="R1012">
        <v>7780</v>
      </c>
      <c r="S1012">
        <v>2580</v>
      </c>
      <c r="T1012">
        <v>30</v>
      </c>
      <c r="U1012">
        <v>0</v>
      </c>
      <c r="V1012">
        <v>0</v>
      </c>
    </row>
    <row r="1013" spans="1:22" x14ac:dyDescent="0.25">
      <c r="A1013">
        <v>10</v>
      </c>
      <c r="B1013" t="s">
        <v>15</v>
      </c>
      <c r="C1013">
        <v>10102</v>
      </c>
      <c r="D1013" t="s">
        <v>318</v>
      </c>
      <c r="E1013">
        <f>VLOOKUP(desembarque_total_mes_puerto_toneladas_2019[[#This Row],[Puerto]],Tabla9[],2,0)</f>
        <v>31</v>
      </c>
      <c r="F1013" t="s">
        <v>318</v>
      </c>
      <c r="G1013">
        <v>100201</v>
      </c>
      <c r="H1013" t="s">
        <v>71</v>
      </c>
      <c r="I1013">
        <v>100201008</v>
      </c>
      <c r="J1013" t="s">
        <v>308</v>
      </c>
      <c r="K1013">
        <v>13226</v>
      </c>
      <c r="L1013">
        <v>2407</v>
      </c>
      <c r="M1013">
        <v>0</v>
      </c>
      <c r="N1013">
        <v>0</v>
      </c>
      <c r="O1013">
        <v>0</v>
      </c>
      <c r="P1013">
        <v>1</v>
      </c>
      <c r="Q1013">
        <v>3</v>
      </c>
      <c r="R1013">
        <v>2099</v>
      </c>
      <c r="S1013">
        <v>2929</v>
      </c>
      <c r="T1013">
        <v>8202</v>
      </c>
      <c r="U1013">
        <v>2228</v>
      </c>
      <c r="V1013">
        <v>5102</v>
      </c>
    </row>
    <row r="1014" spans="1:22" x14ac:dyDescent="0.25">
      <c r="A1014">
        <v>10</v>
      </c>
      <c r="B1014" t="s">
        <v>15</v>
      </c>
      <c r="C1014">
        <v>10102</v>
      </c>
      <c r="D1014" t="s">
        <v>318</v>
      </c>
      <c r="E1014">
        <f>VLOOKUP(desembarque_total_mes_puerto_toneladas_2019[[#This Row],[Puerto]],Tabla9[],2,0)</f>
        <v>31</v>
      </c>
      <c r="F1014" t="s">
        <v>318</v>
      </c>
      <c r="G1014">
        <v>100201</v>
      </c>
      <c r="H1014" t="s">
        <v>71</v>
      </c>
      <c r="I1014">
        <v>100201003</v>
      </c>
      <c r="J1014" t="s">
        <v>319</v>
      </c>
      <c r="K1014">
        <v>2192</v>
      </c>
      <c r="L1014">
        <v>1349</v>
      </c>
      <c r="M1014">
        <v>1566</v>
      </c>
      <c r="N1014">
        <v>70</v>
      </c>
      <c r="O1014">
        <v>416</v>
      </c>
      <c r="P1014">
        <v>696</v>
      </c>
      <c r="Q1014">
        <v>1317</v>
      </c>
      <c r="R1014">
        <v>510</v>
      </c>
      <c r="S1014">
        <v>10</v>
      </c>
      <c r="T1014">
        <v>4</v>
      </c>
      <c r="U1014">
        <v>762</v>
      </c>
      <c r="V1014">
        <v>1658</v>
      </c>
    </row>
    <row r="1015" spans="1:22" x14ac:dyDescent="0.25">
      <c r="A1015">
        <v>10</v>
      </c>
      <c r="B1015" t="s">
        <v>15</v>
      </c>
      <c r="C1015">
        <v>10102</v>
      </c>
      <c r="D1015" t="s">
        <v>318</v>
      </c>
      <c r="E1015">
        <f>VLOOKUP(desembarque_total_mes_puerto_toneladas_2019[[#This Row],[Puerto]],Tabla9[],2,0)</f>
        <v>31</v>
      </c>
      <c r="F1015" t="s">
        <v>318</v>
      </c>
      <c r="G1015">
        <v>100201</v>
      </c>
      <c r="H1015" t="s">
        <v>71</v>
      </c>
      <c r="I1015">
        <v>100201003</v>
      </c>
      <c r="J1015" t="s">
        <v>255</v>
      </c>
      <c r="K1015">
        <v>52</v>
      </c>
      <c r="L1015">
        <v>112</v>
      </c>
      <c r="M1015">
        <v>100</v>
      </c>
      <c r="N1015">
        <v>0</v>
      </c>
      <c r="O1015">
        <v>31</v>
      </c>
      <c r="P1015">
        <v>92</v>
      </c>
      <c r="Q1015">
        <v>107</v>
      </c>
      <c r="R1015">
        <v>8</v>
      </c>
      <c r="S1015">
        <v>14</v>
      </c>
      <c r="T1015">
        <v>1</v>
      </c>
      <c r="U1015">
        <v>22</v>
      </c>
      <c r="V1015">
        <v>9</v>
      </c>
    </row>
    <row r="1016" spans="1:22" x14ac:dyDescent="0.25">
      <c r="A1016">
        <v>10</v>
      </c>
      <c r="B1016" t="s">
        <v>15</v>
      </c>
      <c r="C1016">
        <v>10102</v>
      </c>
      <c r="D1016" t="s">
        <v>318</v>
      </c>
      <c r="E1016">
        <f>VLOOKUP(desembarque_total_mes_puerto_toneladas_2019[[#This Row],[Puerto]],Tabla9[],2,0)</f>
        <v>31</v>
      </c>
      <c r="F1016" t="s">
        <v>318</v>
      </c>
      <c r="G1016">
        <v>100201</v>
      </c>
      <c r="H1016" t="s">
        <v>71</v>
      </c>
      <c r="I1016">
        <v>100201016</v>
      </c>
      <c r="J1016" t="s">
        <v>272</v>
      </c>
      <c r="K1016">
        <v>0</v>
      </c>
      <c r="L1016">
        <v>991</v>
      </c>
      <c r="M1016">
        <v>696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25">
      <c r="A1017">
        <v>10</v>
      </c>
      <c r="B1017" t="s">
        <v>15</v>
      </c>
      <c r="C1017">
        <v>10102</v>
      </c>
      <c r="D1017" t="s">
        <v>318</v>
      </c>
      <c r="E1017">
        <f>VLOOKUP(desembarque_total_mes_puerto_toneladas_2019[[#This Row],[Puerto]],Tabla9[],2,0)</f>
        <v>31</v>
      </c>
      <c r="F1017" t="s">
        <v>318</v>
      </c>
      <c r="G1017">
        <v>100202</v>
      </c>
      <c r="H1017" t="s">
        <v>140</v>
      </c>
      <c r="I1017">
        <v>100202002</v>
      </c>
      <c r="J1017" t="s">
        <v>118</v>
      </c>
      <c r="K1017">
        <v>48</v>
      </c>
      <c r="L1017">
        <v>5</v>
      </c>
      <c r="M1017">
        <v>4</v>
      </c>
      <c r="N1017">
        <v>263</v>
      </c>
      <c r="O1017">
        <v>138</v>
      </c>
      <c r="P1017">
        <v>161</v>
      </c>
      <c r="Q1017">
        <v>157</v>
      </c>
      <c r="R1017">
        <v>113</v>
      </c>
      <c r="S1017">
        <v>88</v>
      </c>
      <c r="T1017">
        <v>74</v>
      </c>
      <c r="U1017">
        <v>50</v>
      </c>
      <c r="V1017">
        <v>57</v>
      </c>
    </row>
    <row r="1018" spans="1:22" x14ac:dyDescent="0.25">
      <c r="A1018">
        <v>10</v>
      </c>
      <c r="B1018" t="s">
        <v>15</v>
      </c>
      <c r="C1018">
        <v>10102</v>
      </c>
      <c r="D1018" t="s">
        <v>318</v>
      </c>
      <c r="E1018">
        <f>VLOOKUP(desembarque_total_mes_puerto_toneladas_2019[[#This Row],[Puerto]],Tabla9[],2,0)</f>
        <v>31</v>
      </c>
      <c r="F1018" t="s">
        <v>318</v>
      </c>
      <c r="G1018">
        <v>100202</v>
      </c>
      <c r="H1018" t="s">
        <v>140</v>
      </c>
      <c r="I1018">
        <v>100202015</v>
      </c>
      <c r="J1018" t="s">
        <v>134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25">
      <c r="A1019">
        <v>10</v>
      </c>
      <c r="B1019" t="s">
        <v>15</v>
      </c>
      <c r="C1019">
        <v>10102</v>
      </c>
      <c r="D1019" t="s">
        <v>318</v>
      </c>
      <c r="E1019">
        <f>VLOOKUP(desembarque_total_mes_puerto_toneladas_2019[[#This Row],[Puerto]],Tabla9[],2,0)</f>
        <v>31</v>
      </c>
      <c r="F1019" t="s">
        <v>318</v>
      </c>
      <c r="G1019">
        <v>100202</v>
      </c>
      <c r="H1019" t="s">
        <v>140</v>
      </c>
      <c r="I1019">
        <v>100202019</v>
      </c>
      <c r="J1019" t="s">
        <v>138</v>
      </c>
      <c r="K1019">
        <v>7</v>
      </c>
      <c r="L1019">
        <v>14</v>
      </c>
      <c r="M1019">
        <v>19</v>
      </c>
      <c r="N1019">
        <v>128</v>
      </c>
      <c r="O1019">
        <v>15</v>
      </c>
      <c r="P1019">
        <v>11</v>
      </c>
      <c r="Q1019">
        <v>32</v>
      </c>
      <c r="R1019">
        <v>5</v>
      </c>
      <c r="S1019">
        <v>7</v>
      </c>
      <c r="T1019">
        <v>41</v>
      </c>
      <c r="U1019">
        <v>33</v>
      </c>
      <c r="V1019">
        <v>33</v>
      </c>
    </row>
    <row r="1020" spans="1:22" x14ac:dyDescent="0.25">
      <c r="A1020">
        <v>10</v>
      </c>
      <c r="B1020" t="s">
        <v>15</v>
      </c>
      <c r="C1020">
        <v>10102</v>
      </c>
      <c r="D1020" t="s">
        <v>318</v>
      </c>
      <c r="E1020">
        <f>VLOOKUP(desembarque_total_mes_puerto_toneladas_2019[[#This Row],[Puerto]],Tabla9[],2,0)</f>
        <v>31</v>
      </c>
      <c r="F1020" t="s">
        <v>318</v>
      </c>
      <c r="G1020">
        <v>100202</v>
      </c>
      <c r="H1020" t="s">
        <v>140</v>
      </c>
      <c r="I1020">
        <v>100202016</v>
      </c>
      <c r="J1020" t="s">
        <v>135</v>
      </c>
      <c r="K1020">
        <v>6243</v>
      </c>
      <c r="L1020">
        <v>6879</v>
      </c>
      <c r="M1020">
        <v>8258</v>
      </c>
      <c r="N1020">
        <v>7805</v>
      </c>
      <c r="O1020">
        <v>7811</v>
      </c>
      <c r="P1020">
        <v>6085</v>
      </c>
      <c r="Q1020">
        <v>3940</v>
      </c>
      <c r="R1020">
        <v>1492</v>
      </c>
      <c r="S1020">
        <v>459</v>
      </c>
      <c r="T1020">
        <v>1125</v>
      </c>
      <c r="U1020">
        <v>1914</v>
      </c>
      <c r="V1020">
        <v>1935</v>
      </c>
    </row>
    <row r="1021" spans="1:22" x14ac:dyDescent="0.25">
      <c r="A1021">
        <v>10</v>
      </c>
      <c r="B1021" t="s">
        <v>15</v>
      </c>
      <c r="C1021">
        <v>10102</v>
      </c>
      <c r="D1021" t="s">
        <v>318</v>
      </c>
      <c r="E1021">
        <f>VLOOKUP(desembarque_total_mes_puerto_toneladas_2019[[#This Row],[Puerto]],Tabla9[],2,0)</f>
        <v>31</v>
      </c>
      <c r="F1021" t="s">
        <v>318</v>
      </c>
      <c r="G1021">
        <v>100202</v>
      </c>
      <c r="H1021" t="s">
        <v>140</v>
      </c>
      <c r="I1021">
        <v>100202020</v>
      </c>
      <c r="J1021" t="s">
        <v>139</v>
      </c>
      <c r="K1021">
        <v>39</v>
      </c>
      <c r="L1021">
        <v>31</v>
      </c>
      <c r="M1021">
        <v>34</v>
      </c>
      <c r="N1021">
        <v>128</v>
      </c>
      <c r="O1021">
        <v>18</v>
      </c>
      <c r="P1021">
        <v>23</v>
      </c>
      <c r="Q1021">
        <v>26</v>
      </c>
      <c r="R1021">
        <v>24</v>
      </c>
      <c r="S1021">
        <v>26</v>
      </c>
      <c r="T1021">
        <v>34</v>
      </c>
      <c r="U1021">
        <v>37</v>
      </c>
      <c r="V1021">
        <v>52</v>
      </c>
    </row>
    <row r="1022" spans="1:22" x14ac:dyDescent="0.25">
      <c r="A1022">
        <v>10</v>
      </c>
      <c r="B1022" t="s">
        <v>15</v>
      </c>
      <c r="C1022">
        <v>10102</v>
      </c>
      <c r="D1022" t="s">
        <v>318</v>
      </c>
      <c r="E1022">
        <f>VLOOKUP(desembarque_total_mes_puerto_toneladas_2019[[#This Row],[Puerto]],Tabla9[],2,0)</f>
        <v>31</v>
      </c>
      <c r="F1022" t="s">
        <v>318</v>
      </c>
      <c r="G1022">
        <v>100202</v>
      </c>
      <c r="H1022" t="s">
        <v>140</v>
      </c>
      <c r="I1022">
        <v>0</v>
      </c>
      <c r="J1022" t="s">
        <v>231</v>
      </c>
      <c r="K1022">
        <v>15</v>
      </c>
      <c r="L1022">
        <v>12</v>
      </c>
      <c r="M1022">
        <v>9</v>
      </c>
      <c r="N1022">
        <v>7</v>
      </c>
      <c r="O1022">
        <v>5</v>
      </c>
      <c r="P1022">
        <v>15</v>
      </c>
      <c r="Q1022">
        <v>4</v>
      </c>
      <c r="R1022">
        <v>11</v>
      </c>
      <c r="S1022">
        <v>54</v>
      </c>
      <c r="T1022">
        <v>58</v>
      </c>
      <c r="U1022">
        <v>27</v>
      </c>
      <c r="V1022">
        <v>33</v>
      </c>
    </row>
    <row r="1023" spans="1:22" x14ac:dyDescent="0.25">
      <c r="A1023">
        <v>10</v>
      </c>
      <c r="B1023" t="s">
        <v>15</v>
      </c>
      <c r="C1023">
        <v>10102</v>
      </c>
      <c r="D1023" t="s">
        <v>318</v>
      </c>
      <c r="E1023">
        <f>VLOOKUP(desembarque_total_mes_puerto_toneladas_2019[[#This Row],[Puerto]],Tabla9[],2,0)</f>
        <v>31</v>
      </c>
      <c r="F1023" t="s">
        <v>318</v>
      </c>
      <c r="G1023">
        <v>100202</v>
      </c>
      <c r="H1023" t="s">
        <v>140</v>
      </c>
      <c r="I1023">
        <v>100202004</v>
      </c>
      <c r="J1023" t="s">
        <v>290</v>
      </c>
      <c r="K1023">
        <v>24</v>
      </c>
      <c r="L1023">
        <v>28</v>
      </c>
      <c r="M1023">
        <v>32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8</v>
      </c>
      <c r="T1023">
        <v>0</v>
      </c>
      <c r="U1023">
        <v>2</v>
      </c>
      <c r="V1023">
        <v>9</v>
      </c>
    </row>
    <row r="1024" spans="1:22" x14ac:dyDescent="0.25">
      <c r="A1024">
        <v>10</v>
      </c>
      <c r="B1024" t="s">
        <v>15</v>
      </c>
      <c r="C1024">
        <v>10102</v>
      </c>
      <c r="D1024" t="s">
        <v>318</v>
      </c>
      <c r="E1024">
        <f>VLOOKUP(desembarque_total_mes_puerto_toneladas_2019[[#This Row],[Puerto]],Tabla9[],2,0)</f>
        <v>31</v>
      </c>
      <c r="F1024" t="s">
        <v>318</v>
      </c>
      <c r="G1024">
        <v>100202</v>
      </c>
      <c r="H1024" t="s">
        <v>140</v>
      </c>
      <c r="I1024">
        <v>100202011</v>
      </c>
      <c r="J1024" t="s">
        <v>130</v>
      </c>
      <c r="K1024">
        <v>15</v>
      </c>
      <c r="L1024">
        <v>21</v>
      </c>
      <c r="M1024">
        <v>12</v>
      </c>
      <c r="N1024">
        <v>12</v>
      </c>
      <c r="O1024">
        <v>6</v>
      </c>
      <c r="P1024">
        <v>3</v>
      </c>
      <c r="Q1024">
        <v>1</v>
      </c>
      <c r="R1024">
        <v>16</v>
      </c>
      <c r="S1024">
        <v>23</v>
      </c>
      <c r="T1024">
        <v>13</v>
      </c>
      <c r="U1024">
        <v>8</v>
      </c>
      <c r="V1024">
        <v>3</v>
      </c>
    </row>
    <row r="1025" spans="1:22" x14ac:dyDescent="0.25">
      <c r="A1025">
        <v>10</v>
      </c>
      <c r="B1025" t="s">
        <v>15</v>
      </c>
      <c r="C1025">
        <v>10102</v>
      </c>
      <c r="D1025" t="s">
        <v>318</v>
      </c>
      <c r="E1025">
        <f>VLOOKUP(desembarque_total_mes_puerto_toneladas_2019[[#This Row],[Puerto]],Tabla9[],2,0)</f>
        <v>31</v>
      </c>
      <c r="F1025" t="s">
        <v>318</v>
      </c>
      <c r="G1025">
        <v>100202</v>
      </c>
      <c r="H1025" t="s">
        <v>140</v>
      </c>
      <c r="I1025">
        <v>100202013</v>
      </c>
      <c r="J1025" t="s">
        <v>316</v>
      </c>
      <c r="K1025">
        <v>2</v>
      </c>
      <c r="L1025">
        <v>1</v>
      </c>
      <c r="M1025">
        <v>4</v>
      </c>
      <c r="N1025">
        <v>5</v>
      </c>
      <c r="O1025">
        <v>5</v>
      </c>
      <c r="P1025">
        <v>7</v>
      </c>
      <c r="Q1025">
        <v>2</v>
      </c>
      <c r="R1025">
        <v>1</v>
      </c>
      <c r="S1025">
        <v>1</v>
      </c>
      <c r="T1025">
        <v>2</v>
      </c>
      <c r="U1025">
        <v>1</v>
      </c>
      <c r="V1025">
        <v>2</v>
      </c>
    </row>
    <row r="1026" spans="1:22" x14ac:dyDescent="0.25">
      <c r="A1026">
        <v>10</v>
      </c>
      <c r="B1026" t="s">
        <v>15</v>
      </c>
      <c r="C1026">
        <v>10102</v>
      </c>
      <c r="D1026" t="s">
        <v>318</v>
      </c>
      <c r="E1026">
        <f>VLOOKUP(desembarque_total_mes_puerto_toneladas_2019[[#This Row],[Puerto]],Tabla9[],2,0)</f>
        <v>31</v>
      </c>
      <c r="F1026" t="s">
        <v>318</v>
      </c>
      <c r="G1026">
        <v>100202</v>
      </c>
      <c r="H1026" t="s">
        <v>140</v>
      </c>
      <c r="I1026">
        <v>100202013</v>
      </c>
      <c r="J1026" t="s">
        <v>233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0</v>
      </c>
    </row>
    <row r="1027" spans="1:22" x14ac:dyDescent="0.25">
      <c r="A1027">
        <v>10</v>
      </c>
      <c r="B1027" t="s">
        <v>15</v>
      </c>
      <c r="C1027">
        <v>10102</v>
      </c>
      <c r="D1027" t="s">
        <v>318</v>
      </c>
      <c r="E1027">
        <f>VLOOKUP(desembarque_total_mes_puerto_toneladas_2019[[#This Row],[Puerto]],Tabla9[],2,0)</f>
        <v>31</v>
      </c>
      <c r="F1027" t="s">
        <v>318</v>
      </c>
      <c r="G1027">
        <v>100202</v>
      </c>
      <c r="H1027" t="s">
        <v>140</v>
      </c>
      <c r="I1027">
        <v>100202014</v>
      </c>
      <c r="J1027" t="s">
        <v>317</v>
      </c>
      <c r="K1027">
        <v>0</v>
      </c>
      <c r="L1027">
        <v>0</v>
      </c>
      <c r="M1027">
        <v>8</v>
      </c>
      <c r="N1027">
        <v>14</v>
      </c>
      <c r="O1027">
        <v>14</v>
      </c>
      <c r="P1027">
        <v>13</v>
      </c>
      <c r="Q1027">
        <v>8</v>
      </c>
      <c r="R1027">
        <v>9</v>
      </c>
      <c r="S1027">
        <v>8</v>
      </c>
      <c r="T1027">
        <v>5</v>
      </c>
      <c r="U1027">
        <v>0</v>
      </c>
      <c r="V1027">
        <v>0</v>
      </c>
    </row>
    <row r="1028" spans="1:22" x14ac:dyDescent="0.25">
      <c r="A1028">
        <v>10</v>
      </c>
      <c r="B1028" t="s">
        <v>15</v>
      </c>
      <c r="C1028">
        <v>10102</v>
      </c>
      <c r="D1028" t="s">
        <v>318</v>
      </c>
      <c r="E1028">
        <f>VLOOKUP(desembarque_total_mes_puerto_toneladas_2019[[#This Row],[Puerto]],Tabla9[],2,0)</f>
        <v>31</v>
      </c>
      <c r="F1028" t="s">
        <v>318</v>
      </c>
      <c r="I1028">
        <v>0</v>
      </c>
      <c r="J1028" t="s">
        <v>292</v>
      </c>
      <c r="K1028">
        <v>10</v>
      </c>
      <c r="L1028">
        <v>20</v>
      </c>
      <c r="M1028">
        <v>14</v>
      </c>
      <c r="N1028">
        <v>2</v>
      </c>
      <c r="O1028">
        <v>3</v>
      </c>
      <c r="P1028">
        <v>2</v>
      </c>
      <c r="Q1028">
        <v>0</v>
      </c>
      <c r="R1028">
        <v>3</v>
      </c>
      <c r="S1028">
        <v>22</v>
      </c>
      <c r="T1028">
        <v>22</v>
      </c>
      <c r="U1028">
        <v>9</v>
      </c>
      <c r="V1028">
        <v>20</v>
      </c>
    </row>
    <row r="1029" spans="1:22" x14ac:dyDescent="0.25">
      <c r="A1029">
        <v>10</v>
      </c>
      <c r="B1029" t="s">
        <v>15</v>
      </c>
      <c r="C1029">
        <v>10102</v>
      </c>
      <c r="D1029" t="s">
        <v>318</v>
      </c>
      <c r="E1029">
        <f>VLOOKUP(desembarque_total_mes_puerto_toneladas_2019[[#This Row],[Puerto]],Tabla9[],2,0)</f>
        <v>31</v>
      </c>
      <c r="F1029" t="s">
        <v>318</v>
      </c>
      <c r="G1029">
        <v>100204</v>
      </c>
      <c r="H1029" t="s">
        <v>112</v>
      </c>
      <c r="I1029">
        <v>100204004</v>
      </c>
      <c r="J1029" t="s">
        <v>100</v>
      </c>
      <c r="K1029">
        <v>6</v>
      </c>
      <c r="L1029">
        <v>18</v>
      </c>
      <c r="M1029">
        <v>23</v>
      </c>
      <c r="N1029">
        <v>68</v>
      </c>
      <c r="O1029">
        <v>89</v>
      </c>
      <c r="P1029">
        <v>33</v>
      </c>
      <c r="Q1029">
        <v>52</v>
      </c>
      <c r="R1029">
        <v>37</v>
      </c>
      <c r="S1029">
        <v>28</v>
      </c>
      <c r="T1029">
        <v>31</v>
      </c>
      <c r="U1029">
        <v>25</v>
      </c>
      <c r="V1029">
        <v>26</v>
      </c>
    </row>
    <row r="1030" spans="1:22" x14ac:dyDescent="0.25">
      <c r="A1030">
        <v>10</v>
      </c>
      <c r="B1030" t="s">
        <v>15</v>
      </c>
      <c r="C1030">
        <v>10102</v>
      </c>
      <c r="D1030" t="s">
        <v>318</v>
      </c>
      <c r="E1030">
        <f>VLOOKUP(desembarque_total_mes_puerto_toneladas_2019[[#This Row],[Puerto]],Tabla9[],2,0)</f>
        <v>31</v>
      </c>
      <c r="F1030" t="s">
        <v>318</v>
      </c>
      <c r="G1030">
        <v>100204</v>
      </c>
      <c r="H1030" t="s">
        <v>112</v>
      </c>
      <c r="I1030">
        <v>100204006</v>
      </c>
      <c r="J1030" t="s">
        <v>218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3</v>
      </c>
      <c r="R1030">
        <v>3</v>
      </c>
      <c r="S1030">
        <v>3</v>
      </c>
      <c r="T1030">
        <v>5</v>
      </c>
      <c r="U1030">
        <v>0</v>
      </c>
      <c r="V1030">
        <v>2</v>
      </c>
    </row>
    <row r="1031" spans="1:22" x14ac:dyDescent="0.25">
      <c r="A1031">
        <v>10</v>
      </c>
      <c r="B1031" t="s">
        <v>15</v>
      </c>
      <c r="C1031">
        <v>10102</v>
      </c>
      <c r="D1031" t="s">
        <v>318</v>
      </c>
      <c r="E1031">
        <f>VLOOKUP(desembarque_total_mes_puerto_toneladas_2019[[#This Row],[Puerto]],Tabla9[],2,0)</f>
        <v>31</v>
      </c>
      <c r="F1031" t="s">
        <v>318</v>
      </c>
      <c r="G1031">
        <v>100204</v>
      </c>
      <c r="H1031" t="s">
        <v>112</v>
      </c>
      <c r="I1031">
        <v>100204007</v>
      </c>
      <c r="J1031" t="s">
        <v>320</v>
      </c>
      <c r="K1031">
        <v>0</v>
      </c>
      <c r="L1031">
        <v>0</v>
      </c>
      <c r="M1031">
        <v>18</v>
      </c>
      <c r="N1031">
        <v>0</v>
      </c>
      <c r="O1031">
        <v>4</v>
      </c>
      <c r="P1031">
        <v>2</v>
      </c>
      <c r="Q1031">
        <v>8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25">
      <c r="A1032">
        <v>10</v>
      </c>
      <c r="B1032" t="s">
        <v>15</v>
      </c>
      <c r="C1032">
        <v>10102</v>
      </c>
      <c r="D1032" t="s">
        <v>318</v>
      </c>
      <c r="E1032">
        <f>VLOOKUP(desembarque_total_mes_puerto_toneladas_2019[[#This Row],[Puerto]],Tabla9[],2,0)</f>
        <v>31</v>
      </c>
      <c r="F1032" t="s">
        <v>318</v>
      </c>
      <c r="G1032">
        <v>100204</v>
      </c>
      <c r="H1032" t="s">
        <v>112</v>
      </c>
      <c r="I1032">
        <v>0</v>
      </c>
      <c r="J1032" t="s">
        <v>237</v>
      </c>
      <c r="K1032">
        <v>0</v>
      </c>
      <c r="L1032">
        <v>0</v>
      </c>
      <c r="M1032">
        <v>0</v>
      </c>
      <c r="N1032">
        <v>5</v>
      </c>
      <c r="O1032">
        <v>0</v>
      </c>
      <c r="P1032">
        <v>1</v>
      </c>
      <c r="Q1032">
        <v>2</v>
      </c>
      <c r="R1032">
        <v>1</v>
      </c>
      <c r="S1032">
        <v>0</v>
      </c>
      <c r="T1032">
        <v>0</v>
      </c>
      <c r="U1032">
        <v>0</v>
      </c>
      <c r="V1032">
        <v>0</v>
      </c>
    </row>
    <row r="1033" spans="1:22" x14ac:dyDescent="0.25">
      <c r="A1033">
        <v>10</v>
      </c>
      <c r="B1033" t="s">
        <v>15</v>
      </c>
      <c r="C1033">
        <v>10102</v>
      </c>
      <c r="D1033" t="s">
        <v>318</v>
      </c>
      <c r="E1033">
        <f>VLOOKUP(desembarque_total_mes_puerto_toneladas_2019[[#This Row],[Puerto]],Tabla9[],2,0)</f>
        <v>31</v>
      </c>
      <c r="F1033" t="s">
        <v>318</v>
      </c>
      <c r="G1033">
        <v>100205</v>
      </c>
      <c r="H1033" t="s">
        <v>181</v>
      </c>
      <c r="I1033">
        <v>100205001</v>
      </c>
      <c r="J1033" t="s">
        <v>117</v>
      </c>
      <c r="K1033">
        <v>0</v>
      </c>
      <c r="L1033">
        <v>0</v>
      </c>
      <c r="M1033">
        <v>168</v>
      </c>
      <c r="N1033">
        <v>144</v>
      </c>
      <c r="O1033">
        <v>126</v>
      </c>
      <c r="P1033">
        <v>135</v>
      </c>
      <c r="Q1033">
        <v>127</v>
      </c>
      <c r="R1033">
        <v>0</v>
      </c>
      <c r="S1033">
        <v>0</v>
      </c>
      <c r="T1033">
        <v>63</v>
      </c>
      <c r="U1033">
        <v>0</v>
      </c>
      <c r="V1033">
        <v>0</v>
      </c>
    </row>
    <row r="1034" spans="1:22" x14ac:dyDescent="0.25">
      <c r="A1034">
        <v>10</v>
      </c>
      <c r="B1034" t="s">
        <v>15</v>
      </c>
      <c r="C1034">
        <v>10102</v>
      </c>
      <c r="D1034" t="s">
        <v>318</v>
      </c>
      <c r="E1034">
        <f>VLOOKUP(desembarque_total_mes_puerto_toneladas_2019[[#This Row],[Puerto]],Tabla9[],2,0)</f>
        <v>31</v>
      </c>
      <c r="F1034" t="s">
        <v>318</v>
      </c>
      <c r="G1034">
        <v>100202</v>
      </c>
      <c r="H1034" t="s">
        <v>140</v>
      </c>
      <c r="I1034">
        <v>100202017</v>
      </c>
      <c r="J1034" t="s">
        <v>136</v>
      </c>
      <c r="K1034">
        <v>1</v>
      </c>
      <c r="L1034">
        <v>1</v>
      </c>
      <c r="M1034">
        <v>1</v>
      </c>
      <c r="N1034">
        <v>1</v>
      </c>
      <c r="O1034">
        <v>0</v>
      </c>
      <c r="P1034">
        <v>0</v>
      </c>
      <c r="Q1034">
        <v>0</v>
      </c>
      <c r="R1034">
        <v>2</v>
      </c>
      <c r="S1034">
        <v>1</v>
      </c>
      <c r="T1034">
        <v>1</v>
      </c>
      <c r="U1034">
        <v>0</v>
      </c>
      <c r="V1034">
        <v>0</v>
      </c>
    </row>
    <row r="1035" spans="1:22" x14ac:dyDescent="0.25">
      <c r="A1035">
        <v>10</v>
      </c>
      <c r="B1035" t="s">
        <v>15</v>
      </c>
      <c r="C1035">
        <v>10201</v>
      </c>
      <c r="D1035" t="s">
        <v>321</v>
      </c>
      <c r="E1035">
        <f>VLOOKUP(desembarque_total_mes_puerto_toneladas_2019[[#This Row],[Puerto]],Tabla9[],2,0)</f>
        <v>32</v>
      </c>
      <c r="F1035" t="s">
        <v>321</v>
      </c>
      <c r="G1035">
        <v>100203</v>
      </c>
      <c r="H1035" t="s">
        <v>156</v>
      </c>
      <c r="I1035">
        <v>100203003</v>
      </c>
      <c r="J1035" t="s">
        <v>97</v>
      </c>
      <c r="K1035">
        <v>2392</v>
      </c>
      <c r="L1035">
        <v>1981</v>
      </c>
      <c r="M1035">
        <v>2079</v>
      </c>
      <c r="N1035">
        <v>1521</v>
      </c>
      <c r="O1035">
        <v>1176</v>
      </c>
      <c r="P1035">
        <v>370</v>
      </c>
      <c r="Q1035">
        <v>356</v>
      </c>
      <c r="R1035">
        <v>194</v>
      </c>
      <c r="S1035">
        <v>375</v>
      </c>
      <c r="T1035">
        <v>1172</v>
      </c>
      <c r="U1035">
        <v>1850</v>
      </c>
      <c r="V1035">
        <v>2274</v>
      </c>
    </row>
    <row r="1036" spans="1:22" x14ac:dyDescent="0.25">
      <c r="A1036">
        <v>10</v>
      </c>
      <c r="B1036" t="s">
        <v>15</v>
      </c>
      <c r="C1036">
        <v>10201</v>
      </c>
      <c r="D1036" t="s">
        <v>321</v>
      </c>
      <c r="E1036">
        <f>VLOOKUP(desembarque_total_mes_puerto_toneladas_2019[[#This Row],[Puerto]],Tabla9[],2,0)</f>
        <v>32</v>
      </c>
      <c r="F1036" t="s">
        <v>321</v>
      </c>
      <c r="G1036">
        <v>100203</v>
      </c>
      <c r="H1036" t="s">
        <v>156</v>
      </c>
      <c r="I1036">
        <v>0</v>
      </c>
      <c r="J1036" t="s">
        <v>222</v>
      </c>
      <c r="K1036">
        <v>4</v>
      </c>
      <c r="L1036">
        <v>3</v>
      </c>
      <c r="M1036">
        <v>6</v>
      </c>
      <c r="N1036">
        <v>5</v>
      </c>
      <c r="O1036">
        <v>4</v>
      </c>
      <c r="P1036">
        <v>9</v>
      </c>
      <c r="Q1036">
        <v>4</v>
      </c>
      <c r="R1036">
        <v>3</v>
      </c>
      <c r="S1036">
        <v>2</v>
      </c>
      <c r="T1036">
        <v>6</v>
      </c>
      <c r="U1036">
        <v>3</v>
      </c>
      <c r="V1036">
        <v>5</v>
      </c>
    </row>
    <row r="1037" spans="1:22" x14ac:dyDescent="0.25">
      <c r="A1037">
        <v>10</v>
      </c>
      <c r="B1037" t="s">
        <v>15</v>
      </c>
      <c r="C1037">
        <v>10201</v>
      </c>
      <c r="D1037" t="s">
        <v>321</v>
      </c>
      <c r="E1037">
        <f>VLOOKUP(desembarque_total_mes_puerto_toneladas_2019[[#This Row],[Puerto]],Tabla9[],2,0)</f>
        <v>32</v>
      </c>
      <c r="F1037" t="s">
        <v>321</v>
      </c>
      <c r="G1037">
        <v>100203</v>
      </c>
      <c r="H1037" t="s">
        <v>156</v>
      </c>
      <c r="I1037">
        <v>0</v>
      </c>
      <c r="J1037" t="s">
        <v>206</v>
      </c>
      <c r="K1037">
        <v>5</v>
      </c>
      <c r="L1037">
        <v>4</v>
      </c>
      <c r="M1037">
        <v>3</v>
      </c>
      <c r="N1037">
        <v>1</v>
      </c>
      <c r="O1037">
        <v>3</v>
      </c>
      <c r="P1037">
        <v>1</v>
      </c>
      <c r="Q1037">
        <v>2</v>
      </c>
      <c r="R1037">
        <v>1</v>
      </c>
      <c r="S1037">
        <v>1</v>
      </c>
      <c r="T1037">
        <v>1</v>
      </c>
      <c r="U1037">
        <v>3</v>
      </c>
      <c r="V1037">
        <v>5</v>
      </c>
    </row>
    <row r="1038" spans="1:22" x14ac:dyDescent="0.25">
      <c r="A1038">
        <v>10</v>
      </c>
      <c r="B1038" t="s">
        <v>15</v>
      </c>
      <c r="C1038">
        <v>10201</v>
      </c>
      <c r="D1038" t="s">
        <v>321</v>
      </c>
      <c r="E1038">
        <f>VLOOKUP(desembarque_total_mes_puerto_toneladas_2019[[#This Row],[Puerto]],Tabla9[],2,0)</f>
        <v>32</v>
      </c>
      <c r="F1038" t="s">
        <v>321</v>
      </c>
      <c r="G1038">
        <v>100203</v>
      </c>
      <c r="H1038" t="s">
        <v>156</v>
      </c>
      <c r="I1038">
        <v>100203009</v>
      </c>
      <c r="J1038" t="s">
        <v>246</v>
      </c>
      <c r="K1038">
        <v>5</v>
      </c>
      <c r="L1038">
        <v>14</v>
      </c>
      <c r="M1038">
        <v>1</v>
      </c>
      <c r="N1038">
        <v>2</v>
      </c>
      <c r="O1038">
        <v>0</v>
      </c>
      <c r="P1038">
        <v>1</v>
      </c>
      <c r="Q1038">
        <v>3</v>
      </c>
      <c r="R1038">
        <v>0</v>
      </c>
      <c r="S1038">
        <v>0</v>
      </c>
      <c r="T1038">
        <v>1</v>
      </c>
      <c r="U1038">
        <v>1</v>
      </c>
      <c r="V1038">
        <v>2</v>
      </c>
    </row>
    <row r="1039" spans="1:22" x14ac:dyDescent="0.25">
      <c r="A1039">
        <v>10</v>
      </c>
      <c r="B1039" t="s">
        <v>15</v>
      </c>
      <c r="C1039">
        <v>10201</v>
      </c>
      <c r="D1039" t="s">
        <v>321</v>
      </c>
      <c r="E1039">
        <f>VLOOKUP(desembarque_total_mes_puerto_toneladas_2019[[#This Row],[Puerto]],Tabla9[],2,0)</f>
        <v>32</v>
      </c>
      <c r="F1039" t="s">
        <v>321</v>
      </c>
      <c r="G1039">
        <v>100203</v>
      </c>
      <c r="H1039" t="s">
        <v>156</v>
      </c>
      <c r="I1039">
        <v>100203009</v>
      </c>
      <c r="J1039" t="s">
        <v>210</v>
      </c>
      <c r="K1039">
        <v>2594</v>
      </c>
      <c r="L1039">
        <v>4366</v>
      </c>
      <c r="M1039">
        <v>1982</v>
      </c>
      <c r="N1039">
        <v>381</v>
      </c>
      <c r="O1039">
        <v>259</v>
      </c>
      <c r="P1039">
        <v>69</v>
      </c>
      <c r="Q1039">
        <v>127</v>
      </c>
      <c r="R1039">
        <v>0</v>
      </c>
      <c r="S1039">
        <v>0</v>
      </c>
      <c r="T1039">
        <v>0</v>
      </c>
      <c r="U1039">
        <v>15</v>
      </c>
      <c r="V1039">
        <v>467</v>
      </c>
    </row>
    <row r="1040" spans="1:22" x14ac:dyDescent="0.25">
      <c r="A1040">
        <v>10</v>
      </c>
      <c r="B1040" t="s">
        <v>15</v>
      </c>
      <c r="C1040">
        <v>10201</v>
      </c>
      <c r="D1040" t="s">
        <v>321</v>
      </c>
      <c r="E1040">
        <f>VLOOKUP(desembarque_total_mes_puerto_toneladas_2019[[#This Row],[Puerto]],Tabla9[],2,0)</f>
        <v>32</v>
      </c>
      <c r="F1040" t="s">
        <v>321</v>
      </c>
      <c r="G1040">
        <v>100203</v>
      </c>
      <c r="H1040" t="s">
        <v>156</v>
      </c>
      <c r="I1040">
        <v>100203009</v>
      </c>
      <c r="J1040" t="s">
        <v>288</v>
      </c>
      <c r="K1040">
        <v>161</v>
      </c>
      <c r="L1040">
        <v>131</v>
      </c>
      <c r="M1040">
        <v>87</v>
      </c>
      <c r="N1040">
        <v>51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351</v>
      </c>
      <c r="U1040">
        <v>409</v>
      </c>
      <c r="V1040">
        <v>530</v>
      </c>
    </row>
    <row r="1041" spans="1:22" x14ac:dyDescent="0.25">
      <c r="A1041">
        <v>10</v>
      </c>
      <c r="B1041" t="s">
        <v>15</v>
      </c>
      <c r="C1041">
        <v>10201</v>
      </c>
      <c r="D1041" t="s">
        <v>321</v>
      </c>
      <c r="E1041">
        <f>VLOOKUP(desembarque_total_mes_puerto_toneladas_2019[[#This Row],[Puerto]],Tabla9[],2,0)</f>
        <v>32</v>
      </c>
      <c r="F1041" t="s">
        <v>321</v>
      </c>
      <c r="G1041">
        <v>100203</v>
      </c>
      <c r="H1041" t="s">
        <v>156</v>
      </c>
      <c r="I1041">
        <v>100203007</v>
      </c>
      <c r="J1041" t="s">
        <v>105</v>
      </c>
      <c r="K1041">
        <v>1174</v>
      </c>
      <c r="L1041">
        <v>927</v>
      </c>
      <c r="M1041">
        <v>515</v>
      </c>
      <c r="N1041">
        <v>332</v>
      </c>
      <c r="O1041">
        <v>129</v>
      </c>
      <c r="P1041">
        <v>128</v>
      </c>
      <c r="Q1041">
        <v>179</v>
      </c>
      <c r="R1041">
        <v>214</v>
      </c>
      <c r="S1041">
        <v>133</v>
      </c>
      <c r="T1041">
        <v>194</v>
      </c>
      <c r="U1041">
        <v>476</v>
      </c>
      <c r="V1041">
        <v>379</v>
      </c>
    </row>
    <row r="1042" spans="1:22" x14ac:dyDescent="0.25">
      <c r="A1042">
        <v>10</v>
      </c>
      <c r="B1042" t="s">
        <v>15</v>
      </c>
      <c r="C1042">
        <v>10201</v>
      </c>
      <c r="D1042" t="s">
        <v>321</v>
      </c>
      <c r="E1042">
        <f>VLOOKUP(desembarque_total_mes_puerto_toneladas_2019[[#This Row],[Puerto]],Tabla9[],2,0)</f>
        <v>32</v>
      </c>
      <c r="F1042" t="s">
        <v>321</v>
      </c>
      <c r="G1042">
        <v>100201</v>
      </c>
      <c r="H1042" t="s">
        <v>71</v>
      </c>
      <c r="I1042">
        <v>100201013</v>
      </c>
      <c r="J1042" t="s">
        <v>44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4</v>
      </c>
      <c r="Q1042">
        <v>0</v>
      </c>
      <c r="R1042">
        <v>0</v>
      </c>
      <c r="S1042">
        <v>7</v>
      </c>
      <c r="T1042">
        <v>0</v>
      </c>
      <c r="U1042">
        <v>0</v>
      </c>
      <c r="V1042">
        <v>0</v>
      </c>
    </row>
    <row r="1043" spans="1:22" x14ac:dyDescent="0.25">
      <c r="A1043">
        <v>10</v>
      </c>
      <c r="B1043" t="s">
        <v>15</v>
      </c>
      <c r="C1043">
        <v>10201</v>
      </c>
      <c r="D1043" t="s">
        <v>321</v>
      </c>
      <c r="E1043">
        <f>VLOOKUP(desembarque_total_mes_puerto_toneladas_2019[[#This Row],[Puerto]],Tabla9[],2,0)</f>
        <v>32</v>
      </c>
      <c r="F1043" t="s">
        <v>321</v>
      </c>
      <c r="G1043">
        <v>100201</v>
      </c>
      <c r="H1043" t="s">
        <v>71</v>
      </c>
      <c r="I1043">
        <v>100201004</v>
      </c>
      <c r="J1043" t="s">
        <v>322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25">
      <c r="A1044">
        <v>10</v>
      </c>
      <c r="B1044" t="s">
        <v>15</v>
      </c>
      <c r="C1044">
        <v>10201</v>
      </c>
      <c r="D1044" t="s">
        <v>321</v>
      </c>
      <c r="E1044">
        <f>VLOOKUP(desembarque_total_mes_puerto_toneladas_2019[[#This Row],[Puerto]],Tabla9[],2,0)</f>
        <v>32</v>
      </c>
      <c r="F1044" t="s">
        <v>321</v>
      </c>
      <c r="G1044">
        <v>100201</v>
      </c>
      <c r="H1044" t="s">
        <v>71</v>
      </c>
      <c r="I1044">
        <v>0</v>
      </c>
      <c r="J1044" t="s">
        <v>301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25">
      <c r="A1045">
        <v>10</v>
      </c>
      <c r="B1045" t="s">
        <v>15</v>
      </c>
      <c r="C1045">
        <v>10201</v>
      </c>
      <c r="D1045" t="s">
        <v>321</v>
      </c>
      <c r="E1045">
        <f>VLOOKUP(desembarque_total_mes_puerto_toneladas_2019[[#This Row],[Puerto]],Tabla9[],2,0)</f>
        <v>32</v>
      </c>
      <c r="F1045" t="s">
        <v>321</v>
      </c>
      <c r="G1045">
        <v>100201</v>
      </c>
      <c r="H1045" t="s">
        <v>71</v>
      </c>
      <c r="I1045">
        <v>100201017</v>
      </c>
      <c r="J1045" t="s">
        <v>197</v>
      </c>
      <c r="K1045">
        <v>2</v>
      </c>
      <c r="L1045">
        <v>2</v>
      </c>
      <c r="M1045">
        <v>0</v>
      </c>
      <c r="N1045">
        <v>2</v>
      </c>
      <c r="O1045">
        <v>4</v>
      </c>
      <c r="P1045">
        <v>6</v>
      </c>
      <c r="Q1045">
        <v>1</v>
      </c>
      <c r="R1045">
        <v>3</v>
      </c>
      <c r="S1045">
        <v>4</v>
      </c>
      <c r="T1045">
        <v>5</v>
      </c>
      <c r="U1045">
        <v>3</v>
      </c>
      <c r="V1045">
        <v>4</v>
      </c>
    </row>
    <row r="1046" spans="1:22" x14ac:dyDescent="0.25">
      <c r="A1046">
        <v>10</v>
      </c>
      <c r="B1046" t="s">
        <v>15</v>
      </c>
      <c r="C1046">
        <v>10201</v>
      </c>
      <c r="D1046" t="s">
        <v>321</v>
      </c>
      <c r="E1046">
        <f>VLOOKUP(desembarque_total_mes_puerto_toneladas_2019[[#This Row],[Puerto]],Tabla9[],2,0)</f>
        <v>32</v>
      </c>
      <c r="F1046" t="s">
        <v>321</v>
      </c>
      <c r="G1046">
        <v>100201</v>
      </c>
      <c r="H1046" t="s">
        <v>71</v>
      </c>
      <c r="I1046">
        <v>100201017</v>
      </c>
      <c r="J1046" t="s">
        <v>250</v>
      </c>
      <c r="K1046">
        <v>29</v>
      </c>
      <c r="L1046">
        <v>12</v>
      </c>
      <c r="M1046">
        <v>0</v>
      </c>
      <c r="N1046">
        <v>2</v>
      </c>
      <c r="O1046">
        <v>2</v>
      </c>
      <c r="P1046">
        <v>0</v>
      </c>
      <c r="Q1046">
        <v>3</v>
      </c>
      <c r="R1046">
        <v>2</v>
      </c>
      <c r="S1046">
        <v>6</v>
      </c>
      <c r="T1046">
        <v>1</v>
      </c>
      <c r="U1046">
        <v>4</v>
      </c>
      <c r="V1046">
        <v>8</v>
      </c>
    </row>
    <row r="1047" spans="1:22" x14ac:dyDescent="0.25">
      <c r="A1047">
        <v>10</v>
      </c>
      <c r="B1047" t="s">
        <v>15</v>
      </c>
      <c r="C1047">
        <v>10201</v>
      </c>
      <c r="D1047" t="s">
        <v>321</v>
      </c>
      <c r="E1047">
        <f>VLOOKUP(desembarque_total_mes_puerto_toneladas_2019[[#This Row],[Puerto]],Tabla9[],2,0)</f>
        <v>32</v>
      </c>
      <c r="F1047" t="s">
        <v>321</v>
      </c>
      <c r="G1047">
        <v>100201</v>
      </c>
      <c r="H1047" t="s">
        <v>71</v>
      </c>
      <c r="I1047">
        <v>100201022</v>
      </c>
      <c r="J1047" t="s">
        <v>61</v>
      </c>
      <c r="K1047">
        <v>1</v>
      </c>
      <c r="L1047">
        <v>2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25">
      <c r="A1048">
        <v>10</v>
      </c>
      <c r="B1048" t="s">
        <v>15</v>
      </c>
      <c r="C1048">
        <v>10201</v>
      </c>
      <c r="D1048" t="s">
        <v>321</v>
      </c>
      <c r="E1048">
        <f>VLOOKUP(desembarque_total_mes_puerto_toneladas_2019[[#This Row],[Puerto]],Tabla9[],2,0)</f>
        <v>32</v>
      </c>
      <c r="F1048" t="s">
        <v>321</v>
      </c>
      <c r="G1048">
        <v>100201</v>
      </c>
      <c r="H1048" t="s">
        <v>71</v>
      </c>
      <c r="I1048">
        <v>100201002</v>
      </c>
      <c r="J1048" t="s">
        <v>282</v>
      </c>
      <c r="K1048">
        <v>46</v>
      </c>
      <c r="L1048">
        <v>22</v>
      </c>
      <c r="M1048">
        <v>35</v>
      </c>
      <c r="N1048">
        <v>62</v>
      </c>
      <c r="O1048">
        <v>70</v>
      </c>
      <c r="P1048">
        <v>33</v>
      </c>
      <c r="Q1048">
        <v>27</v>
      </c>
      <c r="R1048">
        <v>0</v>
      </c>
      <c r="S1048">
        <v>20</v>
      </c>
      <c r="T1048">
        <v>8</v>
      </c>
      <c r="U1048">
        <v>16</v>
      </c>
      <c r="V1048">
        <v>80</v>
      </c>
    </row>
    <row r="1049" spans="1:22" x14ac:dyDescent="0.25">
      <c r="A1049">
        <v>10</v>
      </c>
      <c r="B1049" t="s">
        <v>15</v>
      </c>
      <c r="C1049">
        <v>10201</v>
      </c>
      <c r="D1049" t="s">
        <v>321</v>
      </c>
      <c r="E1049">
        <f>VLOOKUP(desembarque_total_mes_puerto_toneladas_2019[[#This Row],[Puerto]],Tabla9[],2,0)</f>
        <v>32</v>
      </c>
      <c r="F1049" t="s">
        <v>321</v>
      </c>
      <c r="G1049">
        <v>100201</v>
      </c>
      <c r="H1049" t="s">
        <v>71</v>
      </c>
      <c r="I1049">
        <v>0</v>
      </c>
      <c r="J1049" t="s">
        <v>243</v>
      </c>
      <c r="K1049">
        <v>7</v>
      </c>
      <c r="L1049">
        <v>10</v>
      </c>
      <c r="M1049">
        <v>31</v>
      </c>
      <c r="N1049">
        <v>23</v>
      </c>
      <c r="O1049">
        <v>4</v>
      </c>
      <c r="P1049">
        <v>3</v>
      </c>
      <c r="Q1049">
        <v>3</v>
      </c>
      <c r="R1049">
        <v>1</v>
      </c>
      <c r="S1049">
        <v>8</v>
      </c>
      <c r="T1049">
        <v>6</v>
      </c>
      <c r="U1049">
        <v>19</v>
      </c>
      <c r="V1049">
        <v>19</v>
      </c>
    </row>
    <row r="1050" spans="1:22" x14ac:dyDescent="0.25">
      <c r="A1050">
        <v>10</v>
      </c>
      <c r="B1050" t="s">
        <v>15</v>
      </c>
      <c r="C1050">
        <v>10201</v>
      </c>
      <c r="D1050" t="s">
        <v>321</v>
      </c>
      <c r="E1050">
        <f>VLOOKUP(desembarque_total_mes_puerto_toneladas_2019[[#This Row],[Puerto]],Tabla9[],2,0)</f>
        <v>32</v>
      </c>
      <c r="F1050" t="s">
        <v>321</v>
      </c>
      <c r="G1050">
        <v>100201</v>
      </c>
      <c r="H1050" t="s">
        <v>71</v>
      </c>
      <c r="I1050">
        <v>100201023</v>
      </c>
      <c r="J1050" t="s">
        <v>167</v>
      </c>
      <c r="K1050">
        <v>0</v>
      </c>
      <c r="L1050">
        <v>0</v>
      </c>
      <c r="M1050">
        <v>1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25">
      <c r="A1051">
        <v>10</v>
      </c>
      <c r="B1051" t="s">
        <v>15</v>
      </c>
      <c r="C1051">
        <v>10201</v>
      </c>
      <c r="D1051" t="s">
        <v>321</v>
      </c>
      <c r="E1051">
        <f>VLOOKUP(desembarque_total_mes_puerto_toneladas_2019[[#This Row],[Puerto]],Tabla9[],2,0)</f>
        <v>32</v>
      </c>
      <c r="F1051" t="s">
        <v>321</v>
      </c>
      <c r="G1051">
        <v>100201</v>
      </c>
      <c r="H1051" t="s">
        <v>71</v>
      </c>
      <c r="I1051">
        <v>0</v>
      </c>
      <c r="J1051" t="s">
        <v>254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152</v>
      </c>
      <c r="T1051">
        <v>0</v>
      </c>
      <c r="U1051">
        <v>0</v>
      </c>
      <c r="V1051">
        <v>0</v>
      </c>
    </row>
    <row r="1052" spans="1:22" x14ac:dyDescent="0.25">
      <c r="A1052">
        <v>10</v>
      </c>
      <c r="B1052" t="s">
        <v>15</v>
      </c>
      <c r="C1052">
        <v>10201</v>
      </c>
      <c r="D1052" t="s">
        <v>321</v>
      </c>
      <c r="E1052">
        <f>VLOOKUP(desembarque_total_mes_puerto_toneladas_2019[[#This Row],[Puerto]],Tabla9[],2,0)</f>
        <v>32</v>
      </c>
      <c r="F1052" t="s">
        <v>321</v>
      </c>
      <c r="G1052">
        <v>100201</v>
      </c>
      <c r="H1052" t="s">
        <v>71</v>
      </c>
      <c r="I1052">
        <v>100201020</v>
      </c>
      <c r="J1052" t="s">
        <v>75</v>
      </c>
      <c r="K1052">
        <v>12</v>
      </c>
      <c r="L1052">
        <v>17</v>
      </c>
      <c r="M1052">
        <v>9</v>
      </c>
      <c r="N1052">
        <v>16</v>
      </c>
      <c r="O1052">
        <v>3</v>
      </c>
      <c r="P1052">
        <v>3</v>
      </c>
      <c r="Q1052">
        <v>28</v>
      </c>
      <c r="R1052">
        <v>34</v>
      </c>
      <c r="S1052">
        <v>50</v>
      </c>
      <c r="T1052">
        <v>80</v>
      </c>
      <c r="U1052">
        <v>26</v>
      </c>
      <c r="V1052">
        <v>39</v>
      </c>
    </row>
    <row r="1053" spans="1:22" x14ac:dyDescent="0.25">
      <c r="A1053">
        <v>10</v>
      </c>
      <c r="B1053" t="s">
        <v>15</v>
      </c>
      <c r="C1053">
        <v>10201</v>
      </c>
      <c r="D1053" t="s">
        <v>321</v>
      </c>
      <c r="E1053">
        <f>VLOOKUP(desembarque_total_mes_puerto_toneladas_2019[[#This Row],[Puerto]],Tabla9[],2,0)</f>
        <v>32</v>
      </c>
      <c r="F1053" t="s">
        <v>321</v>
      </c>
      <c r="G1053">
        <v>100201</v>
      </c>
      <c r="H1053" t="s">
        <v>71</v>
      </c>
      <c r="I1053">
        <v>0</v>
      </c>
      <c r="J1053" t="s">
        <v>271</v>
      </c>
      <c r="K1053">
        <v>0</v>
      </c>
      <c r="L1053">
        <v>0</v>
      </c>
      <c r="M1053">
        <v>2</v>
      </c>
      <c r="N1053">
        <v>0</v>
      </c>
      <c r="O1053">
        <v>0</v>
      </c>
      <c r="P1053">
        <v>0</v>
      </c>
      <c r="Q1053">
        <v>2</v>
      </c>
      <c r="R1053">
        <v>0</v>
      </c>
      <c r="S1053">
        <v>0</v>
      </c>
      <c r="T1053">
        <v>0</v>
      </c>
      <c r="U1053">
        <v>1</v>
      </c>
      <c r="V1053">
        <v>1</v>
      </c>
    </row>
    <row r="1054" spans="1:22" x14ac:dyDescent="0.25">
      <c r="A1054">
        <v>10</v>
      </c>
      <c r="B1054" t="s">
        <v>15</v>
      </c>
      <c r="C1054">
        <v>10201</v>
      </c>
      <c r="D1054" t="s">
        <v>321</v>
      </c>
      <c r="E1054">
        <f>VLOOKUP(desembarque_total_mes_puerto_toneladas_2019[[#This Row],[Puerto]],Tabla9[],2,0)</f>
        <v>32</v>
      </c>
      <c r="F1054" t="s">
        <v>321</v>
      </c>
      <c r="G1054">
        <v>100201</v>
      </c>
      <c r="H1054" t="s">
        <v>71</v>
      </c>
      <c r="I1054">
        <v>0</v>
      </c>
      <c r="J1054" t="s">
        <v>217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1</v>
      </c>
      <c r="T1054">
        <v>0</v>
      </c>
      <c r="U1054">
        <v>0</v>
      </c>
      <c r="V1054">
        <v>0</v>
      </c>
    </row>
    <row r="1055" spans="1:22" x14ac:dyDescent="0.25">
      <c r="A1055">
        <v>10</v>
      </c>
      <c r="B1055" t="s">
        <v>15</v>
      </c>
      <c r="C1055">
        <v>10201</v>
      </c>
      <c r="D1055" t="s">
        <v>321</v>
      </c>
      <c r="E1055">
        <f>VLOOKUP(desembarque_total_mes_puerto_toneladas_2019[[#This Row],[Puerto]],Tabla9[],2,0)</f>
        <v>32</v>
      </c>
      <c r="F1055" t="s">
        <v>321</v>
      </c>
      <c r="G1055">
        <v>100201</v>
      </c>
      <c r="H1055" t="s">
        <v>71</v>
      </c>
      <c r="I1055">
        <v>100201008</v>
      </c>
      <c r="J1055" t="s">
        <v>307</v>
      </c>
      <c r="K1055">
        <v>0</v>
      </c>
      <c r="L1055">
        <v>77</v>
      </c>
      <c r="M1055">
        <v>375</v>
      </c>
      <c r="N1055">
        <v>512</v>
      </c>
      <c r="O1055">
        <v>1194</v>
      </c>
      <c r="P1055">
        <v>1351</v>
      </c>
      <c r="Q1055">
        <v>1707</v>
      </c>
      <c r="R1055">
        <v>9819</v>
      </c>
      <c r="S1055">
        <v>7146</v>
      </c>
      <c r="T1055">
        <v>4978</v>
      </c>
      <c r="U1055">
        <v>8317</v>
      </c>
      <c r="V1055">
        <v>11976</v>
      </c>
    </row>
    <row r="1056" spans="1:22" x14ac:dyDescent="0.25">
      <c r="A1056">
        <v>10</v>
      </c>
      <c r="B1056" t="s">
        <v>15</v>
      </c>
      <c r="C1056">
        <v>10201</v>
      </c>
      <c r="D1056" t="s">
        <v>321</v>
      </c>
      <c r="E1056">
        <f>VLOOKUP(desembarque_total_mes_puerto_toneladas_2019[[#This Row],[Puerto]],Tabla9[],2,0)</f>
        <v>32</v>
      </c>
      <c r="F1056" t="s">
        <v>321</v>
      </c>
      <c r="G1056">
        <v>100201</v>
      </c>
      <c r="H1056" t="s">
        <v>71</v>
      </c>
      <c r="I1056">
        <v>100201008</v>
      </c>
      <c r="J1056" t="s">
        <v>308</v>
      </c>
      <c r="K1056">
        <v>8705</v>
      </c>
      <c r="L1056">
        <v>1656</v>
      </c>
      <c r="M1056">
        <v>0</v>
      </c>
      <c r="N1056">
        <v>13</v>
      </c>
      <c r="O1056">
        <v>27</v>
      </c>
      <c r="P1056">
        <v>2</v>
      </c>
      <c r="Q1056">
        <v>14</v>
      </c>
      <c r="R1056">
        <v>2182</v>
      </c>
      <c r="S1056">
        <v>8275</v>
      </c>
      <c r="T1056">
        <v>7732</v>
      </c>
      <c r="U1056">
        <v>11577</v>
      </c>
      <c r="V1056">
        <v>7126</v>
      </c>
    </row>
    <row r="1057" spans="1:22" x14ac:dyDescent="0.25">
      <c r="A1057">
        <v>10</v>
      </c>
      <c r="B1057" t="s">
        <v>15</v>
      </c>
      <c r="C1057">
        <v>10201</v>
      </c>
      <c r="D1057" t="s">
        <v>321</v>
      </c>
      <c r="E1057">
        <f>VLOOKUP(desembarque_total_mes_puerto_toneladas_2019[[#This Row],[Puerto]],Tabla9[],2,0)</f>
        <v>32</v>
      </c>
      <c r="F1057" t="s">
        <v>321</v>
      </c>
      <c r="G1057">
        <v>100201</v>
      </c>
      <c r="H1057" t="s">
        <v>71</v>
      </c>
      <c r="I1057">
        <v>100201003</v>
      </c>
      <c r="J1057" t="s">
        <v>319</v>
      </c>
      <c r="K1057">
        <v>17</v>
      </c>
      <c r="L1057">
        <v>8</v>
      </c>
      <c r="M1057">
        <v>41</v>
      </c>
      <c r="N1057">
        <v>74</v>
      </c>
      <c r="O1057">
        <v>49</v>
      </c>
      <c r="P1057">
        <v>38</v>
      </c>
      <c r="Q1057">
        <v>73</v>
      </c>
      <c r="R1057">
        <v>79</v>
      </c>
      <c r="S1057">
        <v>15</v>
      </c>
      <c r="T1057">
        <v>178</v>
      </c>
      <c r="U1057">
        <v>20</v>
      </c>
      <c r="V1057">
        <v>74</v>
      </c>
    </row>
    <row r="1058" spans="1:22" x14ac:dyDescent="0.25">
      <c r="A1058">
        <v>10</v>
      </c>
      <c r="B1058" t="s">
        <v>15</v>
      </c>
      <c r="C1058">
        <v>10201</v>
      </c>
      <c r="D1058" t="s">
        <v>321</v>
      </c>
      <c r="E1058">
        <f>VLOOKUP(desembarque_total_mes_puerto_toneladas_2019[[#This Row],[Puerto]],Tabla9[],2,0)</f>
        <v>32</v>
      </c>
      <c r="F1058" t="s">
        <v>321</v>
      </c>
      <c r="G1058">
        <v>100201</v>
      </c>
      <c r="H1058" t="s">
        <v>71</v>
      </c>
      <c r="I1058">
        <v>100201003</v>
      </c>
      <c r="J1058" t="s">
        <v>255</v>
      </c>
      <c r="K1058">
        <v>0</v>
      </c>
      <c r="L1058">
        <v>0</v>
      </c>
      <c r="M1058">
        <v>1</v>
      </c>
      <c r="N1058">
        <v>16</v>
      </c>
      <c r="O1058">
        <v>14</v>
      </c>
      <c r="P1058">
        <v>1</v>
      </c>
      <c r="Q1058">
        <v>0</v>
      </c>
      <c r="R1058">
        <v>0</v>
      </c>
      <c r="S1058">
        <v>0</v>
      </c>
      <c r="T1058">
        <v>4</v>
      </c>
      <c r="U1058">
        <v>3</v>
      </c>
      <c r="V1058">
        <v>3</v>
      </c>
    </row>
    <row r="1059" spans="1:22" x14ac:dyDescent="0.25">
      <c r="A1059">
        <v>10</v>
      </c>
      <c r="B1059" t="s">
        <v>15</v>
      </c>
      <c r="C1059">
        <v>10201</v>
      </c>
      <c r="D1059" t="s">
        <v>321</v>
      </c>
      <c r="E1059">
        <f>VLOOKUP(desembarque_total_mes_puerto_toneladas_2019[[#This Row],[Puerto]],Tabla9[],2,0)</f>
        <v>32</v>
      </c>
      <c r="F1059" t="s">
        <v>321</v>
      </c>
      <c r="G1059">
        <v>100201</v>
      </c>
      <c r="H1059" t="s">
        <v>71</v>
      </c>
      <c r="I1059">
        <v>100201021</v>
      </c>
      <c r="J1059" t="s">
        <v>85</v>
      </c>
      <c r="K1059">
        <v>0</v>
      </c>
      <c r="L1059">
        <v>2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25">
      <c r="A1060">
        <v>10</v>
      </c>
      <c r="B1060" t="s">
        <v>15</v>
      </c>
      <c r="C1060">
        <v>10201</v>
      </c>
      <c r="D1060" t="s">
        <v>321</v>
      </c>
      <c r="E1060">
        <f>VLOOKUP(desembarque_total_mes_puerto_toneladas_2019[[#This Row],[Puerto]],Tabla9[],2,0)</f>
        <v>32</v>
      </c>
      <c r="F1060" t="s">
        <v>321</v>
      </c>
      <c r="G1060">
        <v>100201</v>
      </c>
      <c r="H1060" t="s">
        <v>71</v>
      </c>
      <c r="I1060">
        <v>0</v>
      </c>
      <c r="J1060" t="s">
        <v>171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25">
      <c r="A1061">
        <v>10</v>
      </c>
      <c r="B1061" t="s">
        <v>15</v>
      </c>
      <c r="C1061">
        <v>10201</v>
      </c>
      <c r="D1061" t="s">
        <v>321</v>
      </c>
      <c r="E1061">
        <f>VLOOKUP(desembarque_total_mes_puerto_toneladas_2019[[#This Row],[Puerto]],Tabla9[],2,0)</f>
        <v>32</v>
      </c>
      <c r="F1061" t="s">
        <v>321</v>
      </c>
      <c r="G1061">
        <v>100201</v>
      </c>
      <c r="H1061" t="s">
        <v>71</v>
      </c>
      <c r="I1061">
        <v>100201016</v>
      </c>
      <c r="J1061" t="s">
        <v>272</v>
      </c>
      <c r="K1061">
        <v>1025</v>
      </c>
      <c r="L1061">
        <v>944</v>
      </c>
      <c r="M1061">
        <v>730</v>
      </c>
      <c r="N1061">
        <v>901</v>
      </c>
      <c r="O1061">
        <v>427</v>
      </c>
      <c r="P1061">
        <v>268</v>
      </c>
      <c r="Q1061">
        <v>176</v>
      </c>
      <c r="R1061">
        <v>325</v>
      </c>
      <c r="S1061">
        <v>311</v>
      </c>
      <c r="T1061">
        <v>71</v>
      </c>
      <c r="U1061">
        <v>0</v>
      </c>
      <c r="V1061">
        <v>0</v>
      </c>
    </row>
    <row r="1062" spans="1:22" x14ac:dyDescent="0.25">
      <c r="A1062">
        <v>10</v>
      </c>
      <c r="B1062" t="s">
        <v>15</v>
      </c>
      <c r="C1062">
        <v>10201</v>
      </c>
      <c r="D1062" t="s">
        <v>321</v>
      </c>
      <c r="E1062">
        <f>VLOOKUP(desembarque_total_mes_puerto_toneladas_2019[[#This Row],[Puerto]],Tabla9[],2,0)</f>
        <v>32</v>
      </c>
      <c r="F1062" t="s">
        <v>321</v>
      </c>
      <c r="G1062">
        <v>100202</v>
      </c>
      <c r="H1062" t="s">
        <v>140</v>
      </c>
      <c r="I1062">
        <v>100202001</v>
      </c>
      <c r="J1062" t="s">
        <v>215</v>
      </c>
      <c r="K1062">
        <v>12</v>
      </c>
      <c r="L1062">
        <v>36</v>
      </c>
      <c r="M1062">
        <v>61</v>
      </c>
      <c r="N1062">
        <v>63</v>
      </c>
      <c r="O1062">
        <v>65</v>
      </c>
      <c r="P1062">
        <v>57</v>
      </c>
      <c r="Q1062">
        <v>47</v>
      </c>
      <c r="R1062">
        <v>29</v>
      </c>
      <c r="S1062">
        <v>39</v>
      </c>
      <c r="T1062">
        <v>36</v>
      </c>
      <c r="U1062">
        <v>6</v>
      </c>
      <c r="V1062">
        <v>0</v>
      </c>
    </row>
    <row r="1063" spans="1:22" x14ac:dyDescent="0.25">
      <c r="A1063">
        <v>10</v>
      </c>
      <c r="B1063" t="s">
        <v>15</v>
      </c>
      <c r="C1063">
        <v>10201</v>
      </c>
      <c r="D1063" t="s">
        <v>321</v>
      </c>
      <c r="E1063">
        <f>VLOOKUP(desembarque_total_mes_puerto_toneladas_2019[[#This Row],[Puerto]],Tabla9[],2,0)</f>
        <v>32</v>
      </c>
      <c r="F1063" t="s">
        <v>321</v>
      </c>
      <c r="G1063">
        <v>100202</v>
      </c>
      <c r="H1063" t="s">
        <v>140</v>
      </c>
      <c r="I1063">
        <v>100202002</v>
      </c>
      <c r="J1063" t="s">
        <v>118</v>
      </c>
      <c r="K1063">
        <v>139</v>
      </c>
      <c r="L1063">
        <v>121</v>
      </c>
      <c r="M1063">
        <v>69</v>
      </c>
      <c r="N1063">
        <v>55</v>
      </c>
      <c r="O1063">
        <v>57</v>
      </c>
      <c r="P1063">
        <v>40</v>
      </c>
      <c r="Q1063">
        <v>42</v>
      </c>
      <c r="R1063">
        <v>166</v>
      </c>
      <c r="S1063">
        <v>156</v>
      </c>
      <c r="T1063">
        <v>345</v>
      </c>
      <c r="U1063">
        <v>352</v>
      </c>
      <c r="V1063">
        <v>293</v>
      </c>
    </row>
    <row r="1064" spans="1:22" x14ac:dyDescent="0.25">
      <c r="A1064">
        <v>10</v>
      </c>
      <c r="B1064" t="s">
        <v>15</v>
      </c>
      <c r="C1064">
        <v>10201</v>
      </c>
      <c r="D1064" t="s">
        <v>321</v>
      </c>
      <c r="E1064">
        <f>VLOOKUP(desembarque_total_mes_puerto_toneladas_2019[[#This Row],[Puerto]],Tabla9[],2,0)</f>
        <v>32</v>
      </c>
      <c r="F1064" t="s">
        <v>321</v>
      </c>
      <c r="G1064">
        <v>100202</v>
      </c>
      <c r="H1064" t="s">
        <v>140</v>
      </c>
      <c r="I1064">
        <v>100202003</v>
      </c>
      <c r="J1064" t="s">
        <v>314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2</v>
      </c>
      <c r="T1064">
        <v>0</v>
      </c>
      <c r="U1064">
        <v>0</v>
      </c>
      <c r="V1064">
        <v>0</v>
      </c>
    </row>
    <row r="1065" spans="1:22" x14ac:dyDescent="0.25">
      <c r="A1065">
        <v>10</v>
      </c>
      <c r="B1065" t="s">
        <v>15</v>
      </c>
      <c r="C1065">
        <v>10201</v>
      </c>
      <c r="D1065" t="s">
        <v>321</v>
      </c>
      <c r="E1065">
        <f>VLOOKUP(desembarque_total_mes_puerto_toneladas_2019[[#This Row],[Puerto]],Tabla9[],2,0)</f>
        <v>32</v>
      </c>
      <c r="F1065" t="s">
        <v>321</v>
      </c>
      <c r="G1065">
        <v>100202</v>
      </c>
      <c r="H1065" t="s">
        <v>140</v>
      </c>
      <c r="I1065">
        <v>100202019</v>
      </c>
      <c r="J1065" t="s">
        <v>138</v>
      </c>
      <c r="K1065">
        <v>72</v>
      </c>
      <c r="L1065">
        <v>143</v>
      </c>
      <c r="M1065">
        <v>230</v>
      </c>
      <c r="N1065">
        <v>215</v>
      </c>
      <c r="O1065">
        <v>337</v>
      </c>
      <c r="P1065">
        <v>268</v>
      </c>
      <c r="Q1065">
        <v>218</v>
      </c>
      <c r="R1065">
        <v>71</v>
      </c>
      <c r="S1065">
        <v>51</v>
      </c>
      <c r="T1065">
        <v>1</v>
      </c>
      <c r="U1065">
        <v>0</v>
      </c>
      <c r="V1065">
        <v>0</v>
      </c>
    </row>
    <row r="1066" spans="1:22" x14ac:dyDescent="0.25">
      <c r="A1066">
        <v>10</v>
      </c>
      <c r="B1066" t="s">
        <v>15</v>
      </c>
      <c r="C1066">
        <v>10201</v>
      </c>
      <c r="D1066" t="s">
        <v>321</v>
      </c>
      <c r="E1066">
        <f>VLOOKUP(desembarque_total_mes_puerto_toneladas_2019[[#This Row],[Puerto]],Tabla9[],2,0)</f>
        <v>32</v>
      </c>
      <c r="F1066" t="s">
        <v>321</v>
      </c>
      <c r="G1066">
        <v>100202</v>
      </c>
      <c r="H1066" t="s">
        <v>140</v>
      </c>
      <c r="I1066">
        <v>100202016</v>
      </c>
      <c r="J1066" t="s">
        <v>135</v>
      </c>
      <c r="K1066">
        <v>17072</v>
      </c>
      <c r="L1066">
        <v>22305</v>
      </c>
      <c r="M1066">
        <v>22716</v>
      </c>
      <c r="N1066">
        <v>25133</v>
      </c>
      <c r="O1066">
        <v>23764</v>
      </c>
      <c r="P1066">
        <v>18321</v>
      </c>
      <c r="Q1066">
        <v>13579</v>
      </c>
      <c r="R1066">
        <v>4394</v>
      </c>
      <c r="S1066">
        <v>1986</v>
      </c>
      <c r="T1066">
        <v>9315</v>
      </c>
      <c r="U1066">
        <v>7719</v>
      </c>
      <c r="V1066">
        <v>14440</v>
      </c>
    </row>
    <row r="1067" spans="1:22" x14ac:dyDescent="0.25">
      <c r="A1067">
        <v>10</v>
      </c>
      <c r="B1067" t="s">
        <v>15</v>
      </c>
      <c r="C1067">
        <v>10201</v>
      </c>
      <c r="D1067" t="s">
        <v>321</v>
      </c>
      <c r="E1067">
        <f>VLOOKUP(desembarque_total_mes_puerto_toneladas_2019[[#This Row],[Puerto]],Tabla9[],2,0)</f>
        <v>32</v>
      </c>
      <c r="F1067" t="s">
        <v>321</v>
      </c>
      <c r="G1067">
        <v>100202</v>
      </c>
      <c r="H1067" t="s">
        <v>140</v>
      </c>
      <c r="I1067">
        <v>100202020</v>
      </c>
      <c r="J1067" t="s">
        <v>139</v>
      </c>
      <c r="K1067">
        <v>134</v>
      </c>
      <c r="L1067">
        <v>140</v>
      </c>
      <c r="M1067">
        <v>150</v>
      </c>
      <c r="N1067">
        <v>209</v>
      </c>
      <c r="O1067">
        <v>176</v>
      </c>
      <c r="P1067">
        <v>90</v>
      </c>
      <c r="Q1067">
        <v>104</v>
      </c>
      <c r="R1067">
        <v>179</v>
      </c>
      <c r="S1067">
        <v>96</v>
      </c>
      <c r="T1067">
        <v>12</v>
      </c>
      <c r="U1067">
        <v>17</v>
      </c>
      <c r="V1067">
        <v>19</v>
      </c>
    </row>
    <row r="1068" spans="1:22" x14ac:dyDescent="0.25">
      <c r="A1068">
        <v>10</v>
      </c>
      <c r="B1068" t="s">
        <v>15</v>
      </c>
      <c r="C1068">
        <v>10201</v>
      </c>
      <c r="D1068" t="s">
        <v>321</v>
      </c>
      <c r="E1068">
        <f>VLOOKUP(desembarque_total_mes_puerto_toneladas_2019[[#This Row],[Puerto]],Tabla9[],2,0)</f>
        <v>32</v>
      </c>
      <c r="F1068" t="s">
        <v>321</v>
      </c>
      <c r="G1068">
        <v>100202</v>
      </c>
      <c r="H1068" t="s">
        <v>140</v>
      </c>
      <c r="I1068">
        <v>0</v>
      </c>
      <c r="J1068" t="s">
        <v>231</v>
      </c>
      <c r="K1068">
        <v>5</v>
      </c>
      <c r="L1068">
        <v>3</v>
      </c>
      <c r="M1068">
        <v>9</v>
      </c>
      <c r="N1068">
        <v>11</v>
      </c>
      <c r="O1068">
        <v>1</v>
      </c>
      <c r="P1068">
        <v>7</v>
      </c>
      <c r="Q1068">
        <v>2</v>
      </c>
      <c r="R1068">
        <v>8</v>
      </c>
      <c r="S1068">
        <v>40</v>
      </c>
      <c r="T1068">
        <v>33</v>
      </c>
      <c r="U1068">
        <v>25</v>
      </c>
      <c r="V1068">
        <v>36</v>
      </c>
    </row>
    <row r="1069" spans="1:22" x14ac:dyDescent="0.25">
      <c r="A1069">
        <v>10</v>
      </c>
      <c r="B1069" t="s">
        <v>15</v>
      </c>
      <c r="C1069">
        <v>10201</v>
      </c>
      <c r="D1069" t="s">
        <v>321</v>
      </c>
      <c r="E1069">
        <f>VLOOKUP(desembarque_total_mes_puerto_toneladas_2019[[#This Row],[Puerto]],Tabla9[],2,0)</f>
        <v>32</v>
      </c>
      <c r="F1069" t="s">
        <v>321</v>
      </c>
      <c r="G1069">
        <v>100202</v>
      </c>
      <c r="H1069" t="s">
        <v>140</v>
      </c>
      <c r="I1069">
        <v>100202004</v>
      </c>
      <c r="J1069" t="s">
        <v>290</v>
      </c>
      <c r="K1069">
        <v>31</v>
      </c>
      <c r="L1069">
        <v>43</v>
      </c>
      <c r="M1069">
        <v>54</v>
      </c>
      <c r="N1069">
        <v>27</v>
      </c>
      <c r="O1069">
        <v>0</v>
      </c>
      <c r="P1069">
        <v>0</v>
      </c>
      <c r="Q1069">
        <v>0</v>
      </c>
      <c r="R1069">
        <v>26</v>
      </c>
      <c r="S1069">
        <v>23</v>
      </c>
      <c r="T1069">
        <v>0</v>
      </c>
      <c r="U1069">
        <v>17</v>
      </c>
      <c r="V1069">
        <v>71</v>
      </c>
    </row>
    <row r="1070" spans="1:22" x14ac:dyDescent="0.25">
      <c r="A1070">
        <v>10</v>
      </c>
      <c r="B1070" t="s">
        <v>15</v>
      </c>
      <c r="C1070">
        <v>10201</v>
      </c>
      <c r="D1070" t="s">
        <v>321</v>
      </c>
      <c r="E1070">
        <f>VLOOKUP(desembarque_total_mes_puerto_toneladas_2019[[#This Row],[Puerto]],Tabla9[],2,0)</f>
        <v>32</v>
      </c>
      <c r="F1070" t="s">
        <v>321</v>
      </c>
      <c r="G1070">
        <v>100202</v>
      </c>
      <c r="H1070" t="s">
        <v>140</v>
      </c>
      <c r="I1070">
        <v>100202006</v>
      </c>
      <c r="J1070" t="s">
        <v>323</v>
      </c>
      <c r="K1070">
        <v>138</v>
      </c>
      <c r="L1070">
        <v>55</v>
      </c>
      <c r="M1070">
        <v>137</v>
      </c>
      <c r="N1070">
        <v>45</v>
      </c>
      <c r="O1070">
        <v>41</v>
      </c>
      <c r="P1070">
        <v>11</v>
      </c>
      <c r="Q1070">
        <v>0</v>
      </c>
      <c r="R1070">
        <v>0</v>
      </c>
      <c r="S1070">
        <v>21</v>
      </c>
      <c r="T1070">
        <v>22</v>
      </c>
      <c r="U1070">
        <v>70</v>
      </c>
      <c r="V1070">
        <v>79</v>
      </c>
    </row>
    <row r="1071" spans="1:22" x14ac:dyDescent="0.25">
      <c r="A1071">
        <v>10</v>
      </c>
      <c r="B1071" t="s">
        <v>15</v>
      </c>
      <c r="C1071">
        <v>10201</v>
      </c>
      <c r="D1071" t="s">
        <v>321</v>
      </c>
      <c r="E1071">
        <f>VLOOKUP(desembarque_total_mes_puerto_toneladas_2019[[#This Row],[Puerto]],Tabla9[],2,0)</f>
        <v>32</v>
      </c>
      <c r="F1071" t="s">
        <v>321</v>
      </c>
      <c r="G1071">
        <v>100202</v>
      </c>
      <c r="H1071" t="s">
        <v>140</v>
      </c>
      <c r="I1071">
        <v>100202009</v>
      </c>
      <c r="J1071" t="s">
        <v>128</v>
      </c>
      <c r="K1071">
        <v>169</v>
      </c>
      <c r="L1071">
        <v>123</v>
      </c>
      <c r="M1071">
        <v>156</v>
      </c>
      <c r="N1071">
        <v>32</v>
      </c>
      <c r="O1071">
        <v>14</v>
      </c>
      <c r="P1071">
        <v>6</v>
      </c>
      <c r="Q1071">
        <v>21</v>
      </c>
      <c r="R1071">
        <v>32</v>
      </c>
      <c r="S1071">
        <v>39</v>
      </c>
      <c r="T1071">
        <v>46</v>
      </c>
      <c r="U1071">
        <v>35</v>
      </c>
      <c r="V1071">
        <v>30</v>
      </c>
    </row>
    <row r="1072" spans="1:22" x14ac:dyDescent="0.25">
      <c r="A1072">
        <v>10</v>
      </c>
      <c r="B1072" t="s">
        <v>15</v>
      </c>
      <c r="C1072">
        <v>10201</v>
      </c>
      <c r="D1072" t="s">
        <v>321</v>
      </c>
      <c r="E1072">
        <f>VLOOKUP(desembarque_total_mes_puerto_toneladas_2019[[#This Row],[Puerto]],Tabla9[],2,0)</f>
        <v>32</v>
      </c>
      <c r="F1072" t="s">
        <v>321</v>
      </c>
      <c r="G1072">
        <v>100202</v>
      </c>
      <c r="H1072" t="s">
        <v>140</v>
      </c>
      <c r="I1072">
        <v>100202011</v>
      </c>
      <c r="J1072" t="s">
        <v>130</v>
      </c>
      <c r="K1072">
        <v>2</v>
      </c>
      <c r="L1072">
        <v>9</v>
      </c>
      <c r="M1072">
        <v>20</v>
      </c>
      <c r="N1072">
        <v>6</v>
      </c>
      <c r="O1072">
        <v>8</v>
      </c>
      <c r="P1072">
        <v>1</v>
      </c>
      <c r="Q1072">
        <v>1</v>
      </c>
      <c r="R1072">
        <v>1</v>
      </c>
      <c r="S1072">
        <v>3</v>
      </c>
      <c r="T1072">
        <v>21</v>
      </c>
      <c r="U1072">
        <v>9</v>
      </c>
      <c r="V1072">
        <v>6</v>
      </c>
    </row>
    <row r="1073" spans="1:22" x14ac:dyDescent="0.25">
      <c r="A1073">
        <v>10</v>
      </c>
      <c r="B1073" t="s">
        <v>15</v>
      </c>
      <c r="C1073">
        <v>10201</v>
      </c>
      <c r="D1073" t="s">
        <v>321</v>
      </c>
      <c r="E1073">
        <f>VLOOKUP(desembarque_total_mes_puerto_toneladas_2019[[#This Row],[Puerto]],Tabla9[],2,0)</f>
        <v>32</v>
      </c>
      <c r="F1073" t="s">
        <v>321</v>
      </c>
      <c r="G1073">
        <v>100202</v>
      </c>
      <c r="H1073" t="s">
        <v>140</v>
      </c>
      <c r="I1073">
        <v>100202013</v>
      </c>
      <c r="J1073" t="s">
        <v>316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25">
      <c r="A1074">
        <v>10</v>
      </c>
      <c r="B1074" t="s">
        <v>15</v>
      </c>
      <c r="C1074">
        <v>10201</v>
      </c>
      <c r="D1074" t="s">
        <v>321</v>
      </c>
      <c r="E1074">
        <f>VLOOKUP(desembarque_total_mes_puerto_toneladas_2019[[#This Row],[Puerto]],Tabla9[],2,0)</f>
        <v>32</v>
      </c>
      <c r="F1074" t="s">
        <v>321</v>
      </c>
      <c r="G1074">
        <v>100202</v>
      </c>
      <c r="H1074" t="s">
        <v>140</v>
      </c>
      <c r="I1074">
        <v>100202014</v>
      </c>
      <c r="J1074" t="s">
        <v>317</v>
      </c>
      <c r="K1074">
        <v>0</v>
      </c>
      <c r="L1074">
        <v>0</v>
      </c>
      <c r="M1074">
        <v>27</v>
      </c>
      <c r="N1074">
        <v>39</v>
      </c>
      <c r="O1074">
        <v>63</v>
      </c>
      <c r="P1074">
        <v>67</v>
      </c>
      <c r="Q1074">
        <v>51</v>
      </c>
      <c r="R1074">
        <v>52</v>
      </c>
      <c r="S1074">
        <v>54</v>
      </c>
      <c r="T1074">
        <v>18</v>
      </c>
      <c r="U1074">
        <v>0</v>
      </c>
      <c r="V1074">
        <v>0</v>
      </c>
    </row>
    <row r="1075" spans="1:22" x14ac:dyDescent="0.25">
      <c r="A1075">
        <v>10</v>
      </c>
      <c r="B1075" t="s">
        <v>15</v>
      </c>
      <c r="C1075">
        <v>10201</v>
      </c>
      <c r="D1075" t="s">
        <v>321</v>
      </c>
      <c r="E1075">
        <f>VLOOKUP(desembarque_total_mes_puerto_toneladas_2019[[#This Row],[Puerto]],Tabla9[],2,0)</f>
        <v>32</v>
      </c>
      <c r="F1075" t="s">
        <v>321</v>
      </c>
      <c r="G1075">
        <v>100202</v>
      </c>
      <c r="H1075" t="s">
        <v>140</v>
      </c>
      <c r="I1075">
        <v>0</v>
      </c>
      <c r="J1075" t="s">
        <v>291</v>
      </c>
      <c r="K1075">
        <v>0</v>
      </c>
      <c r="L1075">
        <v>5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25">
      <c r="A1076">
        <v>10</v>
      </c>
      <c r="B1076" t="s">
        <v>15</v>
      </c>
      <c r="C1076">
        <v>10201</v>
      </c>
      <c r="D1076" t="s">
        <v>321</v>
      </c>
      <c r="E1076">
        <f>VLOOKUP(desembarque_total_mes_puerto_toneladas_2019[[#This Row],[Puerto]],Tabla9[],2,0)</f>
        <v>32</v>
      </c>
      <c r="F1076" t="s">
        <v>321</v>
      </c>
      <c r="G1076">
        <v>100202</v>
      </c>
      <c r="H1076" t="s">
        <v>140</v>
      </c>
      <c r="I1076">
        <v>0</v>
      </c>
      <c r="J1076" t="s">
        <v>292</v>
      </c>
      <c r="K1076">
        <v>5</v>
      </c>
      <c r="L1076">
        <v>3</v>
      </c>
      <c r="M1076">
        <v>6</v>
      </c>
      <c r="N1076">
        <v>8</v>
      </c>
      <c r="O1076">
        <v>15</v>
      </c>
      <c r="P1076">
        <v>0</v>
      </c>
      <c r="Q1076">
        <v>4</v>
      </c>
      <c r="R1076">
        <v>11</v>
      </c>
      <c r="S1076">
        <v>24</v>
      </c>
      <c r="T1076">
        <v>24</v>
      </c>
      <c r="U1076">
        <v>35</v>
      </c>
      <c r="V1076">
        <v>21</v>
      </c>
    </row>
    <row r="1077" spans="1:22" x14ac:dyDescent="0.25">
      <c r="A1077">
        <v>10</v>
      </c>
      <c r="B1077" t="s">
        <v>15</v>
      </c>
      <c r="C1077">
        <v>10201</v>
      </c>
      <c r="D1077" t="s">
        <v>321</v>
      </c>
      <c r="E1077">
        <f>VLOOKUP(desembarque_total_mes_puerto_toneladas_2019[[#This Row],[Puerto]],Tabla9[],2,0)</f>
        <v>32</v>
      </c>
      <c r="F1077" t="s">
        <v>321</v>
      </c>
      <c r="G1077">
        <v>100204</v>
      </c>
      <c r="H1077" t="s">
        <v>112</v>
      </c>
      <c r="I1077">
        <v>100204004</v>
      </c>
      <c r="J1077" t="s">
        <v>100</v>
      </c>
      <c r="K1077">
        <v>0</v>
      </c>
      <c r="L1077">
        <v>20</v>
      </c>
      <c r="M1077">
        <v>11</v>
      </c>
      <c r="N1077">
        <v>12</v>
      </c>
      <c r="O1077">
        <v>18</v>
      </c>
      <c r="P1077">
        <v>17</v>
      </c>
      <c r="Q1077">
        <v>24</v>
      </c>
      <c r="R1077">
        <v>38</v>
      </c>
      <c r="S1077">
        <v>43</v>
      </c>
      <c r="T1077">
        <v>74</v>
      </c>
      <c r="U1077">
        <v>74</v>
      </c>
      <c r="V1077">
        <v>68</v>
      </c>
    </row>
    <row r="1078" spans="1:22" x14ac:dyDescent="0.25">
      <c r="A1078">
        <v>10</v>
      </c>
      <c r="B1078" t="s">
        <v>15</v>
      </c>
      <c r="C1078">
        <v>10201</v>
      </c>
      <c r="D1078" t="s">
        <v>321</v>
      </c>
      <c r="E1078">
        <f>VLOOKUP(desembarque_total_mes_puerto_toneladas_2019[[#This Row],[Puerto]],Tabla9[],2,0)</f>
        <v>32</v>
      </c>
      <c r="F1078" t="s">
        <v>321</v>
      </c>
      <c r="G1078">
        <v>100204</v>
      </c>
      <c r="H1078" t="s">
        <v>112</v>
      </c>
      <c r="I1078">
        <v>100204006</v>
      </c>
      <c r="J1078" t="s">
        <v>218</v>
      </c>
      <c r="K1078">
        <v>84</v>
      </c>
      <c r="L1078">
        <v>184</v>
      </c>
      <c r="M1078">
        <v>145</v>
      </c>
      <c r="N1078">
        <v>61</v>
      </c>
      <c r="O1078">
        <v>67</v>
      </c>
      <c r="P1078">
        <v>27</v>
      </c>
      <c r="Q1078">
        <v>48</v>
      </c>
      <c r="R1078">
        <v>44</v>
      </c>
      <c r="S1078">
        <v>49</v>
      </c>
      <c r="T1078">
        <v>73</v>
      </c>
      <c r="U1078">
        <v>87</v>
      </c>
      <c r="V1078">
        <v>90</v>
      </c>
    </row>
    <row r="1079" spans="1:22" x14ac:dyDescent="0.25">
      <c r="A1079">
        <v>10</v>
      </c>
      <c r="B1079" t="s">
        <v>15</v>
      </c>
      <c r="C1079">
        <v>10201</v>
      </c>
      <c r="D1079" t="s">
        <v>321</v>
      </c>
      <c r="E1079">
        <f>VLOOKUP(desembarque_total_mes_puerto_toneladas_2019[[#This Row],[Puerto]],Tabla9[],2,0)</f>
        <v>32</v>
      </c>
      <c r="F1079" t="s">
        <v>321</v>
      </c>
      <c r="G1079">
        <v>100205</v>
      </c>
      <c r="H1079" t="s">
        <v>181</v>
      </c>
      <c r="I1079">
        <v>100205001</v>
      </c>
      <c r="J1079" t="s">
        <v>117</v>
      </c>
      <c r="K1079">
        <v>6</v>
      </c>
      <c r="L1079">
        <v>1</v>
      </c>
      <c r="M1079">
        <v>262</v>
      </c>
      <c r="N1079">
        <v>647</v>
      </c>
      <c r="O1079">
        <v>1323</v>
      </c>
      <c r="P1079">
        <v>693</v>
      </c>
      <c r="Q1079">
        <v>892</v>
      </c>
      <c r="R1079">
        <v>36</v>
      </c>
      <c r="S1079">
        <v>19</v>
      </c>
      <c r="T1079">
        <v>0</v>
      </c>
      <c r="U1079">
        <v>0</v>
      </c>
      <c r="V1079">
        <v>0</v>
      </c>
    </row>
    <row r="1080" spans="1:22" x14ac:dyDescent="0.25">
      <c r="A1080">
        <v>10</v>
      </c>
      <c r="B1080" t="s">
        <v>15</v>
      </c>
      <c r="C1080">
        <v>10201</v>
      </c>
      <c r="D1080" t="s">
        <v>321</v>
      </c>
      <c r="E1080">
        <f>VLOOKUP(desembarque_total_mes_puerto_toneladas_2019[[#This Row],[Puerto]],Tabla9[],2,0)</f>
        <v>32</v>
      </c>
      <c r="F1080" t="s">
        <v>321</v>
      </c>
      <c r="G1080">
        <v>100202</v>
      </c>
      <c r="H1080" t="s">
        <v>140</v>
      </c>
      <c r="I1080">
        <v>100202017</v>
      </c>
      <c r="J1080" t="s">
        <v>136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25">
      <c r="A1081">
        <v>10</v>
      </c>
      <c r="B1081" t="s">
        <v>15</v>
      </c>
      <c r="C1081">
        <v>10301</v>
      </c>
      <c r="D1081" t="s">
        <v>324</v>
      </c>
      <c r="E1081">
        <f>VLOOKUP(desembarque_total_mes_puerto_toneladas_2019[[#This Row],[Puerto]],Tabla9[],2,0)</f>
        <v>33</v>
      </c>
      <c r="F1081" t="s">
        <v>324</v>
      </c>
      <c r="G1081">
        <v>100203</v>
      </c>
      <c r="H1081" t="s">
        <v>156</v>
      </c>
      <c r="I1081">
        <v>100203002</v>
      </c>
      <c r="J1081" t="s">
        <v>95</v>
      </c>
      <c r="K1081">
        <v>0</v>
      </c>
      <c r="L1081">
        <v>58</v>
      </c>
      <c r="M1081">
        <v>60</v>
      </c>
      <c r="N1081">
        <v>36</v>
      </c>
      <c r="O1081">
        <v>100</v>
      </c>
      <c r="P1081">
        <v>109</v>
      </c>
      <c r="Q1081">
        <v>127</v>
      </c>
      <c r="R1081">
        <v>135</v>
      </c>
      <c r="S1081">
        <v>108</v>
      </c>
      <c r="T1081">
        <v>224</v>
      </c>
      <c r="U1081">
        <v>176</v>
      </c>
      <c r="V1081">
        <v>126</v>
      </c>
    </row>
    <row r="1082" spans="1:22" x14ac:dyDescent="0.25">
      <c r="A1082">
        <v>10</v>
      </c>
      <c r="B1082" t="s">
        <v>15</v>
      </c>
      <c r="C1082">
        <v>10301</v>
      </c>
      <c r="D1082" t="s">
        <v>324</v>
      </c>
      <c r="E1082">
        <f>VLOOKUP(desembarque_total_mes_puerto_toneladas_2019[[#This Row],[Puerto]],Tabla9[],2,0)</f>
        <v>33</v>
      </c>
      <c r="F1082" t="s">
        <v>324</v>
      </c>
      <c r="G1082">
        <v>100203</v>
      </c>
      <c r="H1082" t="s">
        <v>156</v>
      </c>
      <c r="I1082">
        <v>100203003</v>
      </c>
      <c r="J1082" t="s">
        <v>97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25">
      <c r="A1083">
        <v>10</v>
      </c>
      <c r="B1083" t="s">
        <v>15</v>
      </c>
      <c r="C1083">
        <v>10301</v>
      </c>
      <c r="D1083" t="s">
        <v>324</v>
      </c>
      <c r="E1083">
        <f>VLOOKUP(desembarque_total_mes_puerto_toneladas_2019[[#This Row],[Puerto]],Tabla9[],2,0)</f>
        <v>33</v>
      </c>
      <c r="F1083" t="s">
        <v>324</v>
      </c>
      <c r="G1083">
        <v>100203</v>
      </c>
      <c r="H1083" t="s">
        <v>156</v>
      </c>
      <c r="I1083">
        <v>0</v>
      </c>
      <c r="J1083" t="s">
        <v>206</v>
      </c>
      <c r="K1083">
        <v>0</v>
      </c>
      <c r="L1083">
        <v>0</v>
      </c>
      <c r="M1083">
        <v>0</v>
      </c>
      <c r="N1083">
        <v>1</v>
      </c>
      <c r="O1083">
        <v>2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2</v>
      </c>
      <c r="V1083">
        <v>0</v>
      </c>
    </row>
    <row r="1084" spans="1:22" x14ac:dyDescent="0.25">
      <c r="A1084">
        <v>10</v>
      </c>
      <c r="B1084" t="s">
        <v>15</v>
      </c>
      <c r="C1084">
        <v>10301</v>
      </c>
      <c r="D1084" t="s">
        <v>324</v>
      </c>
      <c r="E1084">
        <f>VLOOKUP(desembarque_total_mes_puerto_toneladas_2019[[#This Row],[Puerto]],Tabla9[],2,0)</f>
        <v>33</v>
      </c>
      <c r="F1084" t="s">
        <v>324</v>
      </c>
      <c r="G1084">
        <v>100203</v>
      </c>
      <c r="H1084" t="s">
        <v>156</v>
      </c>
      <c r="I1084">
        <v>100203009</v>
      </c>
      <c r="J1084" t="s">
        <v>246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</row>
    <row r="1085" spans="1:22" x14ac:dyDescent="0.25">
      <c r="A1085">
        <v>10</v>
      </c>
      <c r="B1085" t="s">
        <v>15</v>
      </c>
      <c r="C1085">
        <v>10301</v>
      </c>
      <c r="D1085" t="s">
        <v>324</v>
      </c>
      <c r="E1085">
        <f>VLOOKUP(desembarque_total_mes_puerto_toneladas_2019[[#This Row],[Puerto]],Tabla9[],2,0)</f>
        <v>33</v>
      </c>
      <c r="F1085" t="s">
        <v>324</v>
      </c>
      <c r="G1085">
        <v>100203</v>
      </c>
      <c r="H1085" t="s">
        <v>156</v>
      </c>
      <c r="I1085">
        <v>100203009</v>
      </c>
      <c r="J1085" t="s">
        <v>210</v>
      </c>
      <c r="K1085">
        <v>2</v>
      </c>
      <c r="L1085">
        <v>42</v>
      </c>
      <c r="M1085">
        <v>0</v>
      </c>
      <c r="N1085">
        <v>11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25">
      <c r="A1086">
        <v>10</v>
      </c>
      <c r="B1086" t="s">
        <v>15</v>
      </c>
      <c r="C1086">
        <v>10301</v>
      </c>
      <c r="D1086" t="s">
        <v>324</v>
      </c>
      <c r="E1086">
        <f>VLOOKUP(desembarque_total_mes_puerto_toneladas_2019[[#This Row],[Puerto]],Tabla9[],2,0)</f>
        <v>33</v>
      </c>
      <c r="F1086" t="s">
        <v>324</v>
      </c>
      <c r="G1086">
        <v>100203</v>
      </c>
      <c r="H1086" t="s">
        <v>156</v>
      </c>
      <c r="I1086">
        <v>100203009</v>
      </c>
      <c r="J1086" t="s">
        <v>288</v>
      </c>
      <c r="K1086">
        <v>0</v>
      </c>
      <c r="L1086">
        <v>0</v>
      </c>
      <c r="M1086">
        <v>9</v>
      </c>
      <c r="N1086">
        <v>186</v>
      </c>
      <c r="O1086">
        <v>100</v>
      </c>
      <c r="P1086">
        <v>0</v>
      </c>
      <c r="Q1086">
        <v>25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25">
      <c r="A1087">
        <v>10</v>
      </c>
      <c r="B1087" t="s">
        <v>15</v>
      </c>
      <c r="C1087">
        <v>10301</v>
      </c>
      <c r="D1087" t="s">
        <v>324</v>
      </c>
      <c r="E1087">
        <f>VLOOKUP(desembarque_total_mes_puerto_toneladas_2019[[#This Row],[Puerto]],Tabla9[],2,0)</f>
        <v>33</v>
      </c>
      <c r="F1087" t="s">
        <v>324</v>
      </c>
      <c r="G1087">
        <v>100201</v>
      </c>
      <c r="H1087" t="s">
        <v>71</v>
      </c>
      <c r="I1087">
        <v>0</v>
      </c>
      <c r="J1087" t="s">
        <v>254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24</v>
      </c>
      <c r="T1087">
        <v>4</v>
      </c>
      <c r="U1087">
        <v>0</v>
      </c>
      <c r="V1087">
        <v>0</v>
      </c>
    </row>
    <row r="1088" spans="1:22" x14ac:dyDescent="0.25">
      <c r="A1088">
        <v>10</v>
      </c>
      <c r="B1088" t="s">
        <v>15</v>
      </c>
      <c r="C1088">
        <v>10301</v>
      </c>
      <c r="D1088" t="s">
        <v>324</v>
      </c>
      <c r="E1088">
        <f>VLOOKUP(desembarque_total_mes_puerto_toneladas_2019[[#This Row],[Puerto]],Tabla9[],2,0)</f>
        <v>33</v>
      </c>
      <c r="F1088" t="s">
        <v>324</v>
      </c>
      <c r="G1088">
        <v>100201</v>
      </c>
      <c r="H1088" t="s">
        <v>71</v>
      </c>
      <c r="I1088">
        <v>100201008</v>
      </c>
      <c r="J1088" t="s">
        <v>307</v>
      </c>
      <c r="K1088">
        <v>0</v>
      </c>
      <c r="L1088">
        <v>19</v>
      </c>
      <c r="M1088">
        <v>8</v>
      </c>
      <c r="N1088">
        <v>1</v>
      </c>
      <c r="O1088">
        <v>14</v>
      </c>
      <c r="P1088">
        <v>6</v>
      </c>
      <c r="Q1088">
        <v>5</v>
      </c>
      <c r="R1088">
        <v>4</v>
      </c>
      <c r="S1088">
        <v>1</v>
      </c>
      <c r="T1088">
        <v>2</v>
      </c>
      <c r="U1088">
        <v>6</v>
      </c>
      <c r="V1088">
        <v>5</v>
      </c>
    </row>
    <row r="1089" spans="1:22" x14ac:dyDescent="0.25">
      <c r="A1089">
        <v>10</v>
      </c>
      <c r="B1089" t="s">
        <v>15</v>
      </c>
      <c r="C1089">
        <v>10301</v>
      </c>
      <c r="D1089" t="s">
        <v>324</v>
      </c>
      <c r="E1089">
        <f>VLOOKUP(desembarque_total_mes_puerto_toneladas_2019[[#This Row],[Puerto]],Tabla9[],2,0)</f>
        <v>33</v>
      </c>
      <c r="F1089" t="s">
        <v>324</v>
      </c>
      <c r="G1089">
        <v>100201</v>
      </c>
      <c r="H1089" t="s">
        <v>71</v>
      </c>
      <c r="I1089">
        <v>100201021</v>
      </c>
      <c r="J1089" t="s">
        <v>85</v>
      </c>
      <c r="K1089">
        <v>0</v>
      </c>
      <c r="L1089">
        <v>0</v>
      </c>
      <c r="M1089">
        <v>3</v>
      </c>
      <c r="N1089">
        <v>1</v>
      </c>
      <c r="O1089">
        <v>1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25">
      <c r="A1090">
        <v>10</v>
      </c>
      <c r="B1090" t="s">
        <v>15</v>
      </c>
      <c r="C1090">
        <v>10301</v>
      </c>
      <c r="D1090" t="s">
        <v>324</v>
      </c>
      <c r="E1090">
        <f>VLOOKUP(desembarque_total_mes_puerto_toneladas_2019[[#This Row],[Puerto]],Tabla9[],2,0)</f>
        <v>33</v>
      </c>
      <c r="F1090" t="s">
        <v>324</v>
      </c>
      <c r="G1090">
        <v>100202</v>
      </c>
      <c r="H1090" t="s">
        <v>140</v>
      </c>
      <c r="I1090">
        <v>100202008</v>
      </c>
      <c r="J1090" t="s">
        <v>127</v>
      </c>
      <c r="K1090">
        <v>0</v>
      </c>
      <c r="L1090">
        <v>0</v>
      </c>
      <c r="M1090">
        <v>0</v>
      </c>
      <c r="N1090">
        <v>0</v>
      </c>
      <c r="O1090">
        <v>4</v>
      </c>
      <c r="P1090">
        <v>0</v>
      </c>
      <c r="Q1090">
        <v>0</v>
      </c>
      <c r="R1090">
        <v>4</v>
      </c>
      <c r="S1090">
        <v>3</v>
      </c>
      <c r="T1090">
        <v>0</v>
      </c>
      <c r="U1090">
        <v>0</v>
      </c>
      <c r="V1090">
        <v>0</v>
      </c>
    </row>
    <row r="1091" spans="1:22" x14ac:dyDescent="0.25">
      <c r="A1091">
        <v>10</v>
      </c>
      <c r="B1091" t="s">
        <v>15</v>
      </c>
      <c r="C1091">
        <v>10301</v>
      </c>
      <c r="D1091" t="s">
        <v>324</v>
      </c>
      <c r="E1091">
        <f>VLOOKUP(desembarque_total_mes_puerto_toneladas_2019[[#This Row],[Puerto]],Tabla9[],2,0)</f>
        <v>33</v>
      </c>
      <c r="F1091" t="s">
        <v>324</v>
      </c>
      <c r="G1091">
        <v>100205</v>
      </c>
      <c r="H1091" t="s">
        <v>181</v>
      </c>
      <c r="I1091">
        <v>100205001</v>
      </c>
      <c r="J1091" t="s">
        <v>117</v>
      </c>
      <c r="K1091">
        <v>0</v>
      </c>
      <c r="L1091">
        <v>0</v>
      </c>
      <c r="M1091">
        <v>0</v>
      </c>
      <c r="N1091">
        <v>6</v>
      </c>
      <c r="O1091">
        <v>5</v>
      </c>
      <c r="P1091">
        <v>1</v>
      </c>
      <c r="Q1091">
        <v>0</v>
      </c>
      <c r="R1091">
        <v>0</v>
      </c>
      <c r="S1091">
        <v>3</v>
      </c>
      <c r="T1091">
        <v>3</v>
      </c>
      <c r="U1091">
        <v>0</v>
      </c>
      <c r="V1091">
        <v>0</v>
      </c>
    </row>
    <row r="1092" spans="1:22" x14ac:dyDescent="0.25">
      <c r="A1092">
        <v>10</v>
      </c>
      <c r="B1092" t="s">
        <v>15</v>
      </c>
      <c r="C1092">
        <v>10301</v>
      </c>
      <c r="D1092" t="s">
        <v>324</v>
      </c>
      <c r="E1092">
        <f>VLOOKUP(desembarque_total_mes_puerto_toneladas_2019[[#This Row],[Puerto]],Tabla9[],2,0)</f>
        <v>33</v>
      </c>
      <c r="F1092" t="s">
        <v>324</v>
      </c>
      <c r="G1092">
        <v>100205</v>
      </c>
      <c r="H1092" t="s">
        <v>181</v>
      </c>
      <c r="I1092">
        <v>100205002</v>
      </c>
      <c r="J1092" t="s">
        <v>286</v>
      </c>
      <c r="K1092">
        <v>0</v>
      </c>
      <c r="L1092">
        <v>0</v>
      </c>
      <c r="M1092">
        <v>0</v>
      </c>
      <c r="N1092">
        <v>0</v>
      </c>
      <c r="O1092">
        <v>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25">
      <c r="A1093">
        <v>10</v>
      </c>
      <c r="B1093" t="s">
        <v>15</v>
      </c>
      <c r="C1093">
        <v>10301</v>
      </c>
      <c r="D1093" t="s">
        <v>324</v>
      </c>
      <c r="E1093">
        <f>VLOOKUP(desembarque_total_mes_puerto_toneladas_2019[[#This Row],[Puerto]],Tabla9[],2,0)</f>
        <v>33</v>
      </c>
      <c r="F1093" t="s">
        <v>324</v>
      </c>
      <c r="G1093">
        <v>100202</v>
      </c>
      <c r="H1093" t="s">
        <v>140</v>
      </c>
      <c r="I1093">
        <v>100202017</v>
      </c>
      <c r="J1093" t="s">
        <v>136</v>
      </c>
      <c r="K1093">
        <v>0</v>
      </c>
      <c r="L1093">
        <v>2</v>
      </c>
      <c r="M1093">
        <v>2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</row>
    <row r="1094" spans="1:22" x14ac:dyDescent="0.25">
      <c r="A1094">
        <v>10</v>
      </c>
      <c r="B1094" t="s">
        <v>15</v>
      </c>
      <c r="C1094">
        <v>10404</v>
      </c>
      <c r="D1094" t="s">
        <v>325</v>
      </c>
      <c r="E1094">
        <f>VLOOKUP(desembarque_total_mes_puerto_toneladas_2019[[#This Row],[Puerto]],Tabla9[],2,0)</f>
        <v>34</v>
      </c>
      <c r="F1094" t="s">
        <v>325</v>
      </c>
      <c r="G1094">
        <v>100203</v>
      </c>
      <c r="H1094" t="s">
        <v>156</v>
      </c>
      <c r="I1094">
        <v>100203003</v>
      </c>
      <c r="J1094" t="s">
        <v>97</v>
      </c>
      <c r="K1094">
        <v>0</v>
      </c>
      <c r="L1094">
        <v>0</v>
      </c>
      <c r="M1094">
        <v>1</v>
      </c>
      <c r="N1094">
        <v>2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0</v>
      </c>
      <c r="U1094">
        <v>0</v>
      </c>
      <c r="V1094">
        <v>0</v>
      </c>
    </row>
    <row r="1095" spans="1:22" x14ac:dyDescent="0.25">
      <c r="A1095">
        <v>10</v>
      </c>
      <c r="B1095" t="s">
        <v>15</v>
      </c>
      <c r="C1095">
        <v>10404</v>
      </c>
      <c r="D1095" t="s">
        <v>325</v>
      </c>
      <c r="E1095">
        <f>VLOOKUP(desembarque_total_mes_puerto_toneladas_2019[[#This Row],[Puerto]],Tabla9[],2,0)</f>
        <v>34</v>
      </c>
      <c r="F1095" t="s">
        <v>325</v>
      </c>
      <c r="G1095">
        <v>100203</v>
      </c>
      <c r="H1095" t="s">
        <v>156</v>
      </c>
      <c r="I1095">
        <v>100203003</v>
      </c>
      <c r="J1095" t="s">
        <v>154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25">
      <c r="A1096">
        <v>10</v>
      </c>
      <c r="B1096" t="s">
        <v>15</v>
      </c>
      <c r="C1096">
        <v>10404</v>
      </c>
      <c r="D1096" t="s">
        <v>325</v>
      </c>
      <c r="E1096">
        <f>VLOOKUP(desembarque_total_mes_puerto_toneladas_2019[[#This Row],[Puerto]],Tabla9[],2,0)</f>
        <v>34</v>
      </c>
      <c r="F1096" t="s">
        <v>325</v>
      </c>
      <c r="G1096">
        <v>100203</v>
      </c>
      <c r="H1096" t="s">
        <v>156</v>
      </c>
      <c r="I1096">
        <v>0</v>
      </c>
      <c r="J1096" t="s">
        <v>206</v>
      </c>
      <c r="K1096">
        <v>0</v>
      </c>
      <c r="L1096">
        <v>0</v>
      </c>
      <c r="M1096">
        <v>1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25">
      <c r="A1097">
        <v>10</v>
      </c>
      <c r="B1097" t="s">
        <v>15</v>
      </c>
      <c r="C1097">
        <v>10404</v>
      </c>
      <c r="D1097" t="s">
        <v>325</v>
      </c>
      <c r="E1097">
        <f>VLOOKUP(desembarque_total_mes_puerto_toneladas_2019[[#This Row],[Puerto]],Tabla9[],2,0)</f>
        <v>34</v>
      </c>
      <c r="F1097" t="s">
        <v>325</v>
      </c>
      <c r="G1097">
        <v>100203</v>
      </c>
      <c r="H1097" t="s">
        <v>156</v>
      </c>
      <c r="I1097">
        <v>100203009</v>
      </c>
      <c r="J1097" t="s">
        <v>246</v>
      </c>
      <c r="K1097">
        <v>0</v>
      </c>
      <c r="L1097">
        <v>1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25">
      <c r="A1098">
        <v>10</v>
      </c>
      <c r="B1098" t="s">
        <v>15</v>
      </c>
      <c r="C1098">
        <v>10404</v>
      </c>
      <c r="D1098" t="s">
        <v>325</v>
      </c>
      <c r="E1098">
        <f>VLOOKUP(desembarque_total_mes_puerto_toneladas_2019[[#This Row],[Puerto]],Tabla9[],2,0)</f>
        <v>34</v>
      </c>
      <c r="F1098" t="s">
        <v>325</v>
      </c>
      <c r="G1098">
        <v>100203</v>
      </c>
      <c r="H1098" t="s">
        <v>156</v>
      </c>
      <c r="I1098">
        <v>100203009</v>
      </c>
      <c r="J1098" t="s">
        <v>210</v>
      </c>
      <c r="K1098">
        <v>382</v>
      </c>
      <c r="L1098">
        <v>383</v>
      </c>
      <c r="M1098">
        <v>597</v>
      </c>
      <c r="N1098">
        <v>358</v>
      </c>
      <c r="O1098">
        <v>109</v>
      </c>
      <c r="P1098">
        <v>70</v>
      </c>
      <c r="Q1098">
        <v>11</v>
      </c>
      <c r="R1098">
        <v>6</v>
      </c>
      <c r="S1098">
        <v>0</v>
      </c>
      <c r="T1098">
        <v>1</v>
      </c>
      <c r="U1098">
        <v>1</v>
      </c>
      <c r="V1098">
        <v>0</v>
      </c>
    </row>
    <row r="1099" spans="1:22" x14ac:dyDescent="0.25">
      <c r="A1099">
        <v>10</v>
      </c>
      <c r="B1099" t="s">
        <v>15</v>
      </c>
      <c r="C1099">
        <v>10404</v>
      </c>
      <c r="D1099" t="s">
        <v>325</v>
      </c>
      <c r="E1099">
        <f>VLOOKUP(desembarque_total_mes_puerto_toneladas_2019[[#This Row],[Puerto]],Tabla9[],2,0)</f>
        <v>34</v>
      </c>
      <c r="F1099" t="s">
        <v>325</v>
      </c>
      <c r="G1099">
        <v>100203</v>
      </c>
      <c r="H1099" t="s">
        <v>156</v>
      </c>
      <c r="I1099">
        <v>100203009</v>
      </c>
      <c r="J1099" t="s">
        <v>288</v>
      </c>
      <c r="K1099">
        <v>0</v>
      </c>
      <c r="L1099">
        <v>7</v>
      </c>
      <c r="M1099">
        <v>31</v>
      </c>
      <c r="N1099">
        <v>15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14</v>
      </c>
      <c r="U1099">
        <v>1</v>
      </c>
      <c r="V1099">
        <v>0</v>
      </c>
    </row>
    <row r="1100" spans="1:22" x14ac:dyDescent="0.25">
      <c r="A1100">
        <v>10</v>
      </c>
      <c r="B1100" t="s">
        <v>15</v>
      </c>
      <c r="C1100">
        <v>10404</v>
      </c>
      <c r="D1100" t="s">
        <v>325</v>
      </c>
      <c r="E1100">
        <f>VLOOKUP(desembarque_total_mes_puerto_toneladas_2019[[#This Row],[Puerto]],Tabla9[],2,0)</f>
        <v>34</v>
      </c>
      <c r="F1100" t="s">
        <v>325</v>
      </c>
      <c r="G1100">
        <v>100203</v>
      </c>
      <c r="H1100" t="s">
        <v>156</v>
      </c>
      <c r="I1100">
        <v>100203007</v>
      </c>
      <c r="J1100" t="s">
        <v>105</v>
      </c>
      <c r="K1100">
        <v>9</v>
      </c>
      <c r="L1100">
        <v>7</v>
      </c>
      <c r="M1100">
        <v>14</v>
      </c>
      <c r="N1100">
        <v>47</v>
      </c>
      <c r="O1100">
        <v>1</v>
      </c>
      <c r="P1100">
        <v>4</v>
      </c>
      <c r="Q1100">
        <v>25</v>
      </c>
      <c r="R1100">
        <v>0</v>
      </c>
      <c r="S1100">
        <v>0</v>
      </c>
      <c r="T1100">
        <v>3</v>
      </c>
      <c r="U1100">
        <v>8</v>
      </c>
      <c r="V1100">
        <v>32</v>
      </c>
    </row>
    <row r="1101" spans="1:22" x14ac:dyDescent="0.25">
      <c r="A1101">
        <v>10</v>
      </c>
      <c r="B1101" t="s">
        <v>15</v>
      </c>
      <c r="C1101">
        <v>10404</v>
      </c>
      <c r="D1101" t="s">
        <v>325</v>
      </c>
      <c r="E1101">
        <f>VLOOKUP(desembarque_total_mes_puerto_toneladas_2019[[#This Row],[Puerto]],Tabla9[],2,0)</f>
        <v>34</v>
      </c>
      <c r="F1101" t="s">
        <v>325</v>
      </c>
      <c r="G1101">
        <v>100201</v>
      </c>
      <c r="H1101" t="s">
        <v>71</v>
      </c>
      <c r="I1101">
        <v>100201013</v>
      </c>
      <c r="J1101" t="s">
        <v>44</v>
      </c>
      <c r="K1101">
        <v>28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25">
      <c r="A1102">
        <v>10</v>
      </c>
      <c r="B1102" t="s">
        <v>15</v>
      </c>
      <c r="C1102">
        <v>10404</v>
      </c>
      <c r="D1102" t="s">
        <v>325</v>
      </c>
      <c r="E1102">
        <f>VLOOKUP(desembarque_total_mes_puerto_toneladas_2019[[#This Row],[Puerto]],Tabla9[],2,0)</f>
        <v>34</v>
      </c>
      <c r="F1102" t="s">
        <v>325</v>
      </c>
      <c r="G1102">
        <v>100201</v>
      </c>
      <c r="H1102" t="s">
        <v>71</v>
      </c>
      <c r="I1102">
        <v>100201017</v>
      </c>
      <c r="J1102" t="s">
        <v>250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</v>
      </c>
      <c r="T1102">
        <v>0</v>
      </c>
      <c r="U1102">
        <v>0</v>
      </c>
      <c r="V1102">
        <v>2</v>
      </c>
    </row>
    <row r="1103" spans="1:22" x14ac:dyDescent="0.25">
      <c r="A1103">
        <v>10</v>
      </c>
      <c r="B1103" t="s">
        <v>15</v>
      </c>
      <c r="C1103">
        <v>10404</v>
      </c>
      <c r="D1103" t="s">
        <v>325</v>
      </c>
      <c r="E1103">
        <f>VLOOKUP(desembarque_total_mes_puerto_toneladas_2019[[#This Row],[Puerto]],Tabla9[],2,0)</f>
        <v>34</v>
      </c>
      <c r="F1103" t="s">
        <v>325</v>
      </c>
      <c r="G1103">
        <v>100201</v>
      </c>
      <c r="H1103" t="s">
        <v>71</v>
      </c>
      <c r="I1103">
        <v>100201002</v>
      </c>
      <c r="J1103" t="s">
        <v>282</v>
      </c>
      <c r="K1103">
        <v>174</v>
      </c>
      <c r="L1103">
        <v>152</v>
      </c>
      <c r="M1103">
        <v>132</v>
      </c>
      <c r="N1103">
        <v>29</v>
      </c>
      <c r="O1103">
        <v>11</v>
      </c>
      <c r="P1103">
        <v>6</v>
      </c>
      <c r="Q1103">
        <v>0</v>
      </c>
      <c r="R1103">
        <v>0</v>
      </c>
      <c r="S1103">
        <v>9</v>
      </c>
      <c r="T1103">
        <v>13</v>
      </c>
      <c r="U1103">
        <v>24</v>
      </c>
      <c r="V1103">
        <v>156</v>
      </c>
    </row>
    <row r="1104" spans="1:22" x14ac:dyDescent="0.25">
      <c r="A1104">
        <v>10</v>
      </c>
      <c r="B1104" t="s">
        <v>15</v>
      </c>
      <c r="C1104">
        <v>10404</v>
      </c>
      <c r="D1104" t="s">
        <v>325</v>
      </c>
      <c r="E1104">
        <f>VLOOKUP(desembarque_total_mes_puerto_toneladas_2019[[#This Row],[Puerto]],Tabla9[],2,0)</f>
        <v>34</v>
      </c>
      <c r="F1104" t="s">
        <v>325</v>
      </c>
      <c r="G1104">
        <v>100201</v>
      </c>
      <c r="H1104" t="s">
        <v>71</v>
      </c>
      <c r="I1104">
        <v>0</v>
      </c>
      <c r="J1104" t="s">
        <v>243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2</v>
      </c>
      <c r="T1104">
        <v>1</v>
      </c>
      <c r="U1104">
        <v>0</v>
      </c>
      <c r="V1104">
        <v>0</v>
      </c>
    </row>
    <row r="1105" spans="1:22" x14ac:dyDescent="0.25">
      <c r="A1105">
        <v>10</v>
      </c>
      <c r="B1105" t="s">
        <v>15</v>
      </c>
      <c r="C1105">
        <v>10404</v>
      </c>
      <c r="D1105" t="s">
        <v>325</v>
      </c>
      <c r="E1105">
        <f>VLOOKUP(desembarque_total_mes_puerto_toneladas_2019[[#This Row],[Puerto]],Tabla9[],2,0)</f>
        <v>34</v>
      </c>
      <c r="F1105" t="s">
        <v>325</v>
      </c>
      <c r="G1105">
        <v>100201</v>
      </c>
      <c r="H1105" t="s">
        <v>71</v>
      </c>
      <c r="I1105">
        <v>100201023</v>
      </c>
      <c r="J1105" t="s">
        <v>167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25">
      <c r="A1106">
        <v>10</v>
      </c>
      <c r="B1106" t="s">
        <v>15</v>
      </c>
      <c r="C1106">
        <v>10404</v>
      </c>
      <c r="D1106" t="s">
        <v>325</v>
      </c>
      <c r="E1106">
        <f>VLOOKUP(desembarque_total_mes_puerto_toneladas_2019[[#This Row],[Puerto]],Tabla9[],2,0)</f>
        <v>34</v>
      </c>
      <c r="F1106" t="s">
        <v>325</v>
      </c>
      <c r="G1106">
        <v>100201</v>
      </c>
      <c r="H1106" t="s">
        <v>71</v>
      </c>
      <c r="I1106">
        <v>0</v>
      </c>
      <c r="J1106" t="s">
        <v>253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18</v>
      </c>
      <c r="T1106">
        <v>0</v>
      </c>
      <c r="U1106">
        <v>0</v>
      </c>
      <c r="V1106">
        <v>0</v>
      </c>
    </row>
    <row r="1107" spans="1:22" x14ac:dyDescent="0.25">
      <c r="A1107">
        <v>10</v>
      </c>
      <c r="B1107" t="s">
        <v>15</v>
      </c>
      <c r="C1107">
        <v>10404</v>
      </c>
      <c r="D1107" t="s">
        <v>325</v>
      </c>
      <c r="E1107">
        <f>VLOOKUP(desembarque_total_mes_puerto_toneladas_2019[[#This Row],[Puerto]],Tabla9[],2,0)</f>
        <v>34</v>
      </c>
      <c r="F1107" t="s">
        <v>325</v>
      </c>
      <c r="G1107">
        <v>100201</v>
      </c>
      <c r="H1107" t="s">
        <v>71</v>
      </c>
      <c r="I1107">
        <v>0</v>
      </c>
      <c r="J1107" t="s">
        <v>254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67</v>
      </c>
      <c r="T1107">
        <v>0</v>
      </c>
      <c r="U1107">
        <v>0</v>
      </c>
      <c r="V1107">
        <v>0</v>
      </c>
    </row>
    <row r="1108" spans="1:22" x14ac:dyDescent="0.25">
      <c r="A1108">
        <v>10</v>
      </c>
      <c r="B1108" t="s">
        <v>15</v>
      </c>
      <c r="C1108">
        <v>10404</v>
      </c>
      <c r="D1108" t="s">
        <v>325</v>
      </c>
      <c r="E1108">
        <f>VLOOKUP(desembarque_total_mes_puerto_toneladas_2019[[#This Row],[Puerto]],Tabla9[],2,0)</f>
        <v>34</v>
      </c>
      <c r="F1108" t="s">
        <v>325</v>
      </c>
      <c r="G1108">
        <v>100201</v>
      </c>
      <c r="H1108" t="s">
        <v>71</v>
      </c>
      <c r="I1108">
        <v>0</v>
      </c>
      <c r="J1108" t="s">
        <v>271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25">
      <c r="A1109">
        <v>10</v>
      </c>
      <c r="B1109" t="s">
        <v>15</v>
      </c>
      <c r="C1109">
        <v>10404</v>
      </c>
      <c r="D1109" t="s">
        <v>325</v>
      </c>
      <c r="E1109">
        <f>VLOOKUP(desembarque_total_mes_puerto_toneladas_2019[[#This Row],[Puerto]],Tabla9[],2,0)</f>
        <v>34</v>
      </c>
      <c r="F1109" t="s">
        <v>325</v>
      </c>
      <c r="G1109">
        <v>100201</v>
      </c>
      <c r="H1109" t="s">
        <v>71</v>
      </c>
      <c r="I1109">
        <v>0</v>
      </c>
      <c r="J1109" t="s">
        <v>217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</row>
    <row r="1110" spans="1:22" x14ac:dyDescent="0.25">
      <c r="A1110">
        <v>10</v>
      </c>
      <c r="B1110" t="s">
        <v>15</v>
      </c>
      <c r="C1110">
        <v>10404</v>
      </c>
      <c r="D1110" t="s">
        <v>325</v>
      </c>
      <c r="E1110">
        <f>VLOOKUP(desembarque_total_mes_puerto_toneladas_2019[[#This Row],[Puerto]],Tabla9[],2,0)</f>
        <v>34</v>
      </c>
      <c r="F1110" t="s">
        <v>325</v>
      </c>
      <c r="G1110">
        <v>100201</v>
      </c>
      <c r="H1110" t="s">
        <v>71</v>
      </c>
      <c r="I1110">
        <v>100201008</v>
      </c>
      <c r="J1110" t="s">
        <v>307</v>
      </c>
      <c r="K1110">
        <v>0</v>
      </c>
      <c r="L1110">
        <v>0</v>
      </c>
      <c r="M1110">
        <v>0</v>
      </c>
      <c r="N1110">
        <v>0</v>
      </c>
      <c r="O1110">
        <v>287</v>
      </c>
      <c r="P1110">
        <v>0</v>
      </c>
      <c r="Q1110">
        <v>7</v>
      </c>
      <c r="R1110">
        <v>52</v>
      </c>
      <c r="S1110">
        <v>324</v>
      </c>
      <c r="T1110">
        <v>127</v>
      </c>
      <c r="U1110">
        <v>0</v>
      </c>
      <c r="V1110">
        <v>0</v>
      </c>
    </row>
    <row r="1111" spans="1:22" x14ac:dyDescent="0.25">
      <c r="A1111">
        <v>10</v>
      </c>
      <c r="B1111" t="s">
        <v>15</v>
      </c>
      <c r="C1111">
        <v>10404</v>
      </c>
      <c r="D1111" t="s">
        <v>325</v>
      </c>
      <c r="E1111">
        <f>VLOOKUP(desembarque_total_mes_puerto_toneladas_2019[[#This Row],[Puerto]],Tabla9[],2,0)</f>
        <v>34</v>
      </c>
      <c r="F1111" t="s">
        <v>325</v>
      </c>
      <c r="G1111">
        <v>100201</v>
      </c>
      <c r="H1111" t="s">
        <v>71</v>
      </c>
      <c r="I1111">
        <v>100201008</v>
      </c>
      <c r="J1111" t="s">
        <v>308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260</v>
      </c>
      <c r="V1111">
        <v>1182</v>
      </c>
    </row>
    <row r="1112" spans="1:22" x14ac:dyDescent="0.25">
      <c r="A1112">
        <v>10</v>
      </c>
      <c r="B1112" t="s">
        <v>15</v>
      </c>
      <c r="C1112">
        <v>10404</v>
      </c>
      <c r="D1112" t="s">
        <v>325</v>
      </c>
      <c r="E1112">
        <f>VLOOKUP(desembarque_total_mes_puerto_toneladas_2019[[#This Row],[Puerto]],Tabla9[],2,0)</f>
        <v>34</v>
      </c>
      <c r="F1112" t="s">
        <v>325</v>
      </c>
      <c r="G1112">
        <v>100201</v>
      </c>
      <c r="H1112" t="s">
        <v>71</v>
      </c>
      <c r="I1112">
        <v>100201003</v>
      </c>
      <c r="J1112" t="s">
        <v>319</v>
      </c>
      <c r="K1112">
        <v>5</v>
      </c>
      <c r="L1112">
        <v>0</v>
      </c>
      <c r="M1112">
        <v>7</v>
      </c>
      <c r="N1112">
        <v>5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ht="14.25" customHeight="1" x14ac:dyDescent="0.25">
      <c r="A1113">
        <v>10</v>
      </c>
      <c r="B1113" t="s">
        <v>15</v>
      </c>
      <c r="C1113">
        <v>10404</v>
      </c>
      <c r="D1113" t="s">
        <v>325</v>
      </c>
      <c r="E1113">
        <f>VLOOKUP(desembarque_total_mes_puerto_toneladas_2019[[#This Row],[Puerto]],Tabla9[],2,0)</f>
        <v>34</v>
      </c>
      <c r="F1113" t="s">
        <v>325</v>
      </c>
      <c r="G1113">
        <v>100201</v>
      </c>
      <c r="H1113" t="s">
        <v>71</v>
      </c>
      <c r="I1113">
        <v>100201016</v>
      </c>
      <c r="J1113" t="s">
        <v>272</v>
      </c>
      <c r="K1113">
        <v>0</v>
      </c>
      <c r="L1113">
        <v>0</v>
      </c>
      <c r="M1113">
        <v>0</v>
      </c>
      <c r="N1113">
        <v>0</v>
      </c>
      <c r="O1113">
        <v>125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25">
      <c r="A1114">
        <v>10</v>
      </c>
      <c r="B1114" t="s">
        <v>15</v>
      </c>
      <c r="C1114">
        <v>10404</v>
      </c>
      <c r="D1114" t="s">
        <v>325</v>
      </c>
      <c r="E1114">
        <f>VLOOKUP(desembarque_total_mes_puerto_toneladas_2019[[#This Row],[Puerto]],Tabla9[],2,0)</f>
        <v>34</v>
      </c>
      <c r="F1114" t="s">
        <v>325</v>
      </c>
      <c r="G1114">
        <v>100202</v>
      </c>
      <c r="H1114" t="s">
        <v>140</v>
      </c>
      <c r="I1114">
        <v>100202002</v>
      </c>
      <c r="J1114" t="s">
        <v>118</v>
      </c>
      <c r="K1114">
        <v>2</v>
      </c>
      <c r="L1114">
        <v>2</v>
      </c>
      <c r="M1114">
        <v>4</v>
      </c>
      <c r="N1114">
        <v>18</v>
      </c>
      <c r="O1114">
        <v>8</v>
      </c>
      <c r="P1114">
        <v>11</v>
      </c>
      <c r="Q1114">
        <v>6</v>
      </c>
      <c r="R1114">
        <v>10</v>
      </c>
      <c r="S1114">
        <v>10</v>
      </c>
      <c r="T1114">
        <v>11</v>
      </c>
      <c r="U1114">
        <v>5</v>
      </c>
      <c r="V1114">
        <v>3</v>
      </c>
    </row>
    <row r="1115" spans="1:22" x14ac:dyDescent="0.25">
      <c r="A1115">
        <v>10</v>
      </c>
      <c r="B1115" t="s">
        <v>15</v>
      </c>
      <c r="C1115">
        <v>10404</v>
      </c>
      <c r="D1115" t="s">
        <v>325</v>
      </c>
      <c r="E1115">
        <f>VLOOKUP(desembarque_total_mes_puerto_toneladas_2019[[#This Row],[Puerto]],Tabla9[],2,0)</f>
        <v>34</v>
      </c>
      <c r="F1115" t="s">
        <v>325</v>
      </c>
      <c r="G1115">
        <v>100202</v>
      </c>
      <c r="H1115" t="s">
        <v>140</v>
      </c>
      <c r="I1115">
        <v>100202019</v>
      </c>
      <c r="J1115" t="s">
        <v>138</v>
      </c>
      <c r="K1115">
        <v>294</v>
      </c>
      <c r="L1115">
        <v>263</v>
      </c>
      <c r="M1115">
        <v>200</v>
      </c>
      <c r="N1115">
        <v>523</v>
      </c>
      <c r="O1115">
        <v>242</v>
      </c>
      <c r="P1115">
        <v>187</v>
      </c>
      <c r="Q1115">
        <v>235</v>
      </c>
      <c r="R1115">
        <v>229</v>
      </c>
      <c r="S1115">
        <v>284</v>
      </c>
      <c r="T1115">
        <v>0</v>
      </c>
      <c r="U1115">
        <v>0</v>
      </c>
      <c r="V1115">
        <v>0</v>
      </c>
    </row>
    <row r="1116" spans="1:22" x14ac:dyDescent="0.25">
      <c r="A1116">
        <v>10</v>
      </c>
      <c r="B1116" t="s">
        <v>15</v>
      </c>
      <c r="C1116">
        <v>10404</v>
      </c>
      <c r="D1116" t="s">
        <v>325</v>
      </c>
      <c r="E1116">
        <f>VLOOKUP(desembarque_total_mes_puerto_toneladas_2019[[#This Row],[Puerto]],Tabla9[],2,0)</f>
        <v>34</v>
      </c>
      <c r="F1116" t="s">
        <v>325</v>
      </c>
      <c r="G1116">
        <v>100202</v>
      </c>
      <c r="H1116" t="s">
        <v>140</v>
      </c>
      <c r="I1116">
        <v>100202016</v>
      </c>
      <c r="J1116" t="s">
        <v>135</v>
      </c>
      <c r="K1116">
        <v>58</v>
      </c>
      <c r="L1116">
        <v>40</v>
      </c>
      <c r="M1116">
        <v>20</v>
      </c>
      <c r="N1116">
        <v>46</v>
      </c>
      <c r="O1116">
        <v>40</v>
      </c>
      <c r="P1116">
        <v>51</v>
      </c>
      <c r="Q1116">
        <v>55</v>
      </c>
      <c r="R1116">
        <v>71</v>
      </c>
      <c r="S1116">
        <v>74</v>
      </c>
      <c r="T1116">
        <v>69</v>
      </c>
      <c r="U1116">
        <v>0</v>
      </c>
      <c r="V1116">
        <v>0</v>
      </c>
    </row>
    <row r="1117" spans="1:22" x14ac:dyDescent="0.25">
      <c r="A1117">
        <v>10</v>
      </c>
      <c r="B1117" t="s">
        <v>15</v>
      </c>
      <c r="C1117">
        <v>10404</v>
      </c>
      <c r="D1117" t="s">
        <v>325</v>
      </c>
      <c r="E1117">
        <f>VLOOKUP(desembarque_total_mes_puerto_toneladas_2019[[#This Row],[Puerto]],Tabla9[],2,0)</f>
        <v>34</v>
      </c>
      <c r="F1117" t="s">
        <v>325</v>
      </c>
      <c r="G1117">
        <v>100202</v>
      </c>
      <c r="H1117" t="s">
        <v>140</v>
      </c>
      <c r="I1117">
        <v>100202020</v>
      </c>
      <c r="J1117" t="s">
        <v>139</v>
      </c>
      <c r="K1117">
        <v>3</v>
      </c>
      <c r="L1117">
        <v>4</v>
      </c>
      <c r="M1117">
        <v>4</v>
      </c>
      <c r="N1117">
        <v>16</v>
      </c>
      <c r="O1117">
        <v>2</v>
      </c>
      <c r="P1117">
        <v>2</v>
      </c>
      <c r="Q1117">
        <v>5</v>
      </c>
      <c r="R1117">
        <v>8</v>
      </c>
      <c r="S1117">
        <v>11</v>
      </c>
      <c r="T1117">
        <v>1</v>
      </c>
      <c r="U1117">
        <v>0</v>
      </c>
      <c r="V1117">
        <v>0</v>
      </c>
    </row>
    <row r="1118" spans="1:22" x14ac:dyDescent="0.25">
      <c r="A1118">
        <v>10</v>
      </c>
      <c r="B1118" t="s">
        <v>15</v>
      </c>
      <c r="C1118">
        <v>10404</v>
      </c>
      <c r="D1118" t="s">
        <v>325</v>
      </c>
      <c r="E1118">
        <f>VLOOKUP(desembarque_total_mes_puerto_toneladas_2019[[#This Row],[Puerto]],Tabla9[],2,0)</f>
        <v>34</v>
      </c>
      <c r="F1118" t="s">
        <v>325</v>
      </c>
      <c r="G1118">
        <v>100202</v>
      </c>
      <c r="H1118" t="s">
        <v>140</v>
      </c>
      <c r="I1118">
        <v>0</v>
      </c>
      <c r="J1118" t="s">
        <v>231</v>
      </c>
      <c r="K1118">
        <v>5</v>
      </c>
      <c r="L1118">
        <v>7</v>
      </c>
      <c r="M1118">
        <v>5</v>
      </c>
      <c r="N1118">
        <v>3</v>
      </c>
      <c r="O1118">
        <v>1</v>
      </c>
      <c r="P1118">
        <v>1</v>
      </c>
      <c r="Q1118">
        <v>3</v>
      </c>
      <c r="R1118">
        <v>6</v>
      </c>
      <c r="S1118">
        <v>15</v>
      </c>
      <c r="T1118">
        <v>17</v>
      </c>
      <c r="U1118">
        <v>9</v>
      </c>
      <c r="V1118">
        <v>4</v>
      </c>
    </row>
    <row r="1119" spans="1:22" x14ac:dyDescent="0.25">
      <c r="A1119">
        <v>10</v>
      </c>
      <c r="B1119" t="s">
        <v>15</v>
      </c>
      <c r="C1119">
        <v>10404</v>
      </c>
      <c r="D1119" t="s">
        <v>325</v>
      </c>
      <c r="E1119">
        <f>VLOOKUP(desembarque_total_mes_puerto_toneladas_2019[[#This Row],[Puerto]],Tabla9[],2,0)</f>
        <v>34</v>
      </c>
      <c r="F1119" t="s">
        <v>325</v>
      </c>
      <c r="G1119">
        <v>100202</v>
      </c>
      <c r="H1119" t="s">
        <v>140</v>
      </c>
      <c r="I1119">
        <v>100202007</v>
      </c>
      <c r="J1119" t="s">
        <v>178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25">
      <c r="A1120">
        <v>10</v>
      </c>
      <c r="B1120" t="s">
        <v>15</v>
      </c>
      <c r="C1120">
        <v>10404</v>
      </c>
      <c r="D1120" t="s">
        <v>325</v>
      </c>
      <c r="E1120">
        <f>VLOOKUP(desembarque_total_mes_puerto_toneladas_2019[[#This Row],[Puerto]],Tabla9[],2,0)</f>
        <v>34</v>
      </c>
      <c r="F1120" t="s">
        <v>325</v>
      </c>
      <c r="G1120">
        <v>100202</v>
      </c>
      <c r="H1120" t="s">
        <v>140</v>
      </c>
      <c r="I1120">
        <v>100202011</v>
      </c>
      <c r="J1120" t="s">
        <v>130</v>
      </c>
      <c r="K1120">
        <v>2</v>
      </c>
      <c r="L1120">
        <v>10</v>
      </c>
      <c r="M1120">
        <v>46</v>
      </c>
      <c r="N1120">
        <v>5</v>
      </c>
      <c r="O1120">
        <v>0</v>
      </c>
      <c r="P1120">
        <v>1</v>
      </c>
      <c r="Q1120">
        <v>3</v>
      </c>
      <c r="R1120">
        <v>2</v>
      </c>
      <c r="S1120">
        <v>8</v>
      </c>
      <c r="T1120">
        <v>4</v>
      </c>
      <c r="U1120">
        <v>1</v>
      </c>
      <c r="V1120">
        <v>0</v>
      </c>
    </row>
    <row r="1121" spans="1:22" x14ac:dyDescent="0.25">
      <c r="A1121">
        <v>10</v>
      </c>
      <c r="B1121" t="s">
        <v>15</v>
      </c>
      <c r="C1121">
        <v>10404</v>
      </c>
      <c r="D1121" t="s">
        <v>325</v>
      </c>
      <c r="E1121">
        <f>VLOOKUP(desembarque_total_mes_puerto_toneladas_2019[[#This Row],[Puerto]],Tabla9[],2,0)</f>
        <v>34</v>
      </c>
      <c r="F1121" t="s">
        <v>325</v>
      </c>
      <c r="G1121">
        <v>100202</v>
      </c>
      <c r="H1121" t="s">
        <v>140</v>
      </c>
      <c r="I1121">
        <v>100202014</v>
      </c>
      <c r="J1121" t="s">
        <v>317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</row>
    <row r="1122" spans="1:22" x14ac:dyDescent="0.25">
      <c r="A1122">
        <v>10</v>
      </c>
      <c r="B1122" t="s">
        <v>15</v>
      </c>
      <c r="C1122">
        <v>10404</v>
      </c>
      <c r="D1122" t="s">
        <v>325</v>
      </c>
      <c r="E1122">
        <f>VLOOKUP(desembarque_total_mes_puerto_toneladas_2019[[#This Row],[Puerto]],Tabla9[],2,0)</f>
        <v>34</v>
      </c>
      <c r="F1122" t="s">
        <v>325</v>
      </c>
      <c r="G1122">
        <v>100202</v>
      </c>
      <c r="H1122" t="s">
        <v>140</v>
      </c>
      <c r="I1122">
        <v>0</v>
      </c>
      <c r="J1122" t="s">
        <v>292</v>
      </c>
      <c r="K1122">
        <v>3</v>
      </c>
      <c r="L1122">
        <v>4</v>
      </c>
      <c r="M1122">
        <v>4</v>
      </c>
      <c r="N1122">
        <v>1</v>
      </c>
      <c r="O1122">
        <v>0</v>
      </c>
      <c r="P1122">
        <v>1</v>
      </c>
      <c r="Q1122">
        <v>0</v>
      </c>
      <c r="R1122">
        <v>5</v>
      </c>
      <c r="S1122">
        <v>4</v>
      </c>
      <c r="T1122">
        <v>6</v>
      </c>
      <c r="U1122">
        <v>4</v>
      </c>
      <c r="V1122">
        <v>1</v>
      </c>
    </row>
    <row r="1123" spans="1:22" x14ac:dyDescent="0.25">
      <c r="A1123">
        <v>10</v>
      </c>
      <c r="B1123" t="s">
        <v>15</v>
      </c>
      <c r="C1123">
        <v>10404</v>
      </c>
      <c r="D1123" t="s">
        <v>325</v>
      </c>
      <c r="E1123">
        <f>VLOOKUP(desembarque_total_mes_puerto_toneladas_2019[[#This Row],[Puerto]],Tabla9[],2,0)</f>
        <v>34</v>
      </c>
      <c r="F1123" t="s">
        <v>325</v>
      </c>
      <c r="G1123">
        <v>100204</v>
      </c>
      <c r="H1123" t="s">
        <v>112</v>
      </c>
      <c r="I1123">
        <v>100204004</v>
      </c>
      <c r="J1123" t="s">
        <v>100</v>
      </c>
      <c r="K1123">
        <v>0</v>
      </c>
      <c r="L1123">
        <v>1</v>
      </c>
      <c r="M1123">
        <v>0</v>
      </c>
      <c r="N1123">
        <v>0</v>
      </c>
      <c r="O1123">
        <v>1</v>
      </c>
      <c r="P1123">
        <v>0</v>
      </c>
      <c r="Q1123">
        <v>1</v>
      </c>
      <c r="R1123">
        <v>1</v>
      </c>
      <c r="S1123">
        <v>1</v>
      </c>
      <c r="T1123">
        <v>2</v>
      </c>
      <c r="U1123">
        <v>1</v>
      </c>
      <c r="V1123">
        <v>1</v>
      </c>
    </row>
    <row r="1124" spans="1:22" x14ac:dyDescent="0.25">
      <c r="A1124">
        <v>10</v>
      </c>
      <c r="B1124" t="s">
        <v>15</v>
      </c>
      <c r="C1124">
        <v>10404</v>
      </c>
      <c r="D1124" t="s">
        <v>325</v>
      </c>
      <c r="E1124">
        <f>VLOOKUP(desembarque_total_mes_puerto_toneladas_2019[[#This Row],[Puerto]],Tabla9[],2,0)</f>
        <v>34</v>
      </c>
      <c r="F1124" t="s">
        <v>325</v>
      </c>
      <c r="G1124">
        <v>100205</v>
      </c>
      <c r="H1124" t="s">
        <v>181</v>
      </c>
      <c r="I1124">
        <v>100205001</v>
      </c>
      <c r="J1124" t="s">
        <v>117</v>
      </c>
      <c r="K1124">
        <v>0</v>
      </c>
      <c r="L1124">
        <v>0</v>
      </c>
      <c r="M1124">
        <v>59</v>
      </c>
      <c r="N1124">
        <v>81</v>
      </c>
      <c r="O1124">
        <v>99</v>
      </c>
      <c r="P1124">
        <v>11</v>
      </c>
      <c r="Q1124">
        <v>16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25">
      <c r="A1125">
        <v>10</v>
      </c>
      <c r="B1125" t="s">
        <v>15</v>
      </c>
      <c r="C1125">
        <v>10404</v>
      </c>
      <c r="D1125" t="s">
        <v>325</v>
      </c>
      <c r="E1125">
        <f>VLOOKUP(desembarque_total_mes_puerto_toneladas_2019[[#This Row],[Puerto]],Tabla9[],2,0)</f>
        <v>34</v>
      </c>
      <c r="F1125" t="s">
        <v>325</v>
      </c>
      <c r="G1125">
        <v>100202</v>
      </c>
      <c r="H1125" t="s">
        <v>140</v>
      </c>
      <c r="I1125">
        <v>100202017</v>
      </c>
      <c r="J1125" t="s">
        <v>136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25">
      <c r="A1126">
        <v>10</v>
      </c>
      <c r="B1126" t="s">
        <v>15</v>
      </c>
      <c r="C1126">
        <v>10101</v>
      </c>
      <c r="D1126" t="s">
        <v>326</v>
      </c>
      <c r="E1126">
        <f>VLOOKUP(desembarque_total_mes_puerto_toneladas_2019[[#This Row],[Puerto]],Tabla9[],2,0)</f>
        <v>35</v>
      </c>
      <c r="F1126" t="s">
        <v>326</v>
      </c>
      <c r="G1126">
        <v>100203</v>
      </c>
      <c r="H1126" t="s">
        <v>156</v>
      </c>
      <c r="I1126">
        <v>100203002</v>
      </c>
      <c r="J1126" t="s">
        <v>95</v>
      </c>
      <c r="K1126">
        <v>146</v>
      </c>
      <c r="L1126">
        <v>115</v>
      </c>
      <c r="M1126">
        <v>103</v>
      </c>
      <c r="N1126">
        <v>105</v>
      </c>
      <c r="O1126">
        <v>58</v>
      </c>
      <c r="P1126">
        <v>24</v>
      </c>
      <c r="Q1126">
        <v>1</v>
      </c>
      <c r="R1126">
        <v>1</v>
      </c>
      <c r="S1126">
        <v>37</v>
      </c>
      <c r="T1126">
        <v>203</v>
      </c>
      <c r="U1126">
        <v>214</v>
      </c>
      <c r="V1126">
        <v>123</v>
      </c>
    </row>
    <row r="1127" spans="1:22" x14ac:dyDescent="0.25">
      <c r="A1127">
        <v>10</v>
      </c>
      <c r="B1127" t="s">
        <v>15</v>
      </c>
      <c r="C1127">
        <v>10101</v>
      </c>
      <c r="D1127" t="s">
        <v>326</v>
      </c>
      <c r="E1127">
        <f>VLOOKUP(desembarque_total_mes_puerto_toneladas_2019[[#This Row],[Puerto]],Tabla9[],2,0)</f>
        <v>35</v>
      </c>
      <c r="F1127" t="s">
        <v>326</v>
      </c>
      <c r="G1127">
        <v>100203</v>
      </c>
      <c r="H1127" t="s">
        <v>156</v>
      </c>
      <c r="I1127">
        <v>100203009</v>
      </c>
      <c r="J1127" t="s">
        <v>246</v>
      </c>
      <c r="K1127">
        <v>8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25">
      <c r="A1128">
        <v>10</v>
      </c>
      <c r="B1128" t="s">
        <v>15</v>
      </c>
      <c r="C1128">
        <v>10101</v>
      </c>
      <c r="D1128" t="s">
        <v>326</v>
      </c>
      <c r="E1128">
        <f>VLOOKUP(desembarque_total_mes_puerto_toneladas_2019[[#This Row],[Puerto]],Tabla9[],2,0)</f>
        <v>35</v>
      </c>
      <c r="F1128" t="s">
        <v>326</v>
      </c>
      <c r="G1128">
        <v>100203</v>
      </c>
      <c r="H1128" t="s">
        <v>156</v>
      </c>
      <c r="I1128">
        <v>100203009</v>
      </c>
      <c r="J1128" t="s">
        <v>210</v>
      </c>
      <c r="K1128">
        <v>654</v>
      </c>
      <c r="L1128">
        <v>638</v>
      </c>
      <c r="M1128">
        <v>418</v>
      </c>
      <c r="N1128">
        <v>274</v>
      </c>
      <c r="O1128">
        <v>152</v>
      </c>
      <c r="P1128">
        <v>0</v>
      </c>
      <c r="Q1128">
        <v>0</v>
      </c>
      <c r="R1128">
        <v>1</v>
      </c>
      <c r="S1128">
        <v>7</v>
      </c>
      <c r="T1128">
        <v>0</v>
      </c>
      <c r="U1128">
        <v>11</v>
      </c>
      <c r="V1128">
        <v>3</v>
      </c>
    </row>
    <row r="1129" spans="1:22" x14ac:dyDescent="0.25">
      <c r="A1129">
        <v>10</v>
      </c>
      <c r="B1129" t="s">
        <v>15</v>
      </c>
      <c r="C1129">
        <v>10101</v>
      </c>
      <c r="D1129" t="s">
        <v>326</v>
      </c>
      <c r="E1129">
        <f>VLOOKUP(desembarque_total_mes_puerto_toneladas_2019[[#This Row],[Puerto]],Tabla9[],2,0)</f>
        <v>35</v>
      </c>
      <c r="F1129" t="s">
        <v>326</v>
      </c>
      <c r="G1129">
        <v>100203</v>
      </c>
      <c r="H1129" t="s">
        <v>156</v>
      </c>
      <c r="I1129">
        <v>100203009</v>
      </c>
      <c r="J1129" t="s">
        <v>288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62</v>
      </c>
      <c r="Q1129">
        <v>0</v>
      </c>
      <c r="R1129">
        <v>0</v>
      </c>
      <c r="S1129">
        <v>0</v>
      </c>
      <c r="T1129">
        <v>0</v>
      </c>
      <c r="U1129">
        <v>14</v>
      </c>
      <c r="V1129">
        <v>1</v>
      </c>
    </row>
    <row r="1130" spans="1:22" x14ac:dyDescent="0.25">
      <c r="A1130">
        <v>10</v>
      </c>
      <c r="B1130" t="s">
        <v>15</v>
      </c>
      <c r="C1130">
        <v>10101</v>
      </c>
      <c r="D1130" t="s">
        <v>326</v>
      </c>
      <c r="E1130">
        <f>VLOOKUP(desembarque_total_mes_puerto_toneladas_2019[[#This Row],[Puerto]],Tabla9[],2,0)</f>
        <v>35</v>
      </c>
      <c r="F1130" t="s">
        <v>326</v>
      </c>
      <c r="G1130">
        <v>100203</v>
      </c>
      <c r="H1130" t="s">
        <v>156</v>
      </c>
      <c r="I1130">
        <v>100203007</v>
      </c>
      <c r="J1130" t="s">
        <v>105</v>
      </c>
      <c r="K1130">
        <v>913</v>
      </c>
      <c r="L1130">
        <v>809</v>
      </c>
      <c r="M1130">
        <v>272</v>
      </c>
      <c r="N1130">
        <v>165</v>
      </c>
      <c r="O1130">
        <v>317</v>
      </c>
      <c r="P1130">
        <v>283</v>
      </c>
      <c r="Q1130">
        <v>240</v>
      </c>
      <c r="R1130">
        <v>106</v>
      </c>
      <c r="S1130">
        <v>259</v>
      </c>
      <c r="T1130">
        <v>238</v>
      </c>
      <c r="U1130">
        <v>400</v>
      </c>
      <c r="V1130">
        <v>610</v>
      </c>
    </row>
    <row r="1131" spans="1:22" x14ac:dyDescent="0.25">
      <c r="A1131">
        <v>10</v>
      </c>
      <c r="B1131" t="s">
        <v>15</v>
      </c>
      <c r="C1131">
        <v>10101</v>
      </c>
      <c r="D1131" t="s">
        <v>326</v>
      </c>
      <c r="E1131">
        <f>VLOOKUP(desembarque_total_mes_puerto_toneladas_2019[[#This Row],[Puerto]],Tabla9[],2,0)</f>
        <v>35</v>
      </c>
      <c r="F1131" t="s">
        <v>326</v>
      </c>
      <c r="G1131">
        <v>100201</v>
      </c>
      <c r="H1131" t="s">
        <v>71</v>
      </c>
      <c r="I1131">
        <v>100201013</v>
      </c>
      <c r="J1131" t="s">
        <v>44</v>
      </c>
      <c r="K1131">
        <v>0</v>
      </c>
      <c r="L1131">
        <v>2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2</v>
      </c>
      <c r="T1131">
        <v>1</v>
      </c>
      <c r="U1131">
        <v>0</v>
      </c>
      <c r="V1131">
        <v>0</v>
      </c>
    </row>
    <row r="1132" spans="1:22" x14ac:dyDescent="0.25">
      <c r="A1132">
        <v>10</v>
      </c>
      <c r="B1132" t="s">
        <v>15</v>
      </c>
      <c r="C1132">
        <v>10101</v>
      </c>
      <c r="D1132" t="s">
        <v>326</v>
      </c>
      <c r="E1132">
        <f>VLOOKUP(desembarque_total_mes_puerto_toneladas_2019[[#This Row],[Puerto]],Tabla9[],2,0)</f>
        <v>35</v>
      </c>
      <c r="F1132" t="s">
        <v>326</v>
      </c>
      <c r="G1132">
        <v>100201</v>
      </c>
      <c r="H1132" t="s">
        <v>71</v>
      </c>
      <c r="I1132">
        <v>100201015</v>
      </c>
      <c r="J1132" t="s">
        <v>158</v>
      </c>
      <c r="K1132">
        <v>0</v>
      </c>
      <c r="L1132">
        <v>9</v>
      </c>
      <c r="M1132">
        <v>20</v>
      </c>
      <c r="N1132">
        <v>28</v>
      </c>
      <c r="O1132">
        <v>6</v>
      </c>
      <c r="P1132">
        <v>6</v>
      </c>
      <c r="Q1132">
        <v>0</v>
      </c>
      <c r="R1132">
        <v>0</v>
      </c>
      <c r="S1132">
        <v>6</v>
      </c>
      <c r="T1132">
        <v>38</v>
      </c>
      <c r="U1132">
        <v>71</v>
      </c>
      <c r="V1132">
        <v>35</v>
      </c>
    </row>
    <row r="1133" spans="1:22" x14ac:dyDescent="0.25">
      <c r="A1133">
        <v>10</v>
      </c>
      <c r="B1133" t="s">
        <v>15</v>
      </c>
      <c r="C1133">
        <v>10101</v>
      </c>
      <c r="D1133" t="s">
        <v>326</v>
      </c>
      <c r="E1133">
        <f>VLOOKUP(desembarque_total_mes_puerto_toneladas_2019[[#This Row],[Puerto]],Tabla9[],2,0)</f>
        <v>35</v>
      </c>
      <c r="F1133" t="s">
        <v>326</v>
      </c>
      <c r="G1133">
        <v>100201</v>
      </c>
      <c r="H1133" t="s">
        <v>71</v>
      </c>
      <c r="I1133">
        <v>100201017</v>
      </c>
      <c r="J1133" t="s">
        <v>197</v>
      </c>
      <c r="K1133">
        <v>1</v>
      </c>
      <c r="L1133">
        <v>0</v>
      </c>
      <c r="M1133">
        <v>0</v>
      </c>
      <c r="N1133">
        <v>0</v>
      </c>
      <c r="O1133">
        <v>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25">
      <c r="A1134">
        <v>10</v>
      </c>
      <c r="B1134" t="s">
        <v>15</v>
      </c>
      <c r="C1134">
        <v>10101</v>
      </c>
      <c r="D1134" t="s">
        <v>326</v>
      </c>
      <c r="E1134">
        <f>VLOOKUP(desembarque_total_mes_puerto_toneladas_2019[[#This Row],[Puerto]],Tabla9[],2,0)</f>
        <v>35</v>
      </c>
      <c r="F1134" t="s">
        <v>326</v>
      </c>
      <c r="G1134">
        <v>100201</v>
      </c>
      <c r="H1134" t="s">
        <v>71</v>
      </c>
      <c r="I1134">
        <v>100201017</v>
      </c>
      <c r="J1134" t="s">
        <v>250</v>
      </c>
      <c r="K1134">
        <v>15</v>
      </c>
      <c r="L1134">
        <v>0</v>
      </c>
      <c r="M1134">
        <v>4</v>
      </c>
      <c r="N1134">
        <v>3</v>
      </c>
      <c r="O1134">
        <v>1</v>
      </c>
      <c r="P1134">
        <v>2</v>
      </c>
      <c r="Q1134">
        <v>1</v>
      </c>
      <c r="R1134">
        <v>2</v>
      </c>
      <c r="S1134">
        <v>7</v>
      </c>
      <c r="T1134">
        <v>9</v>
      </c>
      <c r="U1134">
        <v>9</v>
      </c>
      <c r="V1134">
        <v>36</v>
      </c>
    </row>
    <row r="1135" spans="1:22" x14ac:dyDescent="0.25">
      <c r="A1135">
        <v>10</v>
      </c>
      <c r="B1135" t="s">
        <v>15</v>
      </c>
      <c r="C1135">
        <v>10101</v>
      </c>
      <c r="D1135" t="s">
        <v>326</v>
      </c>
      <c r="E1135">
        <f>VLOOKUP(desembarque_total_mes_puerto_toneladas_2019[[#This Row],[Puerto]],Tabla9[],2,0)</f>
        <v>35</v>
      </c>
      <c r="F1135" t="s">
        <v>326</v>
      </c>
      <c r="G1135">
        <v>100201</v>
      </c>
      <c r="H1135" t="s">
        <v>71</v>
      </c>
      <c r="I1135">
        <v>100201014</v>
      </c>
      <c r="J1135" t="s">
        <v>62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>
        <v>10</v>
      </c>
      <c r="B1136" t="s">
        <v>15</v>
      </c>
      <c r="C1136">
        <v>10101</v>
      </c>
      <c r="D1136" t="s">
        <v>326</v>
      </c>
      <c r="E1136">
        <f>VLOOKUP(desembarque_total_mes_puerto_toneladas_2019[[#This Row],[Puerto]],Tabla9[],2,0)</f>
        <v>35</v>
      </c>
      <c r="F1136" t="s">
        <v>326</v>
      </c>
      <c r="G1136">
        <v>100201</v>
      </c>
      <c r="H1136" t="s">
        <v>71</v>
      </c>
      <c r="I1136">
        <v>100201002</v>
      </c>
      <c r="J1136" t="s">
        <v>282</v>
      </c>
      <c r="K1136">
        <v>214</v>
      </c>
      <c r="L1136">
        <v>177</v>
      </c>
      <c r="M1136">
        <v>93</v>
      </c>
      <c r="N1136">
        <v>20</v>
      </c>
      <c r="O1136">
        <v>26</v>
      </c>
      <c r="P1136">
        <v>8</v>
      </c>
      <c r="Q1136">
        <v>10</v>
      </c>
      <c r="R1136">
        <v>0</v>
      </c>
      <c r="S1136">
        <v>14</v>
      </c>
      <c r="T1136">
        <v>30</v>
      </c>
      <c r="U1136">
        <v>103</v>
      </c>
      <c r="V1136">
        <v>302</v>
      </c>
    </row>
    <row r="1137" spans="1:22" x14ac:dyDescent="0.25">
      <c r="A1137">
        <v>10</v>
      </c>
      <c r="B1137" t="s">
        <v>15</v>
      </c>
      <c r="C1137">
        <v>10101</v>
      </c>
      <c r="D1137" t="s">
        <v>326</v>
      </c>
      <c r="E1137">
        <f>VLOOKUP(desembarque_total_mes_puerto_toneladas_2019[[#This Row],[Puerto]],Tabla9[],2,0)</f>
        <v>35</v>
      </c>
      <c r="F1137" t="s">
        <v>326</v>
      </c>
      <c r="G1137">
        <v>100201</v>
      </c>
      <c r="H1137" t="s">
        <v>71</v>
      </c>
      <c r="I1137">
        <v>0</v>
      </c>
      <c r="J1137" t="s">
        <v>243</v>
      </c>
      <c r="K1137">
        <v>2</v>
      </c>
      <c r="L1137">
        <v>1</v>
      </c>
      <c r="M1137">
        <v>2</v>
      </c>
      <c r="N1137">
        <v>1</v>
      </c>
      <c r="O1137">
        <v>0</v>
      </c>
      <c r="P1137">
        <v>0</v>
      </c>
      <c r="Q1137">
        <v>1</v>
      </c>
      <c r="R1137">
        <v>0</v>
      </c>
      <c r="S1137">
        <v>2</v>
      </c>
      <c r="T1137">
        <v>0</v>
      </c>
      <c r="U1137">
        <v>0</v>
      </c>
      <c r="V1137">
        <v>2</v>
      </c>
    </row>
    <row r="1138" spans="1:22" x14ac:dyDescent="0.25">
      <c r="A1138">
        <v>10</v>
      </c>
      <c r="B1138" t="s">
        <v>15</v>
      </c>
      <c r="C1138">
        <v>10101</v>
      </c>
      <c r="D1138" t="s">
        <v>326</v>
      </c>
      <c r="E1138">
        <f>VLOOKUP(desembarque_total_mes_puerto_toneladas_2019[[#This Row],[Puerto]],Tabla9[],2,0)</f>
        <v>35</v>
      </c>
      <c r="F1138" t="s">
        <v>326</v>
      </c>
      <c r="G1138">
        <v>100201</v>
      </c>
      <c r="H1138" t="s">
        <v>71</v>
      </c>
      <c r="I1138">
        <v>100201023</v>
      </c>
      <c r="J1138" t="s">
        <v>167</v>
      </c>
      <c r="K1138">
        <v>1</v>
      </c>
      <c r="L1138">
        <v>11</v>
      </c>
      <c r="M1138">
        <v>10</v>
      </c>
      <c r="N1138">
        <v>5</v>
      </c>
      <c r="O1138">
        <v>5</v>
      </c>
      <c r="P1138">
        <v>2</v>
      </c>
      <c r="Q1138">
        <v>0</v>
      </c>
      <c r="R1138">
        <v>0</v>
      </c>
      <c r="S1138">
        <v>2</v>
      </c>
      <c r="T1138">
        <v>2</v>
      </c>
      <c r="U1138">
        <v>0</v>
      </c>
      <c r="V1138">
        <v>0</v>
      </c>
    </row>
    <row r="1139" spans="1:22" x14ac:dyDescent="0.25">
      <c r="A1139">
        <v>10</v>
      </c>
      <c r="B1139" t="s">
        <v>15</v>
      </c>
      <c r="C1139">
        <v>10101</v>
      </c>
      <c r="D1139" t="s">
        <v>326</v>
      </c>
      <c r="E1139">
        <f>VLOOKUP(desembarque_total_mes_puerto_toneladas_2019[[#This Row],[Puerto]],Tabla9[],2,0)</f>
        <v>35</v>
      </c>
      <c r="F1139" t="s">
        <v>326</v>
      </c>
      <c r="G1139">
        <v>100201</v>
      </c>
      <c r="H1139" t="s">
        <v>71</v>
      </c>
      <c r="I1139">
        <v>0</v>
      </c>
      <c r="J1139" t="s">
        <v>253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11</v>
      </c>
      <c r="T1139">
        <v>0</v>
      </c>
      <c r="U1139">
        <v>0</v>
      </c>
      <c r="V1139">
        <v>0</v>
      </c>
    </row>
    <row r="1140" spans="1:22" x14ac:dyDescent="0.25">
      <c r="A1140">
        <v>10</v>
      </c>
      <c r="B1140" t="s">
        <v>15</v>
      </c>
      <c r="C1140">
        <v>10101</v>
      </c>
      <c r="D1140" t="s">
        <v>326</v>
      </c>
      <c r="E1140">
        <f>VLOOKUP(desembarque_total_mes_puerto_toneladas_2019[[#This Row],[Puerto]],Tabla9[],2,0)</f>
        <v>35</v>
      </c>
      <c r="F1140" t="s">
        <v>326</v>
      </c>
      <c r="G1140">
        <v>100201</v>
      </c>
      <c r="H1140" t="s">
        <v>71</v>
      </c>
      <c r="I1140">
        <v>0</v>
      </c>
      <c r="J1140" t="s">
        <v>254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98</v>
      </c>
      <c r="T1140">
        <v>0</v>
      </c>
      <c r="U1140">
        <v>0</v>
      </c>
      <c r="V1140">
        <v>0</v>
      </c>
    </row>
    <row r="1141" spans="1:22" x14ac:dyDescent="0.25">
      <c r="A1141">
        <v>10</v>
      </c>
      <c r="B1141" t="s">
        <v>15</v>
      </c>
      <c r="C1141">
        <v>10101</v>
      </c>
      <c r="D1141" t="s">
        <v>326</v>
      </c>
      <c r="E1141">
        <f>VLOOKUP(desembarque_total_mes_puerto_toneladas_2019[[#This Row],[Puerto]],Tabla9[],2,0)</f>
        <v>35</v>
      </c>
      <c r="F1141" t="s">
        <v>326</v>
      </c>
      <c r="G1141">
        <v>100201</v>
      </c>
      <c r="H1141" t="s">
        <v>71</v>
      </c>
      <c r="I1141">
        <v>100201020</v>
      </c>
      <c r="J1141" t="s">
        <v>75</v>
      </c>
      <c r="K1141">
        <v>14</v>
      </c>
      <c r="L1141">
        <v>9</v>
      </c>
      <c r="M1141">
        <v>0</v>
      </c>
      <c r="N1141">
        <v>1</v>
      </c>
      <c r="O1141">
        <v>4</v>
      </c>
      <c r="P1141">
        <v>0</v>
      </c>
      <c r="Q1141">
        <v>36</v>
      </c>
      <c r="R1141">
        <v>92</v>
      </c>
      <c r="S1141">
        <v>35</v>
      </c>
      <c r="T1141">
        <v>92</v>
      </c>
      <c r="U1141">
        <v>37</v>
      </c>
      <c r="V1141">
        <v>14</v>
      </c>
    </row>
    <row r="1142" spans="1:22" x14ac:dyDescent="0.25">
      <c r="A1142">
        <v>10</v>
      </c>
      <c r="B1142" t="s">
        <v>15</v>
      </c>
      <c r="C1142">
        <v>10101</v>
      </c>
      <c r="D1142" t="s">
        <v>326</v>
      </c>
      <c r="E1142">
        <f>VLOOKUP(desembarque_total_mes_puerto_toneladas_2019[[#This Row],[Puerto]],Tabla9[],2,0)</f>
        <v>35</v>
      </c>
      <c r="F1142" t="s">
        <v>326</v>
      </c>
      <c r="G1142">
        <v>100201</v>
      </c>
      <c r="H1142" t="s">
        <v>71</v>
      </c>
      <c r="I1142">
        <v>0</v>
      </c>
      <c r="J1142" t="s">
        <v>271</v>
      </c>
      <c r="K1142">
        <v>0</v>
      </c>
      <c r="L1142">
        <v>0</v>
      </c>
      <c r="M1142">
        <v>1</v>
      </c>
      <c r="N1142">
        <v>3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</row>
    <row r="1143" spans="1:22" x14ac:dyDescent="0.25">
      <c r="A1143">
        <v>10</v>
      </c>
      <c r="B1143" t="s">
        <v>15</v>
      </c>
      <c r="C1143">
        <v>10101</v>
      </c>
      <c r="D1143" t="s">
        <v>326</v>
      </c>
      <c r="E1143">
        <f>VLOOKUP(desembarque_total_mes_puerto_toneladas_2019[[#This Row],[Puerto]],Tabla9[],2,0)</f>
        <v>35</v>
      </c>
      <c r="F1143" t="s">
        <v>326</v>
      </c>
      <c r="G1143">
        <v>100201</v>
      </c>
      <c r="H1143" t="s">
        <v>71</v>
      </c>
      <c r="I1143">
        <v>0</v>
      </c>
      <c r="J1143" t="s">
        <v>217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25">
      <c r="A1144">
        <v>10</v>
      </c>
      <c r="B1144" t="s">
        <v>15</v>
      </c>
      <c r="C1144">
        <v>10101</v>
      </c>
      <c r="D1144" t="s">
        <v>326</v>
      </c>
      <c r="E1144">
        <f>VLOOKUP(desembarque_total_mes_puerto_toneladas_2019[[#This Row],[Puerto]],Tabla9[],2,0)</f>
        <v>35</v>
      </c>
      <c r="F1144" t="s">
        <v>326</v>
      </c>
      <c r="G1144">
        <v>100201</v>
      </c>
      <c r="H1144" t="s">
        <v>71</v>
      </c>
      <c r="I1144">
        <v>100201008</v>
      </c>
      <c r="J1144" t="s">
        <v>307</v>
      </c>
      <c r="K1144">
        <v>9207</v>
      </c>
      <c r="L1144">
        <v>8462</v>
      </c>
      <c r="M1144">
        <v>8761</v>
      </c>
      <c r="N1144">
        <v>9318</v>
      </c>
      <c r="O1144">
        <v>8193</v>
      </c>
      <c r="P1144">
        <v>4877</v>
      </c>
      <c r="Q1144">
        <v>3080</v>
      </c>
      <c r="R1144">
        <v>3033</v>
      </c>
      <c r="S1144">
        <v>7115</v>
      </c>
      <c r="T1144">
        <v>10131</v>
      </c>
      <c r="U1144">
        <v>14167</v>
      </c>
      <c r="V1144">
        <v>13511</v>
      </c>
    </row>
    <row r="1145" spans="1:22" x14ac:dyDescent="0.25">
      <c r="A1145">
        <v>10</v>
      </c>
      <c r="B1145" t="s">
        <v>15</v>
      </c>
      <c r="C1145">
        <v>10101</v>
      </c>
      <c r="D1145" t="s">
        <v>326</v>
      </c>
      <c r="E1145">
        <f>VLOOKUP(desembarque_total_mes_puerto_toneladas_2019[[#This Row],[Puerto]],Tabla9[],2,0)</f>
        <v>35</v>
      </c>
      <c r="F1145" t="s">
        <v>326</v>
      </c>
      <c r="G1145">
        <v>100201</v>
      </c>
      <c r="H1145" t="s">
        <v>71</v>
      </c>
      <c r="I1145">
        <v>100201008</v>
      </c>
      <c r="J1145" t="s">
        <v>308</v>
      </c>
      <c r="K1145">
        <v>960</v>
      </c>
      <c r="L1145">
        <v>0</v>
      </c>
      <c r="M1145">
        <v>0</v>
      </c>
      <c r="N1145">
        <v>26</v>
      </c>
      <c r="O1145">
        <v>7</v>
      </c>
      <c r="P1145">
        <v>0</v>
      </c>
      <c r="Q1145">
        <v>314</v>
      </c>
      <c r="R1145">
        <v>746</v>
      </c>
      <c r="S1145">
        <v>388</v>
      </c>
      <c r="T1145">
        <v>5150</v>
      </c>
      <c r="U1145">
        <v>14710</v>
      </c>
      <c r="V1145">
        <v>13142</v>
      </c>
    </row>
    <row r="1146" spans="1:22" x14ac:dyDescent="0.25">
      <c r="A1146">
        <v>10</v>
      </c>
      <c r="B1146" t="s">
        <v>15</v>
      </c>
      <c r="C1146">
        <v>10101</v>
      </c>
      <c r="D1146" t="s">
        <v>326</v>
      </c>
      <c r="E1146">
        <f>VLOOKUP(desembarque_total_mes_puerto_toneladas_2019[[#This Row],[Puerto]],Tabla9[],2,0)</f>
        <v>35</v>
      </c>
      <c r="F1146" t="s">
        <v>326</v>
      </c>
      <c r="G1146">
        <v>100201</v>
      </c>
      <c r="H1146" t="s">
        <v>71</v>
      </c>
      <c r="I1146">
        <v>100201003</v>
      </c>
      <c r="J1146" t="s">
        <v>319</v>
      </c>
      <c r="K1146">
        <v>15</v>
      </c>
      <c r="L1146">
        <v>0</v>
      </c>
      <c r="M1146">
        <v>0</v>
      </c>
      <c r="N1146">
        <v>5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2</v>
      </c>
      <c r="U1146">
        <v>0</v>
      </c>
      <c r="V1146">
        <v>5</v>
      </c>
    </row>
    <row r="1147" spans="1:22" x14ac:dyDescent="0.25">
      <c r="A1147">
        <v>10</v>
      </c>
      <c r="B1147" t="s">
        <v>15</v>
      </c>
      <c r="C1147">
        <v>10101</v>
      </c>
      <c r="D1147" t="s">
        <v>326</v>
      </c>
      <c r="E1147">
        <f>VLOOKUP(desembarque_total_mes_puerto_toneladas_2019[[#This Row],[Puerto]],Tabla9[],2,0)</f>
        <v>35</v>
      </c>
      <c r="F1147" t="s">
        <v>326</v>
      </c>
      <c r="G1147">
        <v>100201</v>
      </c>
      <c r="H1147" t="s">
        <v>71</v>
      </c>
      <c r="I1147">
        <v>100201016</v>
      </c>
      <c r="J1147" t="s">
        <v>272</v>
      </c>
      <c r="K1147">
        <v>0</v>
      </c>
      <c r="L1147">
        <v>128</v>
      </c>
      <c r="M1147">
        <v>1706</v>
      </c>
      <c r="N1147">
        <v>2394</v>
      </c>
      <c r="O1147">
        <v>1848</v>
      </c>
      <c r="P1147">
        <v>9</v>
      </c>
      <c r="Q1147">
        <v>0</v>
      </c>
      <c r="R1147">
        <v>0</v>
      </c>
      <c r="S1147">
        <v>0</v>
      </c>
      <c r="T1147">
        <v>4</v>
      </c>
      <c r="U1147">
        <v>1085</v>
      </c>
      <c r="V1147">
        <v>1368</v>
      </c>
    </row>
    <row r="1148" spans="1:22" x14ac:dyDescent="0.25">
      <c r="A1148">
        <v>10</v>
      </c>
      <c r="B1148" t="s">
        <v>15</v>
      </c>
      <c r="C1148">
        <v>10101</v>
      </c>
      <c r="D1148" t="s">
        <v>326</v>
      </c>
      <c r="E1148">
        <f>VLOOKUP(desembarque_total_mes_puerto_toneladas_2019[[#This Row],[Puerto]],Tabla9[],2,0)</f>
        <v>35</v>
      </c>
      <c r="F1148" t="s">
        <v>326</v>
      </c>
      <c r="G1148">
        <v>100201</v>
      </c>
      <c r="H1148" t="s">
        <v>71</v>
      </c>
      <c r="I1148">
        <v>0</v>
      </c>
      <c r="J1148" t="s">
        <v>327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25">
      <c r="A1149">
        <v>10</v>
      </c>
      <c r="B1149" t="s">
        <v>15</v>
      </c>
      <c r="C1149">
        <v>10101</v>
      </c>
      <c r="D1149" t="s">
        <v>326</v>
      </c>
      <c r="E1149">
        <f>VLOOKUP(desembarque_total_mes_puerto_toneladas_2019[[#This Row],[Puerto]],Tabla9[],2,0)</f>
        <v>35</v>
      </c>
      <c r="F1149" t="s">
        <v>326</v>
      </c>
      <c r="G1149">
        <v>100202</v>
      </c>
      <c r="H1149" t="s">
        <v>140</v>
      </c>
      <c r="I1149">
        <v>100202002</v>
      </c>
      <c r="J1149" t="s">
        <v>118</v>
      </c>
      <c r="K1149">
        <v>1</v>
      </c>
      <c r="L1149">
        <v>1</v>
      </c>
      <c r="M1149">
        <v>1</v>
      </c>
      <c r="N1149">
        <v>17</v>
      </c>
      <c r="O1149">
        <v>18</v>
      </c>
      <c r="P1149">
        <v>4</v>
      </c>
      <c r="Q1149">
        <v>4</v>
      </c>
      <c r="R1149">
        <v>13</v>
      </c>
      <c r="S1149">
        <v>18</v>
      </c>
      <c r="T1149">
        <v>14</v>
      </c>
      <c r="U1149">
        <v>12</v>
      </c>
      <c r="V1149">
        <v>12</v>
      </c>
    </row>
    <row r="1150" spans="1:22" x14ac:dyDescent="0.25">
      <c r="A1150">
        <v>10</v>
      </c>
      <c r="B1150" t="s">
        <v>15</v>
      </c>
      <c r="C1150">
        <v>10101</v>
      </c>
      <c r="D1150" t="s">
        <v>326</v>
      </c>
      <c r="E1150">
        <f>VLOOKUP(desembarque_total_mes_puerto_toneladas_2019[[#This Row],[Puerto]],Tabla9[],2,0)</f>
        <v>35</v>
      </c>
      <c r="F1150" t="s">
        <v>326</v>
      </c>
      <c r="G1150">
        <v>100202</v>
      </c>
      <c r="H1150" t="s">
        <v>140</v>
      </c>
      <c r="I1150">
        <v>100202019</v>
      </c>
      <c r="J1150" t="s">
        <v>138</v>
      </c>
      <c r="K1150">
        <v>50</v>
      </c>
      <c r="L1150">
        <v>38</v>
      </c>
      <c r="M1150">
        <v>53</v>
      </c>
      <c r="N1150">
        <v>180</v>
      </c>
      <c r="O1150">
        <v>67</v>
      </c>
      <c r="P1150">
        <v>59</v>
      </c>
      <c r="Q1150">
        <v>56</v>
      </c>
      <c r="R1150">
        <v>76</v>
      </c>
      <c r="S1150">
        <v>70</v>
      </c>
      <c r="T1150">
        <v>126</v>
      </c>
      <c r="U1150">
        <v>145</v>
      </c>
      <c r="V1150">
        <v>106</v>
      </c>
    </row>
    <row r="1151" spans="1:22" x14ac:dyDescent="0.25">
      <c r="A1151">
        <v>10</v>
      </c>
      <c r="B1151" t="s">
        <v>15</v>
      </c>
      <c r="C1151">
        <v>10101</v>
      </c>
      <c r="D1151" t="s">
        <v>326</v>
      </c>
      <c r="E1151">
        <f>VLOOKUP(desembarque_total_mes_puerto_toneladas_2019[[#This Row],[Puerto]],Tabla9[],2,0)</f>
        <v>35</v>
      </c>
      <c r="F1151" t="s">
        <v>326</v>
      </c>
      <c r="G1151">
        <v>100202</v>
      </c>
      <c r="H1151" t="s">
        <v>140</v>
      </c>
      <c r="I1151">
        <v>100202016</v>
      </c>
      <c r="J1151" t="s">
        <v>135</v>
      </c>
      <c r="K1151">
        <v>4488</v>
      </c>
      <c r="L1151">
        <v>3135</v>
      </c>
      <c r="M1151">
        <v>5064</v>
      </c>
      <c r="N1151">
        <v>3106</v>
      </c>
      <c r="O1151">
        <v>5394</v>
      </c>
      <c r="P1151">
        <v>6887</v>
      </c>
      <c r="Q1151">
        <v>5805</v>
      </c>
      <c r="R1151">
        <v>4440</v>
      </c>
      <c r="S1151">
        <v>3780</v>
      </c>
      <c r="T1151">
        <v>4822</v>
      </c>
      <c r="U1151">
        <v>3191</v>
      </c>
      <c r="V1151">
        <v>2637</v>
      </c>
    </row>
    <row r="1152" spans="1:22" x14ac:dyDescent="0.25">
      <c r="A1152">
        <v>10</v>
      </c>
      <c r="B1152" t="s">
        <v>15</v>
      </c>
      <c r="C1152">
        <v>10101</v>
      </c>
      <c r="D1152" t="s">
        <v>326</v>
      </c>
      <c r="E1152">
        <f>VLOOKUP(desembarque_total_mes_puerto_toneladas_2019[[#This Row],[Puerto]],Tabla9[],2,0)</f>
        <v>35</v>
      </c>
      <c r="F1152" t="s">
        <v>326</v>
      </c>
      <c r="G1152">
        <v>100202</v>
      </c>
      <c r="H1152" t="s">
        <v>140</v>
      </c>
      <c r="I1152">
        <v>100202020</v>
      </c>
      <c r="J1152" t="s">
        <v>139</v>
      </c>
      <c r="K1152">
        <v>1</v>
      </c>
      <c r="L1152">
        <v>0</v>
      </c>
      <c r="M1152">
        <v>3</v>
      </c>
      <c r="N1152">
        <v>8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0</v>
      </c>
      <c r="U1152">
        <v>0</v>
      </c>
      <c r="V1152">
        <v>0</v>
      </c>
    </row>
    <row r="1153" spans="1:22" x14ac:dyDescent="0.25">
      <c r="A1153">
        <v>10</v>
      </c>
      <c r="B1153" t="s">
        <v>15</v>
      </c>
      <c r="C1153">
        <v>10101</v>
      </c>
      <c r="D1153" t="s">
        <v>326</v>
      </c>
      <c r="E1153">
        <f>VLOOKUP(desembarque_total_mes_puerto_toneladas_2019[[#This Row],[Puerto]],Tabla9[],2,0)</f>
        <v>35</v>
      </c>
      <c r="F1153" t="s">
        <v>326</v>
      </c>
      <c r="G1153">
        <v>100202</v>
      </c>
      <c r="H1153" t="s">
        <v>140</v>
      </c>
      <c r="I1153">
        <v>100202004</v>
      </c>
      <c r="J1153" t="s">
        <v>290</v>
      </c>
      <c r="K1153">
        <v>17</v>
      </c>
      <c r="L1153">
        <v>5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</v>
      </c>
      <c r="T1153">
        <v>0</v>
      </c>
      <c r="U1153">
        <v>3</v>
      </c>
      <c r="V1153">
        <v>5</v>
      </c>
    </row>
    <row r="1154" spans="1:22" x14ac:dyDescent="0.25">
      <c r="A1154">
        <v>10</v>
      </c>
      <c r="B1154" t="s">
        <v>15</v>
      </c>
      <c r="C1154">
        <v>10101</v>
      </c>
      <c r="D1154" t="s">
        <v>326</v>
      </c>
      <c r="E1154">
        <f>VLOOKUP(desembarque_total_mes_puerto_toneladas_2019[[#This Row],[Puerto]],Tabla9[],2,0)</f>
        <v>35</v>
      </c>
      <c r="F1154" t="s">
        <v>326</v>
      </c>
      <c r="G1154">
        <v>100202</v>
      </c>
      <c r="H1154" t="s">
        <v>140</v>
      </c>
      <c r="I1154">
        <v>100202005</v>
      </c>
      <c r="J1154" t="s">
        <v>191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25">
      <c r="A1155">
        <v>10</v>
      </c>
      <c r="B1155" t="s">
        <v>15</v>
      </c>
      <c r="C1155">
        <v>10101</v>
      </c>
      <c r="D1155" t="s">
        <v>326</v>
      </c>
      <c r="E1155">
        <f>VLOOKUP(desembarque_total_mes_puerto_toneladas_2019[[#This Row],[Puerto]],Tabla9[],2,0)</f>
        <v>35</v>
      </c>
      <c r="F1155" t="s">
        <v>326</v>
      </c>
      <c r="G1155">
        <v>100202</v>
      </c>
      <c r="H1155" t="s">
        <v>140</v>
      </c>
      <c r="I1155">
        <v>100202008</v>
      </c>
      <c r="J1155" t="s">
        <v>127</v>
      </c>
      <c r="K1155">
        <v>0</v>
      </c>
      <c r="L1155">
        <v>9</v>
      </c>
      <c r="M1155">
        <v>2</v>
      </c>
      <c r="N1155">
        <v>52</v>
      </c>
      <c r="O1155">
        <v>100</v>
      </c>
      <c r="P1155">
        <v>21</v>
      </c>
      <c r="Q1155">
        <v>9</v>
      </c>
      <c r="R1155">
        <v>146</v>
      </c>
      <c r="S1155">
        <v>9</v>
      </c>
      <c r="T1155">
        <v>0</v>
      </c>
      <c r="U1155">
        <v>0</v>
      </c>
      <c r="V1155">
        <v>0</v>
      </c>
    </row>
    <row r="1156" spans="1:22" x14ac:dyDescent="0.25">
      <c r="A1156">
        <v>10</v>
      </c>
      <c r="B1156" t="s">
        <v>15</v>
      </c>
      <c r="C1156">
        <v>10101</v>
      </c>
      <c r="D1156" t="s">
        <v>326</v>
      </c>
      <c r="E1156">
        <f>VLOOKUP(desembarque_total_mes_puerto_toneladas_2019[[#This Row],[Puerto]],Tabla9[],2,0)</f>
        <v>35</v>
      </c>
      <c r="F1156" t="s">
        <v>326</v>
      </c>
      <c r="G1156">
        <v>100202</v>
      </c>
      <c r="H1156" t="s">
        <v>140</v>
      </c>
      <c r="I1156">
        <v>100202011</v>
      </c>
      <c r="J1156" t="s">
        <v>130</v>
      </c>
      <c r="K1156">
        <v>1</v>
      </c>
      <c r="L1156">
        <v>1</v>
      </c>
      <c r="M1156">
        <v>1</v>
      </c>
      <c r="N1156">
        <v>0</v>
      </c>
      <c r="O1156">
        <v>1</v>
      </c>
      <c r="P1156">
        <v>3</v>
      </c>
      <c r="Q1156">
        <v>0</v>
      </c>
      <c r="R1156">
        <v>0</v>
      </c>
      <c r="S1156">
        <v>1</v>
      </c>
      <c r="T1156">
        <v>0</v>
      </c>
      <c r="U1156">
        <v>1</v>
      </c>
      <c r="V1156">
        <v>1</v>
      </c>
    </row>
    <row r="1157" spans="1:22" x14ac:dyDescent="0.25">
      <c r="A1157">
        <v>10</v>
      </c>
      <c r="B1157" t="s">
        <v>15</v>
      </c>
      <c r="C1157">
        <v>10101</v>
      </c>
      <c r="D1157" t="s">
        <v>326</v>
      </c>
      <c r="E1157">
        <f>VLOOKUP(desembarque_total_mes_puerto_toneladas_2019[[#This Row],[Puerto]],Tabla9[],2,0)</f>
        <v>35</v>
      </c>
      <c r="F1157" t="s">
        <v>326</v>
      </c>
      <c r="G1157">
        <v>100202</v>
      </c>
      <c r="H1157" t="s">
        <v>140</v>
      </c>
      <c r="I1157">
        <v>100202013</v>
      </c>
      <c r="J1157" t="s">
        <v>316</v>
      </c>
      <c r="K1157">
        <v>0</v>
      </c>
      <c r="L1157">
        <v>0</v>
      </c>
      <c r="M1157">
        <v>0</v>
      </c>
      <c r="N1157">
        <v>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25">
      <c r="A1158">
        <v>10</v>
      </c>
      <c r="B1158" t="s">
        <v>15</v>
      </c>
      <c r="C1158">
        <v>10101</v>
      </c>
      <c r="D1158" t="s">
        <v>326</v>
      </c>
      <c r="E1158">
        <f>VLOOKUP(desembarque_total_mes_puerto_toneladas_2019[[#This Row],[Puerto]],Tabla9[],2,0)</f>
        <v>35</v>
      </c>
      <c r="F1158" t="s">
        <v>326</v>
      </c>
      <c r="G1158">
        <v>100202</v>
      </c>
      <c r="H1158" t="s">
        <v>140</v>
      </c>
      <c r="I1158">
        <v>100202014</v>
      </c>
      <c r="J1158" t="s">
        <v>317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25">
      <c r="A1159">
        <v>10</v>
      </c>
      <c r="B1159" t="s">
        <v>15</v>
      </c>
      <c r="C1159">
        <v>10101</v>
      </c>
      <c r="D1159" t="s">
        <v>326</v>
      </c>
      <c r="E1159">
        <f>VLOOKUP(desembarque_total_mes_puerto_toneladas_2019[[#This Row],[Puerto]],Tabla9[],2,0)</f>
        <v>35</v>
      </c>
      <c r="F1159" t="s">
        <v>326</v>
      </c>
      <c r="G1159">
        <v>100204</v>
      </c>
      <c r="H1159" t="s">
        <v>112</v>
      </c>
      <c r="I1159">
        <v>100204004</v>
      </c>
      <c r="J1159" t="s">
        <v>100</v>
      </c>
      <c r="K1159">
        <v>0</v>
      </c>
      <c r="L1159">
        <v>1</v>
      </c>
      <c r="M1159">
        <v>4</v>
      </c>
      <c r="N1159">
        <v>1</v>
      </c>
      <c r="O1159">
        <v>2</v>
      </c>
      <c r="P1159">
        <v>0</v>
      </c>
      <c r="Q1159">
        <v>1</v>
      </c>
      <c r="R1159">
        <v>7</v>
      </c>
      <c r="S1159">
        <v>3</v>
      </c>
      <c r="T1159">
        <v>3</v>
      </c>
      <c r="U1159">
        <v>7</v>
      </c>
      <c r="V1159">
        <v>0</v>
      </c>
    </row>
    <row r="1160" spans="1:22" x14ac:dyDescent="0.25">
      <c r="A1160">
        <v>10</v>
      </c>
      <c r="B1160" t="s">
        <v>15</v>
      </c>
      <c r="C1160">
        <v>10101</v>
      </c>
      <c r="D1160" t="s">
        <v>326</v>
      </c>
      <c r="E1160">
        <f>VLOOKUP(desembarque_total_mes_puerto_toneladas_2019[[#This Row],[Puerto]],Tabla9[],2,0)</f>
        <v>35</v>
      </c>
      <c r="F1160" t="s">
        <v>326</v>
      </c>
      <c r="G1160">
        <v>100204</v>
      </c>
      <c r="H1160" t="s">
        <v>112</v>
      </c>
      <c r="I1160">
        <v>100204006</v>
      </c>
      <c r="J1160" t="s">
        <v>218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3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25">
      <c r="A1161">
        <v>10</v>
      </c>
      <c r="B1161" t="s">
        <v>15</v>
      </c>
      <c r="C1161">
        <v>10101</v>
      </c>
      <c r="D1161" t="s">
        <v>326</v>
      </c>
      <c r="E1161">
        <f>VLOOKUP(desembarque_total_mes_puerto_toneladas_2019[[#This Row],[Puerto]],Tabla9[],2,0)</f>
        <v>35</v>
      </c>
      <c r="F1161" t="s">
        <v>326</v>
      </c>
      <c r="G1161">
        <v>100204</v>
      </c>
      <c r="H1161" t="s">
        <v>112</v>
      </c>
      <c r="I1161">
        <v>0</v>
      </c>
      <c r="J1161" t="s">
        <v>237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25">
      <c r="A1162">
        <v>10</v>
      </c>
      <c r="B1162" t="s">
        <v>15</v>
      </c>
      <c r="C1162">
        <v>10101</v>
      </c>
      <c r="D1162" t="s">
        <v>326</v>
      </c>
      <c r="E1162">
        <f>VLOOKUP(desembarque_total_mes_puerto_toneladas_2019[[#This Row],[Puerto]],Tabla9[],2,0)</f>
        <v>35</v>
      </c>
      <c r="F1162" t="s">
        <v>326</v>
      </c>
      <c r="G1162">
        <v>100205</v>
      </c>
      <c r="H1162" t="s">
        <v>181</v>
      </c>
      <c r="I1162">
        <v>100205001</v>
      </c>
      <c r="J1162" t="s">
        <v>117</v>
      </c>
      <c r="K1162">
        <v>0</v>
      </c>
      <c r="L1162">
        <v>0</v>
      </c>
      <c r="M1162">
        <v>3</v>
      </c>
      <c r="N1162">
        <v>6</v>
      </c>
      <c r="O1162">
        <v>15</v>
      </c>
      <c r="P1162">
        <v>4</v>
      </c>
      <c r="Q1162">
        <v>2</v>
      </c>
      <c r="R1162">
        <v>78</v>
      </c>
      <c r="S1162">
        <v>75</v>
      </c>
      <c r="T1162">
        <v>0</v>
      </c>
      <c r="U1162">
        <v>0</v>
      </c>
      <c r="V1162">
        <v>0</v>
      </c>
    </row>
    <row r="1163" spans="1:22" x14ac:dyDescent="0.25">
      <c r="A1163">
        <v>10</v>
      </c>
      <c r="B1163" t="s">
        <v>15</v>
      </c>
      <c r="C1163">
        <v>10101</v>
      </c>
      <c r="D1163" t="s">
        <v>326</v>
      </c>
      <c r="E1163">
        <f>VLOOKUP(desembarque_total_mes_puerto_toneladas_2019[[#This Row],[Puerto]],Tabla9[],2,0)</f>
        <v>35</v>
      </c>
      <c r="F1163" t="s">
        <v>326</v>
      </c>
      <c r="G1163">
        <v>100202</v>
      </c>
      <c r="H1163" t="s">
        <v>140</v>
      </c>
      <c r="I1163">
        <v>100202017</v>
      </c>
      <c r="J1163" t="s">
        <v>136</v>
      </c>
      <c r="K1163">
        <v>91</v>
      </c>
      <c r="L1163">
        <v>82</v>
      </c>
      <c r="M1163">
        <v>72</v>
      </c>
      <c r="N1163">
        <v>109</v>
      </c>
      <c r="O1163">
        <v>56</v>
      </c>
      <c r="P1163">
        <v>41</v>
      </c>
      <c r="Q1163">
        <v>74</v>
      </c>
      <c r="R1163">
        <v>93</v>
      </c>
      <c r="S1163">
        <v>76</v>
      </c>
      <c r="T1163">
        <v>57</v>
      </c>
      <c r="U1163">
        <v>54</v>
      </c>
      <c r="V1163">
        <v>76</v>
      </c>
    </row>
    <row r="1164" spans="1:22" x14ac:dyDescent="0.25">
      <c r="A1164">
        <v>10</v>
      </c>
      <c r="B1164" t="s">
        <v>15</v>
      </c>
      <c r="C1164">
        <v>10208</v>
      </c>
      <c r="D1164" t="s">
        <v>328</v>
      </c>
      <c r="E1164">
        <f>VLOOKUP(desembarque_total_mes_puerto_toneladas_2019[[#This Row],[Puerto]],Tabla9[],2,0)</f>
        <v>36</v>
      </c>
      <c r="F1164" t="s">
        <v>328</v>
      </c>
      <c r="G1164">
        <v>100203</v>
      </c>
      <c r="H1164" t="s">
        <v>156</v>
      </c>
      <c r="I1164">
        <v>100203002</v>
      </c>
      <c r="J1164" t="s">
        <v>95</v>
      </c>
      <c r="K1164">
        <v>2</v>
      </c>
      <c r="L1164">
        <v>2</v>
      </c>
      <c r="M1164">
        <v>3</v>
      </c>
      <c r="N1164">
        <v>2</v>
      </c>
      <c r="O1164">
        <v>0</v>
      </c>
      <c r="P1164">
        <v>1</v>
      </c>
      <c r="Q1164">
        <v>0</v>
      </c>
      <c r="R1164">
        <v>1</v>
      </c>
      <c r="S1164">
        <v>3</v>
      </c>
      <c r="T1164">
        <v>1</v>
      </c>
      <c r="U1164">
        <v>0</v>
      </c>
      <c r="V1164">
        <v>0</v>
      </c>
    </row>
    <row r="1165" spans="1:22" x14ac:dyDescent="0.25">
      <c r="A1165">
        <v>10</v>
      </c>
      <c r="B1165" t="s">
        <v>15</v>
      </c>
      <c r="C1165">
        <v>10208</v>
      </c>
      <c r="D1165" t="s">
        <v>328</v>
      </c>
      <c r="E1165">
        <f>VLOOKUP(desembarque_total_mes_puerto_toneladas_2019[[#This Row],[Puerto]],Tabla9[],2,0)</f>
        <v>36</v>
      </c>
      <c r="F1165" t="s">
        <v>328</v>
      </c>
      <c r="G1165">
        <v>100203</v>
      </c>
      <c r="H1165" t="s">
        <v>156</v>
      </c>
      <c r="I1165">
        <v>100203003</v>
      </c>
      <c r="J1165" t="s">
        <v>97</v>
      </c>
      <c r="K1165">
        <v>107</v>
      </c>
      <c r="L1165">
        <v>94</v>
      </c>
      <c r="M1165">
        <v>82</v>
      </c>
      <c r="N1165">
        <v>68</v>
      </c>
      <c r="O1165">
        <v>60</v>
      </c>
      <c r="P1165">
        <v>47</v>
      </c>
      <c r="Q1165">
        <v>50</v>
      </c>
      <c r="R1165">
        <v>49</v>
      </c>
      <c r="S1165">
        <v>66</v>
      </c>
      <c r="T1165">
        <v>79</v>
      </c>
      <c r="U1165">
        <v>66</v>
      </c>
      <c r="V1165">
        <v>107</v>
      </c>
    </row>
    <row r="1166" spans="1:22" x14ac:dyDescent="0.25">
      <c r="A1166">
        <v>10</v>
      </c>
      <c r="B1166" t="s">
        <v>15</v>
      </c>
      <c r="C1166">
        <v>10208</v>
      </c>
      <c r="D1166" t="s">
        <v>328</v>
      </c>
      <c r="E1166">
        <f>VLOOKUP(desembarque_total_mes_puerto_toneladas_2019[[#This Row],[Puerto]],Tabla9[],2,0)</f>
        <v>36</v>
      </c>
      <c r="F1166" t="s">
        <v>328</v>
      </c>
      <c r="G1166">
        <v>100203</v>
      </c>
      <c r="H1166" t="s">
        <v>156</v>
      </c>
      <c r="I1166">
        <v>0</v>
      </c>
      <c r="J1166" t="s">
        <v>222</v>
      </c>
      <c r="K1166">
        <v>0</v>
      </c>
      <c r="L1166">
        <v>1</v>
      </c>
      <c r="M1166">
        <v>0</v>
      </c>
      <c r="N1166">
        <v>4</v>
      </c>
      <c r="O1166">
        <v>0</v>
      </c>
      <c r="P1166">
        <v>0</v>
      </c>
      <c r="Q1166">
        <v>0</v>
      </c>
      <c r="R1166">
        <v>3</v>
      </c>
      <c r="S1166">
        <v>0</v>
      </c>
      <c r="T1166">
        <v>0</v>
      </c>
      <c r="U1166">
        <v>0</v>
      </c>
      <c r="V1166">
        <v>0</v>
      </c>
    </row>
    <row r="1167" spans="1:22" x14ac:dyDescent="0.25">
      <c r="A1167">
        <v>10</v>
      </c>
      <c r="B1167" t="s">
        <v>15</v>
      </c>
      <c r="C1167">
        <v>10208</v>
      </c>
      <c r="D1167" t="s">
        <v>328</v>
      </c>
      <c r="E1167">
        <f>VLOOKUP(desembarque_total_mes_puerto_toneladas_2019[[#This Row],[Puerto]],Tabla9[],2,0)</f>
        <v>36</v>
      </c>
      <c r="F1167" t="s">
        <v>328</v>
      </c>
      <c r="G1167">
        <v>100203</v>
      </c>
      <c r="H1167" t="s">
        <v>156</v>
      </c>
      <c r="I1167">
        <v>0</v>
      </c>
      <c r="J1167" t="s">
        <v>206</v>
      </c>
      <c r="K1167">
        <v>11</v>
      </c>
      <c r="L1167">
        <v>6</v>
      </c>
      <c r="M1167">
        <v>13</v>
      </c>
      <c r="N1167">
        <v>6</v>
      </c>
      <c r="O1167">
        <v>3</v>
      </c>
      <c r="P1167">
        <v>3</v>
      </c>
      <c r="Q1167">
        <v>2</v>
      </c>
      <c r="R1167">
        <v>8</v>
      </c>
      <c r="S1167">
        <v>8</v>
      </c>
      <c r="T1167">
        <v>4</v>
      </c>
      <c r="U1167">
        <v>9</v>
      </c>
      <c r="V1167">
        <v>10</v>
      </c>
    </row>
    <row r="1168" spans="1:22" x14ac:dyDescent="0.25">
      <c r="A1168">
        <v>10</v>
      </c>
      <c r="B1168" t="s">
        <v>15</v>
      </c>
      <c r="C1168">
        <v>10208</v>
      </c>
      <c r="D1168" t="s">
        <v>328</v>
      </c>
      <c r="E1168">
        <f>VLOOKUP(desembarque_total_mes_puerto_toneladas_2019[[#This Row],[Puerto]],Tabla9[],2,0)</f>
        <v>36</v>
      </c>
      <c r="F1168" t="s">
        <v>328</v>
      </c>
      <c r="G1168">
        <v>100203</v>
      </c>
      <c r="H1168" t="s">
        <v>156</v>
      </c>
      <c r="I1168">
        <v>100203009</v>
      </c>
      <c r="J1168" t="s">
        <v>246</v>
      </c>
      <c r="K1168">
        <v>77</v>
      </c>
      <c r="L1168">
        <v>50</v>
      </c>
      <c r="M1168">
        <v>0</v>
      </c>
      <c r="N1168">
        <v>46</v>
      </c>
      <c r="O1168">
        <v>20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25">
      <c r="A1169">
        <v>10</v>
      </c>
      <c r="B1169" t="s">
        <v>15</v>
      </c>
      <c r="C1169">
        <v>10208</v>
      </c>
      <c r="D1169" t="s">
        <v>328</v>
      </c>
      <c r="E1169">
        <f>VLOOKUP(desembarque_total_mes_puerto_toneladas_2019[[#This Row],[Puerto]],Tabla9[],2,0)</f>
        <v>36</v>
      </c>
      <c r="F1169" t="s">
        <v>328</v>
      </c>
      <c r="G1169">
        <v>100203</v>
      </c>
      <c r="H1169" t="s">
        <v>156</v>
      </c>
      <c r="I1169">
        <v>100203009</v>
      </c>
      <c r="J1169" t="s">
        <v>210</v>
      </c>
      <c r="K1169">
        <v>744</v>
      </c>
      <c r="L1169">
        <v>1223</v>
      </c>
      <c r="M1169">
        <v>796</v>
      </c>
      <c r="N1169">
        <v>419</v>
      </c>
      <c r="O1169">
        <v>281</v>
      </c>
      <c r="P1169">
        <v>173</v>
      </c>
      <c r="Q1169">
        <v>11</v>
      </c>
      <c r="R1169">
        <v>0</v>
      </c>
      <c r="S1169">
        <v>0</v>
      </c>
      <c r="T1169">
        <v>1</v>
      </c>
      <c r="U1169">
        <v>0</v>
      </c>
      <c r="V1169">
        <v>1</v>
      </c>
    </row>
    <row r="1170" spans="1:22" x14ac:dyDescent="0.25">
      <c r="A1170">
        <v>10</v>
      </c>
      <c r="B1170" t="s">
        <v>15</v>
      </c>
      <c r="C1170">
        <v>10208</v>
      </c>
      <c r="D1170" t="s">
        <v>328</v>
      </c>
      <c r="E1170">
        <f>VLOOKUP(desembarque_total_mes_puerto_toneladas_2019[[#This Row],[Puerto]],Tabla9[],2,0)</f>
        <v>36</v>
      </c>
      <c r="F1170" t="s">
        <v>328</v>
      </c>
      <c r="G1170">
        <v>100203</v>
      </c>
      <c r="H1170" t="s">
        <v>156</v>
      </c>
      <c r="I1170">
        <v>100203009</v>
      </c>
      <c r="J1170" t="s">
        <v>288</v>
      </c>
      <c r="K1170">
        <v>1531</v>
      </c>
      <c r="L1170">
        <v>1287</v>
      </c>
      <c r="M1170">
        <v>1250</v>
      </c>
      <c r="N1170">
        <v>567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1558</v>
      </c>
      <c r="U1170">
        <v>818</v>
      </c>
      <c r="V1170">
        <v>1742</v>
      </c>
    </row>
    <row r="1171" spans="1:22" x14ac:dyDescent="0.25">
      <c r="A1171">
        <v>10</v>
      </c>
      <c r="B1171" t="s">
        <v>15</v>
      </c>
      <c r="C1171">
        <v>10208</v>
      </c>
      <c r="D1171" t="s">
        <v>328</v>
      </c>
      <c r="E1171">
        <f>VLOOKUP(desembarque_total_mes_puerto_toneladas_2019[[#This Row],[Puerto]],Tabla9[],2,0)</f>
        <v>36</v>
      </c>
      <c r="F1171" t="s">
        <v>328</v>
      </c>
      <c r="G1171">
        <v>100203</v>
      </c>
      <c r="H1171" t="s">
        <v>156</v>
      </c>
      <c r="I1171">
        <v>100203007</v>
      </c>
      <c r="J1171" t="s">
        <v>105</v>
      </c>
      <c r="K1171">
        <v>92</v>
      </c>
      <c r="L1171">
        <v>161</v>
      </c>
      <c r="M1171">
        <v>140</v>
      </c>
      <c r="N1171">
        <v>91</v>
      </c>
      <c r="O1171">
        <v>49</v>
      </c>
      <c r="P1171">
        <v>46</v>
      </c>
      <c r="Q1171">
        <v>45</v>
      </c>
      <c r="R1171">
        <v>44</v>
      </c>
      <c r="S1171">
        <v>0</v>
      </c>
      <c r="T1171">
        <v>1</v>
      </c>
      <c r="U1171">
        <v>0</v>
      </c>
      <c r="V1171">
        <v>1</v>
      </c>
    </row>
    <row r="1172" spans="1:22" x14ac:dyDescent="0.25">
      <c r="A1172">
        <v>10</v>
      </c>
      <c r="B1172" t="s">
        <v>15</v>
      </c>
      <c r="C1172">
        <v>10208</v>
      </c>
      <c r="D1172" t="s">
        <v>328</v>
      </c>
      <c r="E1172">
        <f>VLOOKUP(desembarque_total_mes_puerto_toneladas_2019[[#This Row],[Puerto]],Tabla9[],2,0)</f>
        <v>36</v>
      </c>
      <c r="F1172" t="s">
        <v>328</v>
      </c>
      <c r="G1172">
        <v>100201</v>
      </c>
      <c r="H1172" t="s">
        <v>71</v>
      </c>
      <c r="I1172">
        <v>100201015</v>
      </c>
      <c r="J1172" t="s">
        <v>158</v>
      </c>
      <c r="K1172">
        <v>8</v>
      </c>
      <c r="L1172">
        <v>35</v>
      </c>
      <c r="M1172">
        <v>37</v>
      </c>
      <c r="N1172">
        <v>34</v>
      </c>
      <c r="O1172">
        <v>16</v>
      </c>
      <c r="P1172">
        <v>13</v>
      </c>
      <c r="Q1172">
        <v>3</v>
      </c>
      <c r="R1172">
        <v>10</v>
      </c>
      <c r="S1172">
        <v>20</v>
      </c>
      <c r="T1172">
        <v>110</v>
      </c>
      <c r="U1172">
        <v>50</v>
      </c>
      <c r="V1172">
        <v>39</v>
      </c>
    </row>
    <row r="1173" spans="1:22" x14ac:dyDescent="0.25">
      <c r="A1173">
        <v>10</v>
      </c>
      <c r="B1173" t="s">
        <v>15</v>
      </c>
      <c r="C1173">
        <v>10208</v>
      </c>
      <c r="D1173" t="s">
        <v>328</v>
      </c>
      <c r="E1173">
        <f>VLOOKUP(desembarque_total_mes_puerto_toneladas_2019[[#This Row],[Puerto]],Tabla9[],2,0)</f>
        <v>36</v>
      </c>
      <c r="F1173" t="s">
        <v>328</v>
      </c>
      <c r="G1173">
        <v>100201</v>
      </c>
      <c r="H1173" t="s">
        <v>71</v>
      </c>
      <c r="I1173">
        <v>100201017</v>
      </c>
      <c r="J1173" t="s">
        <v>250</v>
      </c>
      <c r="K1173">
        <v>0</v>
      </c>
      <c r="L1173">
        <v>0</v>
      </c>
      <c r="M1173">
        <v>0</v>
      </c>
      <c r="N1173">
        <v>2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25">
      <c r="A1174">
        <v>10</v>
      </c>
      <c r="B1174" t="s">
        <v>15</v>
      </c>
      <c r="C1174">
        <v>10208</v>
      </c>
      <c r="D1174" t="s">
        <v>328</v>
      </c>
      <c r="E1174">
        <f>VLOOKUP(desembarque_total_mes_puerto_toneladas_2019[[#This Row],[Puerto]],Tabla9[],2,0)</f>
        <v>36</v>
      </c>
      <c r="F1174" t="s">
        <v>328</v>
      </c>
      <c r="G1174">
        <v>100201</v>
      </c>
      <c r="H1174" t="s">
        <v>71</v>
      </c>
      <c r="I1174">
        <v>100201022</v>
      </c>
      <c r="J1174" t="s">
        <v>61</v>
      </c>
      <c r="K1174">
        <v>3</v>
      </c>
      <c r="L1174">
        <v>1</v>
      </c>
      <c r="M1174">
        <v>3</v>
      </c>
      <c r="N1174">
        <v>2</v>
      </c>
      <c r="O1174">
        <v>1</v>
      </c>
      <c r="P1174">
        <v>1</v>
      </c>
      <c r="Q1174">
        <v>0</v>
      </c>
      <c r="R1174">
        <v>1</v>
      </c>
      <c r="S1174">
        <v>2</v>
      </c>
      <c r="T1174">
        <v>0</v>
      </c>
      <c r="U1174">
        <v>0</v>
      </c>
      <c r="V1174">
        <v>1</v>
      </c>
    </row>
    <row r="1175" spans="1:22" x14ac:dyDescent="0.25">
      <c r="A1175">
        <v>10</v>
      </c>
      <c r="B1175" t="s">
        <v>15</v>
      </c>
      <c r="C1175">
        <v>10208</v>
      </c>
      <c r="D1175" t="s">
        <v>328</v>
      </c>
      <c r="E1175">
        <f>VLOOKUP(desembarque_total_mes_puerto_toneladas_2019[[#This Row],[Puerto]],Tabla9[],2,0)</f>
        <v>36</v>
      </c>
      <c r="F1175" t="s">
        <v>328</v>
      </c>
      <c r="G1175">
        <v>100201</v>
      </c>
      <c r="H1175" t="s">
        <v>71</v>
      </c>
      <c r="I1175">
        <v>0</v>
      </c>
      <c r="J1175" t="s">
        <v>243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25">
      <c r="A1176">
        <v>10</v>
      </c>
      <c r="B1176" t="s">
        <v>15</v>
      </c>
      <c r="C1176">
        <v>10208</v>
      </c>
      <c r="D1176" t="s">
        <v>328</v>
      </c>
      <c r="E1176">
        <f>VLOOKUP(desembarque_total_mes_puerto_toneladas_2019[[#This Row],[Puerto]],Tabla9[],2,0)</f>
        <v>36</v>
      </c>
      <c r="F1176" t="s">
        <v>328</v>
      </c>
      <c r="G1176">
        <v>100201</v>
      </c>
      <c r="H1176" t="s">
        <v>71</v>
      </c>
      <c r="I1176">
        <v>100201020</v>
      </c>
      <c r="J1176" t="s">
        <v>75</v>
      </c>
      <c r="K1176">
        <v>2</v>
      </c>
      <c r="L1176">
        <v>5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7</v>
      </c>
      <c r="S1176">
        <v>7</v>
      </c>
      <c r="T1176">
        <v>4</v>
      </c>
      <c r="U1176">
        <v>3</v>
      </c>
      <c r="V1176">
        <v>0</v>
      </c>
    </row>
    <row r="1177" spans="1:22" x14ac:dyDescent="0.25">
      <c r="A1177">
        <v>10</v>
      </c>
      <c r="B1177" t="s">
        <v>15</v>
      </c>
      <c r="C1177">
        <v>10208</v>
      </c>
      <c r="D1177" t="s">
        <v>328</v>
      </c>
      <c r="E1177">
        <f>VLOOKUP(desembarque_total_mes_puerto_toneladas_2019[[#This Row],[Puerto]],Tabla9[],2,0)</f>
        <v>36</v>
      </c>
      <c r="F1177" t="s">
        <v>328</v>
      </c>
      <c r="G1177">
        <v>100201</v>
      </c>
      <c r="H1177" t="s">
        <v>71</v>
      </c>
      <c r="I1177">
        <v>0</v>
      </c>
      <c r="J1177" t="s">
        <v>271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0</v>
      </c>
    </row>
    <row r="1178" spans="1:22" x14ac:dyDescent="0.25">
      <c r="A1178">
        <v>10</v>
      </c>
      <c r="B1178" t="s">
        <v>15</v>
      </c>
      <c r="C1178">
        <v>10208</v>
      </c>
      <c r="D1178" t="s">
        <v>328</v>
      </c>
      <c r="E1178">
        <f>VLOOKUP(desembarque_total_mes_puerto_toneladas_2019[[#This Row],[Puerto]],Tabla9[],2,0)</f>
        <v>36</v>
      </c>
      <c r="F1178" t="s">
        <v>328</v>
      </c>
      <c r="G1178">
        <v>100201</v>
      </c>
      <c r="H1178" t="s">
        <v>71</v>
      </c>
      <c r="I1178">
        <v>100201008</v>
      </c>
      <c r="J1178" t="s">
        <v>307</v>
      </c>
      <c r="K1178">
        <v>2055</v>
      </c>
      <c r="L1178">
        <v>1268</v>
      </c>
      <c r="M1178">
        <v>385</v>
      </c>
      <c r="N1178">
        <v>3287</v>
      </c>
      <c r="O1178">
        <v>350</v>
      </c>
      <c r="P1178">
        <v>1217</v>
      </c>
      <c r="Q1178">
        <v>2126</v>
      </c>
      <c r="R1178">
        <v>1352</v>
      </c>
      <c r="S1178">
        <v>1543</v>
      </c>
      <c r="T1178">
        <v>300</v>
      </c>
      <c r="U1178">
        <v>897</v>
      </c>
      <c r="V1178">
        <v>3837</v>
      </c>
    </row>
    <row r="1179" spans="1:22" x14ac:dyDescent="0.25">
      <c r="A1179">
        <v>10</v>
      </c>
      <c r="B1179" t="s">
        <v>15</v>
      </c>
      <c r="C1179">
        <v>10208</v>
      </c>
      <c r="D1179" t="s">
        <v>328</v>
      </c>
      <c r="E1179">
        <f>VLOOKUP(desembarque_total_mes_puerto_toneladas_2019[[#This Row],[Puerto]],Tabla9[],2,0)</f>
        <v>36</v>
      </c>
      <c r="F1179" t="s">
        <v>328</v>
      </c>
      <c r="G1179">
        <v>100201</v>
      </c>
      <c r="H1179" t="s">
        <v>71</v>
      </c>
      <c r="I1179">
        <v>100201008</v>
      </c>
      <c r="J1179" t="s">
        <v>308</v>
      </c>
      <c r="K1179">
        <v>7066</v>
      </c>
      <c r="L1179">
        <v>1502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693</v>
      </c>
      <c r="S1179">
        <v>2128</v>
      </c>
      <c r="T1179">
        <v>2488</v>
      </c>
      <c r="U1179">
        <v>1601</v>
      </c>
      <c r="V1179">
        <v>2373</v>
      </c>
    </row>
    <row r="1180" spans="1:22" x14ac:dyDescent="0.25">
      <c r="A1180">
        <v>10</v>
      </c>
      <c r="B1180" t="s">
        <v>15</v>
      </c>
      <c r="C1180">
        <v>10208</v>
      </c>
      <c r="D1180" t="s">
        <v>328</v>
      </c>
      <c r="E1180">
        <f>VLOOKUP(desembarque_total_mes_puerto_toneladas_2019[[#This Row],[Puerto]],Tabla9[],2,0)</f>
        <v>36</v>
      </c>
      <c r="F1180" t="s">
        <v>328</v>
      </c>
      <c r="G1180">
        <v>100201</v>
      </c>
      <c r="H1180" t="s">
        <v>71</v>
      </c>
      <c r="I1180">
        <v>0</v>
      </c>
      <c r="J1180" t="s">
        <v>171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25">
      <c r="A1181">
        <v>10</v>
      </c>
      <c r="B1181" t="s">
        <v>15</v>
      </c>
      <c r="C1181">
        <v>10208</v>
      </c>
      <c r="D1181" t="s">
        <v>328</v>
      </c>
      <c r="E1181">
        <f>VLOOKUP(desembarque_total_mes_puerto_toneladas_2019[[#This Row],[Puerto]],Tabla9[],2,0)</f>
        <v>36</v>
      </c>
      <c r="F1181" t="s">
        <v>328</v>
      </c>
      <c r="G1181">
        <v>100201</v>
      </c>
      <c r="H1181" t="s">
        <v>71</v>
      </c>
      <c r="I1181">
        <v>100201016</v>
      </c>
      <c r="J1181" t="s">
        <v>272</v>
      </c>
      <c r="K1181">
        <v>0</v>
      </c>
      <c r="L1181">
        <v>0</v>
      </c>
      <c r="M1181">
        <v>0</v>
      </c>
      <c r="N1181">
        <v>0</v>
      </c>
      <c r="O1181">
        <v>11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25">
      <c r="A1182">
        <v>10</v>
      </c>
      <c r="B1182" t="s">
        <v>15</v>
      </c>
      <c r="C1182">
        <v>10208</v>
      </c>
      <c r="D1182" t="s">
        <v>328</v>
      </c>
      <c r="E1182">
        <f>VLOOKUP(desembarque_total_mes_puerto_toneladas_2019[[#This Row],[Puerto]],Tabla9[],2,0)</f>
        <v>36</v>
      </c>
      <c r="F1182" t="s">
        <v>328</v>
      </c>
      <c r="G1182">
        <v>100202</v>
      </c>
      <c r="H1182" t="s">
        <v>140</v>
      </c>
      <c r="I1182">
        <v>100202001</v>
      </c>
      <c r="J1182" t="s">
        <v>215</v>
      </c>
      <c r="K1182">
        <v>0</v>
      </c>
      <c r="L1182">
        <v>1</v>
      </c>
      <c r="M1182">
        <v>1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2</v>
      </c>
      <c r="T1182">
        <v>1</v>
      </c>
      <c r="U1182">
        <v>0</v>
      </c>
      <c r="V1182">
        <v>0</v>
      </c>
    </row>
    <row r="1183" spans="1:22" x14ac:dyDescent="0.25">
      <c r="A1183">
        <v>10</v>
      </c>
      <c r="B1183" t="s">
        <v>15</v>
      </c>
      <c r="C1183">
        <v>10208</v>
      </c>
      <c r="D1183" t="s">
        <v>328</v>
      </c>
      <c r="E1183">
        <f>VLOOKUP(desembarque_total_mes_puerto_toneladas_2019[[#This Row],[Puerto]],Tabla9[],2,0)</f>
        <v>36</v>
      </c>
      <c r="F1183" t="s">
        <v>328</v>
      </c>
      <c r="G1183">
        <v>100202</v>
      </c>
      <c r="H1183" t="s">
        <v>140</v>
      </c>
      <c r="I1183">
        <v>100202002</v>
      </c>
      <c r="J1183" t="s">
        <v>118</v>
      </c>
      <c r="K1183">
        <v>422</v>
      </c>
      <c r="L1183">
        <v>494</v>
      </c>
      <c r="M1183">
        <v>585</v>
      </c>
      <c r="N1183">
        <v>635</v>
      </c>
      <c r="O1183">
        <v>359</v>
      </c>
      <c r="P1183">
        <v>297</v>
      </c>
      <c r="Q1183">
        <v>258</v>
      </c>
      <c r="R1183">
        <v>445</v>
      </c>
      <c r="S1183">
        <v>500</v>
      </c>
      <c r="T1183">
        <v>510</v>
      </c>
      <c r="U1183">
        <v>346</v>
      </c>
      <c r="V1183">
        <v>500</v>
      </c>
    </row>
    <row r="1184" spans="1:22" x14ac:dyDescent="0.25">
      <c r="A1184">
        <v>10</v>
      </c>
      <c r="B1184" t="s">
        <v>15</v>
      </c>
      <c r="C1184">
        <v>10208</v>
      </c>
      <c r="D1184" t="s">
        <v>328</v>
      </c>
      <c r="E1184">
        <f>VLOOKUP(desembarque_total_mes_puerto_toneladas_2019[[#This Row],[Puerto]],Tabla9[],2,0)</f>
        <v>36</v>
      </c>
      <c r="F1184" t="s">
        <v>328</v>
      </c>
      <c r="G1184">
        <v>100202</v>
      </c>
      <c r="H1184" t="s">
        <v>140</v>
      </c>
      <c r="I1184">
        <v>100202003</v>
      </c>
      <c r="J1184" t="s">
        <v>314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25">
      <c r="A1185">
        <v>10</v>
      </c>
      <c r="B1185" t="s">
        <v>15</v>
      </c>
      <c r="C1185">
        <v>10208</v>
      </c>
      <c r="D1185" t="s">
        <v>328</v>
      </c>
      <c r="E1185">
        <f>VLOOKUP(desembarque_total_mes_puerto_toneladas_2019[[#This Row],[Puerto]],Tabla9[],2,0)</f>
        <v>36</v>
      </c>
      <c r="F1185" t="s">
        <v>328</v>
      </c>
      <c r="G1185">
        <v>100202</v>
      </c>
      <c r="H1185" t="s">
        <v>140</v>
      </c>
      <c r="I1185">
        <v>100202003</v>
      </c>
      <c r="J1185" t="s">
        <v>266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25">
      <c r="A1186">
        <v>10</v>
      </c>
      <c r="B1186" t="s">
        <v>15</v>
      </c>
      <c r="C1186">
        <v>10208</v>
      </c>
      <c r="D1186" t="s">
        <v>328</v>
      </c>
      <c r="E1186">
        <f>VLOOKUP(desembarque_total_mes_puerto_toneladas_2019[[#This Row],[Puerto]],Tabla9[],2,0)</f>
        <v>36</v>
      </c>
      <c r="F1186" t="s">
        <v>328</v>
      </c>
      <c r="G1186">
        <v>100202</v>
      </c>
      <c r="H1186" t="s">
        <v>140</v>
      </c>
      <c r="I1186">
        <v>100202003</v>
      </c>
      <c r="J1186" t="s">
        <v>283</v>
      </c>
      <c r="K1186">
        <v>0</v>
      </c>
      <c r="L1186">
        <v>1</v>
      </c>
      <c r="M1186">
        <v>2</v>
      </c>
      <c r="N1186">
        <v>0</v>
      </c>
      <c r="O1186">
        <v>0</v>
      </c>
      <c r="P1186">
        <v>0</v>
      </c>
      <c r="Q1186">
        <v>1</v>
      </c>
      <c r="R1186">
        <v>1</v>
      </c>
      <c r="S1186">
        <v>3</v>
      </c>
      <c r="T1186">
        <v>2</v>
      </c>
      <c r="U1186">
        <v>0</v>
      </c>
      <c r="V1186">
        <v>0</v>
      </c>
    </row>
    <row r="1187" spans="1:22" x14ac:dyDescent="0.25">
      <c r="A1187">
        <v>10</v>
      </c>
      <c r="B1187" t="s">
        <v>15</v>
      </c>
      <c r="C1187">
        <v>10208</v>
      </c>
      <c r="D1187" t="s">
        <v>328</v>
      </c>
      <c r="E1187">
        <f>VLOOKUP(desembarque_total_mes_puerto_toneladas_2019[[#This Row],[Puerto]],Tabla9[],2,0)</f>
        <v>36</v>
      </c>
      <c r="F1187" t="s">
        <v>328</v>
      </c>
      <c r="G1187">
        <v>100202</v>
      </c>
      <c r="H1187" t="s">
        <v>140</v>
      </c>
      <c r="I1187">
        <v>100202019</v>
      </c>
      <c r="J1187" t="s">
        <v>138</v>
      </c>
      <c r="K1187">
        <v>0</v>
      </c>
      <c r="L1187">
        <v>1</v>
      </c>
      <c r="M1187">
        <v>0</v>
      </c>
      <c r="N1187">
        <v>13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25">
      <c r="A1188">
        <v>10</v>
      </c>
      <c r="B1188" t="s">
        <v>15</v>
      </c>
      <c r="C1188">
        <v>10208</v>
      </c>
      <c r="D1188" t="s">
        <v>328</v>
      </c>
      <c r="E1188">
        <f>VLOOKUP(desembarque_total_mes_puerto_toneladas_2019[[#This Row],[Puerto]],Tabla9[],2,0)</f>
        <v>36</v>
      </c>
      <c r="F1188" t="s">
        <v>328</v>
      </c>
      <c r="G1188">
        <v>100202</v>
      </c>
      <c r="H1188" t="s">
        <v>140</v>
      </c>
      <c r="I1188">
        <v>100202016</v>
      </c>
      <c r="J1188" t="s">
        <v>135</v>
      </c>
      <c r="K1188">
        <v>2660</v>
      </c>
      <c r="L1188">
        <v>1853</v>
      </c>
      <c r="M1188">
        <v>1212</v>
      </c>
      <c r="N1188">
        <v>2376</v>
      </c>
      <c r="O1188">
        <v>1903</v>
      </c>
      <c r="P1188">
        <v>2061</v>
      </c>
      <c r="Q1188">
        <v>1005</v>
      </c>
      <c r="R1188">
        <v>581</v>
      </c>
      <c r="S1188">
        <v>689</v>
      </c>
      <c r="T1188">
        <v>80</v>
      </c>
      <c r="U1188">
        <v>1499</v>
      </c>
      <c r="V1188">
        <v>2303</v>
      </c>
    </row>
    <row r="1189" spans="1:22" x14ac:dyDescent="0.25">
      <c r="A1189">
        <v>10</v>
      </c>
      <c r="B1189" t="s">
        <v>15</v>
      </c>
      <c r="C1189">
        <v>10208</v>
      </c>
      <c r="D1189" t="s">
        <v>328</v>
      </c>
      <c r="E1189">
        <f>VLOOKUP(desembarque_total_mes_puerto_toneladas_2019[[#This Row],[Puerto]],Tabla9[],2,0)</f>
        <v>36</v>
      </c>
      <c r="F1189" t="s">
        <v>328</v>
      </c>
      <c r="G1189">
        <v>100202</v>
      </c>
      <c r="H1189" t="s">
        <v>140</v>
      </c>
      <c r="I1189">
        <v>100202020</v>
      </c>
      <c r="J1189" t="s">
        <v>139</v>
      </c>
      <c r="K1189">
        <v>22</v>
      </c>
      <c r="L1189">
        <v>24</v>
      </c>
      <c r="M1189">
        <v>22</v>
      </c>
      <c r="N1189">
        <v>35</v>
      </c>
      <c r="O1189">
        <v>26</v>
      </c>
      <c r="P1189">
        <v>16</v>
      </c>
      <c r="Q1189">
        <v>31</v>
      </c>
      <c r="R1189">
        <v>32</v>
      </c>
      <c r="S1189">
        <v>18</v>
      </c>
      <c r="T1189">
        <v>4</v>
      </c>
      <c r="U1189">
        <v>5</v>
      </c>
      <c r="V1189">
        <v>7</v>
      </c>
    </row>
    <row r="1190" spans="1:22" x14ac:dyDescent="0.25">
      <c r="A1190">
        <v>10</v>
      </c>
      <c r="B1190" t="s">
        <v>15</v>
      </c>
      <c r="C1190">
        <v>10208</v>
      </c>
      <c r="D1190" t="s">
        <v>328</v>
      </c>
      <c r="E1190">
        <f>VLOOKUP(desembarque_total_mes_puerto_toneladas_2019[[#This Row],[Puerto]],Tabla9[],2,0)</f>
        <v>36</v>
      </c>
      <c r="F1190" t="s">
        <v>328</v>
      </c>
      <c r="G1190">
        <v>100202</v>
      </c>
      <c r="H1190" t="s">
        <v>140</v>
      </c>
      <c r="I1190">
        <v>100202011</v>
      </c>
      <c r="J1190" t="s">
        <v>130</v>
      </c>
      <c r="K1190">
        <v>5</v>
      </c>
      <c r="L1190">
        <v>5</v>
      </c>
      <c r="M1190">
        <v>4</v>
      </c>
      <c r="N1190">
        <v>4</v>
      </c>
      <c r="O1190">
        <v>0</v>
      </c>
      <c r="P1190">
        <v>2</v>
      </c>
      <c r="Q1190">
        <v>1</v>
      </c>
      <c r="R1190">
        <v>5</v>
      </c>
      <c r="S1190">
        <v>4</v>
      </c>
      <c r="T1190">
        <v>1</v>
      </c>
      <c r="U1190">
        <v>2</v>
      </c>
      <c r="V1190">
        <v>3</v>
      </c>
    </row>
    <row r="1191" spans="1:22" x14ac:dyDescent="0.25">
      <c r="A1191">
        <v>10</v>
      </c>
      <c r="B1191" t="s">
        <v>15</v>
      </c>
      <c r="C1191">
        <v>10208</v>
      </c>
      <c r="D1191" t="s">
        <v>328</v>
      </c>
      <c r="E1191">
        <f>VLOOKUP(desembarque_total_mes_puerto_toneladas_2019[[#This Row],[Puerto]],Tabla9[],2,0)</f>
        <v>36</v>
      </c>
      <c r="F1191" t="s">
        <v>328</v>
      </c>
      <c r="G1191">
        <v>100202</v>
      </c>
      <c r="H1191" t="s">
        <v>140</v>
      </c>
      <c r="I1191">
        <v>100202014</v>
      </c>
      <c r="J1191" t="s">
        <v>317</v>
      </c>
      <c r="K1191">
        <v>0</v>
      </c>
      <c r="L1191">
        <v>0</v>
      </c>
      <c r="M1191">
        <v>8</v>
      </c>
      <c r="N1191">
        <v>27</v>
      </c>
      <c r="O1191">
        <v>22</v>
      </c>
      <c r="P1191">
        <v>18</v>
      </c>
      <c r="Q1191">
        <v>24</v>
      </c>
      <c r="R1191">
        <v>15</v>
      </c>
      <c r="S1191">
        <v>18</v>
      </c>
      <c r="T1191">
        <v>10</v>
      </c>
      <c r="U1191">
        <v>0</v>
      </c>
      <c r="V1191">
        <v>0</v>
      </c>
    </row>
    <row r="1192" spans="1:22" x14ac:dyDescent="0.25">
      <c r="A1192">
        <v>10</v>
      </c>
      <c r="B1192" t="s">
        <v>15</v>
      </c>
      <c r="C1192">
        <v>10208</v>
      </c>
      <c r="D1192" t="s">
        <v>328</v>
      </c>
      <c r="E1192">
        <f>VLOOKUP(desembarque_total_mes_puerto_toneladas_2019[[#This Row],[Puerto]],Tabla9[],2,0)</f>
        <v>36</v>
      </c>
      <c r="F1192" t="s">
        <v>328</v>
      </c>
      <c r="G1192">
        <v>100204</v>
      </c>
      <c r="H1192" t="s">
        <v>112</v>
      </c>
      <c r="I1192">
        <v>100204004</v>
      </c>
      <c r="J1192" t="s">
        <v>100</v>
      </c>
      <c r="K1192">
        <v>0</v>
      </c>
      <c r="L1192">
        <v>3</v>
      </c>
      <c r="M1192">
        <v>2</v>
      </c>
      <c r="N1192">
        <v>21</v>
      </c>
      <c r="O1192">
        <v>12</v>
      </c>
      <c r="P1192">
        <v>5</v>
      </c>
      <c r="Q1192">
        <v>8</v>
      </c>
      <c r="R1192">
        <v>6</v>
      </c>
      <c r="S1192">
        <v>7</v>
      </c>
      <c r="T1192">
        <v>25</v>
      </c>
      <c r="U1192">
        <v>34</v>
      </c>
      <c r="V1192">
        <v>0</v>
      </c>
    </row>
    <row r="1193" spans="1:22" x14ac:dyDescent="0.25">
      <c r="A1193">
        <v>10</v>
      </c>
      <c r="B1193" t="s">
        <v>15</v>
      </c>
      <c r="C1193">
        <v>10208</v>
      </c>
      <c r="D1193" t="s">
        <v>328</v>
      </c>
      <c r="E1193">
        <f>VLOOKUP(desembarque_total_mes_puerto_toneladas_2019[[#This Row],[Puerto]],Tabla9[],2,0)</f>
        <v>36</v>
      </c>
      <c r="F1193" t="s">
        <v>328</v>
      </c>
      <c r="G1193">
        <v>100204</v>
      </c>
      <c r="H1193" t="s">
        <v>112</v>
      </c>
      <c r="I1193">
        <v>100204006</v>
      </c>
      <c r="J1193" t="s">
        <v>218</v>
      </c>
      <c r="K1193">
        <v>149</v>
      </c>
      <c r="L1193">
        <v>117</v>
      </c>
      <c r="M1193">
        <v>149</v>
      </c>
      <c r="N1193">
        <v>142</v>
      </c>
      <c r="O1193">
        <v>136</v>
      </c>
      <c r="P1193">
        <v>92</v>
      </c>
      <c r="Q1193">
        <v>105</v>
      </c>
      <c r="R1193">
        <v>92</v>
      </c>
      <c r="S1193">
        <v>72</v>
      </c>
      <c r="T1193">
        <v>129</v>
      </c>
      <c r="U1193">
        <v>129</v>
      </c>
      <c r="V1193">
        <v>111</v>
      </c>
    </row>
    <row r="1194" spans="1:22" x14ac:dyDescent="0.25">
      <c r="A1194">
        <v>10</v>
      </c>
      <c r="B1194" t="s">
        <v>15</v>
      </c>
      <c r="C1194">
        <v>10208</v>
      </c>
      <c r="D1194" t="s">
        <v>328</v>
      </c>
      <c r="E1194">
        <f>VLOOKUP(desembarque_total_mes_puerto_toneladas_2019[[#This Row],[Puerto]],Tabla9[],2,0)</f>
        <v>36</v>
      </c>
      <c r="F1194" t="s">
        <v>328</v>
      </c>
      <c r="G1194">
        <v>100205</v>
      </c>
      <c r="H1194" t="s">
        <v>181</v>
      </c>
      <c r="I1194">
        <v>100205001</v>
      </c>
      <c r="J1194" t="s">
        <v>117</v>
      </c>
      <c r="K1194">
        <v>8</v>
      </c>
      <c r="L1194">
        <v>18</v>
      </c>
      <c r="M1194">
        <v>18</v>
      </c>
      <c r="N1194">
        <v>421</v>
      </c>
      <c r="O1194">
        <v>1286</v>
      </c>
      <c r="P1194">
        <v>935</v>
      </c>
      <c r="Q1194">
        <v>981</v>
      </c>
      <c r="R1194">
        <v>237</v>
      </c>
      <c r="S1194">
        <v>60</v>
      </c>
      <c r="T1194">
        <v>0</v>
      </c>
      <c r="U1194">
        <v>0</v>
      </c>
      <c r="V1194">
        <v>0</v>
      </c>
    </row>
    <row r="1195" spans="1:22" x14ac:dyDescent="0.25">
      <c r="A1195">
        <v>10</v>
      </c>
      <c r="B1195" t="s">
        <v>15</v>
      </c>
      <c r="C1195">
        <v>10208</v>
      </c>
      <c r="D1195" t="s">
        <v>328</v>
      </c>
      <c r="E1195">
        <f>VLOOKUP(desembarque_total_mes_puerto_toneladas_2019[[#This Row],[Puerto]],Tabla9[],2,0)</f>
        <v>36</v>
      </c>
      <c r="F1195" t="s">
        <v>328</v>
      </c>
      <c r="G1195">
        <v>100205</v>
      </c>
      <c r="H1195" t="s">
        <v>181</v>
      </c>
      <c r="I1195">
        <v>100205002</v>
      </c>
      <c r="J1195" t="s">
        <v>286</v>
      </c>
      <c r="K1195">
        <v>19</v>
      </c>
      <c r="L1195">
        <v>1</v>
      </c>
      <c r="M1195">
        <v>9</v>
      </c>
      <c r="N1195">
        <v>8</v>
      </c>
      <c r="O1195">
        <v>0</v>
      </c>
      <c r="P1195">
        <v>0</v>
      </c>
      <c r="Q1195">
        <v>0</v>
      </c>
      <c r="R1195">
        <v>14</v>
      </c>
      <c r="S1195">
        <v>33</v>
      </c>
      <c r="T1195">
        <v>0</v>
      </c>
      <c r="U1195">
        <v>0</v>
      </c>
      <c r="V1195">
        <v>0</v>
      </c>
    </row>
    <row r="1196" spans="1:22" x14ac:dyDescent="0.25">
      <c r="A1196">
        <v>10</v>
      </c>
      <c r="B1196" t="s">
        <v>15</v>
      </c>
      <c r="C1196">
        <v>10208</v>
      </c>
      <c r="D1196" t="s">
        <v>328</v>
      </c>
      <c r="E1196">
        <f>VLOOKUP(desembarque_total_mes_puerto_toneladas_2019[[#This Row],[Puerto]],Tabla9[],2,0)</f>
        <v>36</v>
      </c>
      <c r="F1196" t="s">
        <v>328</v>
      </c>
      <c r="G1196">
        <v>100202</v>
      </c>
      <c r="H1196" t="s">
        <v>140</v>
      </c>
      <c r="I1196">
        <v>100202017</v>
      </c>
      <c r="J1196" t="s">
        <v>136</v>
      </c>
      <c r="K1196">
        <v>1</v>
      </c>
      <c r="L1196">
        <v>1</v>
      </c>
      <c r="M1196">
        <v>1</v>
      </c>
      <c r="N1196">
        <v>2</v>
      </c>
      <c r="O1196">
        <v>0</v>
      </c>
      <c r="P1196">
        <v>1</v>
      </c>
      <c r="Q1196">
        <v>0</v>
      </c>
      <c r="R1196">
        <v>3</v>
      </c>
      <c r="S1196">
        <v>1</v>
      </c>
      <c r="T1196">
        <v>0</v>
      </c>
      <c r="U1196">
        <v>0</v>
      </c>
      <c r="V1196">
        <v>0</v>
      </c>
    </row>
    <row r="1197" spans="1:22" x14ac:dyDescent="0.25">
      <c r="A1197">
        <v>10</v>
      </c>
      <c r="B1197" t="s">
        <v>15</v>
      </c>
      <c r="C1197">
        <v>10209</v>
      </c>
      <c r="D1197" t="s">
        <v>329</v>
      </c>
      <c r="E1197">
        <f>VLOOKUP(desembarque_total_mes_puerto_toneladas_2019[[#This Row],[Puerto]],Tabla9[],2,0)</f>
        <v>37</v>
      </c>
      <c r="F1197" t="s">
        <v>329</v>
      </c>
      <c r="G1197">
        <v>100203</v>
      </c>
      <c r="H1197" t="s">
        <v>156</v>
      </c>
      <c r="I1197">
        <v>100203009</v>
      </c>
      <c r="J1197" t="s">
        <v>210</v>
      </c>
      <c r="K1197">
        <v>21</v>
      </c>
      <c r="L1197">
        <v>16</v>
      </c>
      <c r="M1197">
        <v>25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30</v>
      </c>
    </row>
    <row r="1198" spans="1:22" x14ac:dyDescent="0.25">
      <c r="A1198">
        <v>10</v>
      </c>
      <c r="B1198" t="s">
        <v>15</v>
      </c>
      <c r="C1198">
        <v>10209</v>
      </c>
      <c r="D1198" t="s">
        <v>329</v>
      </c>
      <c r="E1198">
        <f>VLOOKUP(desembarque_total_mes_puerto_toneladas_2019[[#This Row],[Puerto]],Tabla9[],2,0)</f>
        <v>37</v>
      </c>
      <c r="F1198" t="s">
        <v>329</v>
      </c>
      <c r="G1198">
        <v>100203</v>
      </c>
      <c r="H1198" t="s">
        <v>156</v>
      </c>
      <c r="I1198">
        <v>100203009</v>
      </c>
      <c r="J1198" t="s">
        <v>288</v>
      </c>
      <c r="K1198">
        <v>7</v>
      </c>
      <c r="L1198">
        <v>0</v>
      </c>
      <c r="M1198">
        <v>9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62</v>
      </c>
      <c r="V1198">
        <v>16</v>
      </c>
    </row>
    <row r="1199" spans="1:22" x14ac:dyDescent="0.25">
      <c r="A1199">
        <v>10</v>
      </c>
      <c r="B1199" t="s">
        <v>15</v>
      </c>
      <c r="C1199">
        <v>10209</v>
      </c>
      <c r="D1199" t="s">
        <v>329</v>
      </c>
      <c r="E1199">
        <f>VLOOKUP(desembarque_total_mes_puerto_toneladas_2019[[#This Row],[Puerto]],Tabla9[],2,0)</f>
        <v>37</v>
      </c>
      <c r="F1199" t="s">
        <v>329</v>
      </c>
      <c r="G1199">
        <v>100201</v>
      </c>
      <c r="H1199" t="s">
        <v>71</v>
      </c>
      <c r="I1199">
        <v>100201002</v>
      </c>
      <c r="J1199" t="s">
        <v>282</v>
      </c>
      <c r="K1199">
        <v>0</v>
      </c>
      <c r="L1199">
        <v>0</v>
      </c>
      <c r="M1199">
        <v>0</v>
      </c>
      <c r="N1199">
        <v>4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7</v>
      </c>
    </row>
    <row r="1200" spans="1:22" x14ac:dyDescent="0.25">
      <c r="A1200">
        <v>10</v>
      </c>
      <c r="B1200" t="s">
        <v>15</v>
      </c>
      <c r="C1200">
        <v>10209</v>
      </c>
      <c r="D1200" t="s">
        <v>329</v>
      </c>
      <c r="E1200">
        <f>VLOOKUP(desembarque_total_mes_puerto_toneladas_2019[[#This Row],[Puerto]],Tabla9[],2,0)</f>
        <v>37</v>
      </c>
      <c r="F1200" t="s">
        <v>329</v>
      </c>
      <c r="G1200">
        <v>100201</v>
      </c>
      <c r="H1200" t="s">
        <v>71</v>
      </c>
      <c r="I1200">
        <v>100201008</v>
      </c>
      <c r="J1200" t="s">
        <v>307</v>
      </c>
      <c r="K1200">
        <v>0</v>
      </c>
      <c r="L1200">
        <v>0</v>
      </c>
      <c r="M1200">
        <v>0</v>
      </c>
      <c r="N1200">
        <v>0</v>
      </c>
      <c r="O1200">
        <v>487</v>
      </c>
      <c r="P1200">
        <v>285</v>
      </c>
      <c r="Q1200">
        <v>1099</v>
      </c>
      <c r="R1200">
        <v>2080</v>
      </c>
      <c r="S1200">
        <v>448</v>
      </c>
      <c r="T1200">
        <v>1113</v>
      </c>
      <c r="U1200">
        <v>3190</v>
      </c>
      <c r="V1200">
        <v>3812</v>
      </c>
    </row>
    <row r="1201" spans="1:22" x14ac:dyDescent="0.25">
      <c r="A1201">
        <v>10</v>
      </c>
      <c r="B1201" t="s">
        <v>15</v>
      </c>
      <c r="C1201">
        <v>10209</v>
      </c>
      <c r="D1201" t="s">
        <v>329</v>
      </c>
      <c r="E1201">
        <f>VLOOKUP(desembarque_total_mes_puerto_toneladas_2019[[#This Row],[Puerto]],Tabla9[],2,0)</f>
        <v>37</v>
      </c>
      <c r="F1201" t="s">
        <v>329</v>
      </c>
      <c r="G1201">
        <v>100201</v>
      </c>
      <c r="H1201" t="s">
        <v>71</v>
      </c>
      <c r="I1201">
        <v>100201008</v>
      </c>
      <c r="J1201" t="s">
        <v>308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18</v>
      </c>
      <c r="T1201">
        <v>0</v>
      </c>
      <c r="U1201">
        <v>932</v>
      </c>
      <c r="V1201">
        <v>1115</v>
      </c>
    </row>
    <row r="1202" spans="1:22" x14ac:dyDescent="0.25">
      <c r="A1202">
        <v>10</v>
      </c>
      <c r="B1202" t="s">
        <v>15</v>
      </c>
      <c r="C1202">
        <v>10209</v>
      </c>
      <c r="D1202" t="s">
        <v>329</v>
      </c>
      <c r="E1202">
        <f>VLOOKUP(desembarque_total_mes_puerto_toneladas_2019[[#This Row],[Puerto]],Tabla9[],2,0)</f>
        <v>37</v>
      </c>
      <c r="F1202" t="s">
        <v>329</v>
      </c>
      <c r="G1202">
        <v>100201</v>
      </c>
      <c r="H1202" t="s">
        <v>71</v>
      </c>
      <c r="I1202">
        <v>100201016</v>
      </c>
      <c r="J1202" t="s">
        <v>272</v>
      </c>
      <c r="K1202">
        <v>30</v>
      </c>
      <c r="L1202">
        <v>153</v>
      </c>
      <c r="M1202">
        <v>437</v>
      </c>
      <c r="N1202">
        <v>75</v>
      </c>
      <c r="O1202">
        <v>892</v>
      </c>
      <c r="P1202">
        <v>1501</v>
      </c>
      <c r="Q1202">
        <v>1046</v>
      </c>
      <c r="R1202">
        <v>2905</v>
      </c>
      <c r="S1202">
        <v>192</v>
      </c>
      <c r="T1202">
        <v>0</v>
      </c>
      <c r="U1202">
        <v>664</v>
      </c>
      <c r="V1202">
        <v>714</v>
      </c>
    </row>
    <row r="1203" spans="1:22" x14ac:dyDescent="0.25">
      <c r="A1203">
        <v>10</v>
      </c>
      <c r="B1203" t="s">
        <v>15</v>
      </c>
      <c r="C1203">
        <v>10209</v>
      </c>
      <c r="D1203" t="s">
        <v>329</v>
      </c>
      <c r="E1203">
        <f>VLOOKUP(desembarque_total_mes_puerto_toneladas_2019[[#This Row],[Puerto]],Tabla9[],2,0)</f>
        <v>37</v>
      </c>
      <c r="F1203" t="s">
        <v>329</v>
      </c>
      <c r="G1203">
        <v>100202</v>
      </c>
      <c r="H1203" t="s">
        <v>140</v>
      </c>
      <c r="I1203">
        <v>100202019</v>
      </c>
      <c r="J1203" t="s">
        <v>138</v>
      </c>
      <c r="K1203">
        <v>7</v>
      </c>
      <c r="L1203">
        <v>6</v>
      </c>
      <c r="M1203">
        <v>8</v>
      </c>
      <c r="N1203">
        <v>18</v>
      </c>
      <c r="O1203">
        <v>12</v>
      </c>
      <c r="P1203">
        <v>11</v>
      </c>
      <c r="Q1203">
        <v>40</v>
      </c>
      <c r="R1203">
        <v>9</v>
      </c>
      <c r="S1203">
        <v>0</v>
      </c>
      <c r="T1203">
        <v>0</v>
      </c>
      <c r="U1203">
        <v>1</v>
      </c>
      <c r="V1203">
        <v>0</v>
      </c>
    </row>
    <row r="1204" spans="1:22" x14ac:dyDescent="0.25">
      <c r="A1204">
        <v>10</v>
      </c>
      <c r="B1204" t="s">
        <v>15</v>
      </c>
      <c r="C1204">
        <v>10209</v>
      </c>
      <c r="D1204" t="s">
        <v>329</v>
      </c>
      <c r="E1204">
        <f>VLOOKUP(desembarque_total_mes_puerto_toneladas_2019[[#This Row],[Puerto]],Tabla9[],2,0)</f>
        <v>37</v>
      </c>
      <c r="F1204" t="s">
        <v>329</v>
      </c>
      <c r="G1204">
        <v>100202</v>
      </c>
      <c r="H1204" t="s">
        <v>140</v>
      </c>
      <c r="I1204">
        <v>100202016</v>
      </c>
      <c r="J1204" t="s">
        <v>135</v>
      </c>
      <c r="K1204">
        <v>1164</v>
      </c>
      <c r="L1204">
        <v>578</v>
      </c>
      <c r="M1204">
        <v>754</v>
      </c>
      <c r="N1204">
        <v>2666</v>
      </c>
      <c r="O1204">
        <v>1901</v>
      </c>
      <c r="P1204">
        <v>2655</v>
      </c>
      <c r="Q1204">
        <v>4375</v>
      </c>
      <c r="R1204">
        <v>2976</v>
      </c>
      <c r="S1204">
        <v>62</v>
      </c>
      <c r="T1204">
        <v>313</v>
      </c>
      <c r="U1204">
        <v>1280</v>
      </c>
      <c r="V1204">
        <v>2138</v>
      </c>
    </row>
    <row r="1205" spans="1:22" x14ac:dyDescent="0.25">
      <c r="A1205">
        <v>10</v>
      </c>
      <c r="B1205" t="s">
        <v>15</v>
      </c>
      <c r="C1205">
        <v>10209</v>
      </c>
      <c r="D1205" t="s">
        <v>329</v>
      </c>
      <c r="E1205">
        <f>VLOOKUP(desembarque_total_mes_puerto_toneladas_2019[[#This Row],[Puerto]],Tabla9[],2,0)</f>
        <v>37</v>
      </c>
      <c r="F1205" t="s">
        <v>329</v>
      </c>
      <c r="G1205">
        <v>100202</v>
      </c>
      <c r="H1205" t="s">
        <v>140</v>
      </c>
      <c r="I1205">
        <v>100202020</v>
      </c>
      <c r="J1205" t="s">
        <v>139</v>
      </c>
      <c r="K1205">
        <v>0</v>
      </c>
      <c r="L1205">
        <v>1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1</v>
      </c>
      <c r="S1205">
        <v>2</v>
      </c>
      <c r="T1205">
        <v>0</v>
      </c>
      <c r="U1205">
        <v>1</v>
      </c>
      <c r="V1205">
        <v>0</v>
      </c>
    </row>
    <row r="1206" spans="1:22" x14ac:dyDescent="0.25">
      <c r="A1206">
        <v>10</v>
      </c>
      <c r="B1206" t="s">
        <v>15</v>
      </c>
      <c r="C1206">
        <v>10209</v>
      </c>
      <c r="D1206" t="s">
        <v>329</v>
      </c>
      <c r="E1206">
        <f>VLOOKUP(desembarque_total_mes_puerto_toneladas_2019[[#This Row],[Puerto]],Tabla9[],2,0)</f>
        <v>37</v>
      </c>
      <c r="F1206" t="s">
        <v>329</v>
      </c>
      <c r="G1206">
        <v>100205</v>
      </c>
      <c r="H1206" t="s">
        <v>181</v>
      </c>
      <c r="I1206">
        <v>100205001</v>
      </c>
      <c r="J1206" t="s">
        <v>117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3</v>
      </c>
      <c r="R1206">
        <v>1</v>
      </c>
      <c r="S1206">
        <v>43</v>
      </c>
      <c r="T1206">
        <v>0</v>
      </c>
      <c r="U1206">
        <v>0</v>
      </c>
      <c r="V1206">
        <v>0</v>
      </c>
    </row>
    <row r="1207" spans="1:22" x14ac:dyDescent="0.25">
      <c r="A1207">
        <v>10</v>
      </c>
      <c r="B1207" t="s">
        <v>15</v>
      </c>
      <c r="C1207">
        <v>10108</v>
      </c>
      <c r="D1207" t="s">
        <v>330</v>
      </c>
      <c r="E1207">
        <f>VLOOKUP(desembarque_total_mes_puerto_toneladas_2019[[#This Row],[Puerto]],Tabla9[],2,0)</f>
        <v>38</v>
      </c>
      <c r="F1207" t="s">
        <v>330</v>
      </c>
      <c r="G1207">
        <v>100203</v>
      </c>
      <c r="H1207" t="s">
        <v>156</v>
      </c>
      <c r="I1207">
        <v>100203002</v>
      </c>
      <c r="J1207" t="s">
        <v>95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</row>
    <row r="1208" spans="1:22" x14ac:dyDescent="0.25">
      <c r="A1208">
        <v>10</v>
      </c>
      <c r="B1208" t="s">
        <v>15</v>
      </c>
      <c r="C1208">
        <v>10108</v>
      </c>
      <c r="D1208" t="s">
        <v>330</v>
      </c>
      <c r="E1208">
        <f>VLOOKUP(desembarque_total_mes_puerto_toneladas_2019[[#This Row],[Puerto]],Tabla9[],2,0)</f>
        <v>38</v>
      </c>
      <c r="F1208" t="s">
        <v>330</v>
      </c>
      <c r="G1208">
        <v>100203</v>
      </c>
      <c r="H1208" t="s">
        <v>156</v>
      </c>
      <c r="I1208">
        <v>0</v>
      </c>
      <c r="J1208" t="s">
        <v>206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25">
      <c r="A1209">
        <v>10</v>
      </c>
      <c r="B1209" t="s">
        <v>15</v>
      </c>
      <c r="C1209">
        <v>10108</v>
      </c>
      <c r="D1209" t="s">
        <v>330</v>
      </c>
      <c r="E1209">
        <f>VLOOKUP(desembarque_total_mes_puerto_toneladas_2019[[#This Row],[Puerto]],Tabla9[],2,0)</f>
        <v>38</v>
      </c>
      <c r="F1209" t="s">
        <v>330</v>
      </c>
      <c r="G1209">
        <v>100203</v>
      </c>
      <c r="H1209" t="s">
        <v>156</v>
      </c>
      <c r="I1209">
        <v>100203009</v>
      </c>
      <c r="J1209" t="s">
        <v>246</v>
      </c>
      <c r="K1209">
        <v>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25">
      <c r="A1210">
        <v>10</v>
      </c>
      <c r="B1210" t="s">
        <v>15</v>
      </c>
      <c r="C1210">
        <v>10108</v>
      </c>
      <c r="D1210" t="s">
        <v>330</v>
      </c>
      <c r="E1210">
        <f>VLOOKUP(desembarque_total_mes_puerto_toneladas_2019[[#This Row],[Puerto]],Tabla9[],2,0)</f>
        <v>38</v>
      </c>
      <c r="F1210" t="s">
        <v>330</v>
      </c>
      <c r="G1210">
        <v>100203</v>
      </c>
      <c r="H1210" t="s">
        <v>156</v>
      </c>
      <c r="I1210">
        <v>100203009</v>
      </c>
      <c r="J1210" t="s">
        <v>210</v>
      </c>
      <c r="K1210">
        <v>125</v>
      </c>
      <c r="L1210">
        <v>33</v>
      </c>
      <c r="M1210">
        <v>25</v>
      </c>
      <c r="N1210">
        <v>46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25">
      <c r="A1211">
        <v>10</v>
      </c>
      <c r="B1211" t="s">
        <v>15</v>
      </c>
      <c r="C1211">
        <v>10108</v>
      </c>
      <c r="D1211" t="s">
        <v>330</v>
      </c>
      <c r="E1211">
        <f>VLOOKUP(desembarque_total_mes_puerto_toneladas_2019[[#This Row],[Puerto]],Tabla9[],2,0)</f>
        <v>38</v>
      </c>
      <c r="F1211" t="s">
        <v>330</v>
      </c>
      <c r="G1211">
        <v>100203</v>
      </c>
      <c r="H1211" t="s">
        <v>156</v>
      </c>
      <c r="I1211">
        <v>100203007</v>
      </c>
      <c r="J1211" t="s">
        <v>105</v>
      </c>
      <c r="K1211">
        <v>5125</v>
      </c>
      <c r="L1211">
        <v>4599</v>
      </c>
      <c r="M1211">
        <v>2497</v>
      </c>
      <c r="N1211">
        <v>1737</v>
      </c>
      <c r="O1211">
        <v>1241</v>
      </c>
      <c r="P1211">
        <v>660</v>
      </c>
      <c r="Q1211">
        <v>635</v>
      </c>
      <c r="R1211">
        <v>719</v>
      </c>
      <c r="S1211">
        <v>613</v>
      </c>
      <c r="T1211">
        <v>1509</v>
      </c>
      <c r="U1211">
        <v>3209</v>
      </c>
      <c r="V1211">
        <v>4655</v>
      </c>
    </row>
    <row r="1212" spans="1:22" x14ac:dyDescent="0.25">
      <c r="A1212">
        <v>10</v>
      </c>
      <c r="B1212" t="s">
        <v>15</v>
      </c>
      <c r="C1212">
        <v>10108</v>
      </c>
      <c r="D1212" t="s">
        <v>330</v>
      </c>
      <c r="E1212">
        <f>VLOOKUP(desembarque_total_mes_puerto_toneladas_2019[[#This Row],[Puerto]],Tabla9[],2,0)</f>
        <v>38</v>
      </c>
      <c r="F1212" t="s">
        <v>330</v>
      </c>
      <c r="G1212">
        <v>100201</v>
      </c>
      <c r="H1212" t="s">
        <v>71</v>
      </c>
      <c r="I1212">
        <v>100201015</v>
      </c>
      <c r="J1212" t="s">
        <v>158</v>
      </c>
      <c r="K1212">
        <v>0</v>
      </c>
      <c r="L1212">
        <v>0</v>
      </c>
      <c r="M1212">
        <v>3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25">
      <c r="A1213">
        <v>10</v>
      </c>
      <c r="B1213" t="s">
        <v>15</v>
      </c>
      <c r="C1213">
        <v>10108</v>
      </c>
      <c r="D1213" t="s">
        <v>330</v>
      </c>
      <c r="E1213">
        <f>VLOOKUP(desembarque_total_mes_puerto_toneladas_2019[[#This Row],[Puerto]],Tabla9[],2,0)</f>
        <v>38</v>
      </c>
      <c r="F1213" t="s">
        <v>330</v>
      </c>
      <c r="G1213">
        <v>100201</v>
      </c>
      <c r="H1213" t="s">
        <v>71</v>
      </c>
      <c r="I1213">
        <v>100201017</v>
      </c>
      <c r="J1213" t="s">
        <v>197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25">
      <c r="A1214">
        <v>10</v>
      </c>
      <c r="B1214" t="s">
        <v>15</v>
      </c>
      <c r="C1214">
        <v>10108</v>
      </c>
      <c r="D1214" t="s">
        <v>330</v>
      </c>
      <c r="E1214">
        <f>VLOOKUP(desembarque_total_mes_puerto_toneladas_2019[[#This Row],[Puerto]],Tabla9[],2,0)</f>
        <v>38</v>
      </c>
      <c r="F1214" t="s">
        <v>330</v>
      </c>
      <c r="G1214">
        <v>100201</v>
      </c>
      <c r="H1214" t="s">
        <v>71</v>
      </c>
      <c r="I1214">
        <v>100201017</v>
      </c>
      <c r="J1214" t="s">
        <v>250</v>
      </c>
      <c r="K1214">
        <v>51</v>
      </c>
      <c r="L1214">
        <v>0</v>
      </c>
      <c r="M1214">
        <v>0</v>
      </c>
      <c r="N1214">
        <v>2</v>
      </c>
      <c r="O1214">
        <v>1</v>
      </c>
      <c r="P1214">
        <v>1</v>
      </c>
      <c r="Q1214">
        <v>0</v>
      </c>
      <c r="R1214">
        <v>0</v>
      </c>
      <c r="S1214">
        <v>17</v>
      </c>
      <c r="T1214">
        <v>3</v>
      </c>
      <c r="U1214">
        <v>0</v>
      </c>
      <c r="V1214">
        <v>12</v>
      </c>
    </row>
    <row r="1215" spans="1:22" x14ac:dyDescent="0.25">
      <c r="A1215">
        <v>10</v>
      </c>
      <c r="B1215" t="s">
        <v>15</v>
      </c>
      <c r="C1215">
        <v>10108</v>
      </c>
      <c r="D1215" t="s">
        <v>330</v>
      </c>
      <c r="E1215">
        <f>VLOOKUP(desembarque_total_mes_puerto_toneladas_2019[[#This Row],[Puerto]],Tabla9[],2,0)</f>
        <v>38</v>
      </c>
      <c r="F1215" t="s">
        <v>330</v>
      </c>
      <c r="G1215">
        <v>100201</v>
      </c>
      <c r="H1215" t="s">
        <v>71</v>
      </c>
      <c r="I1215">
        <v>100201022</v>
      </c>
      <c r="J1215" t="s">
        <v>61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1</v>
      </c>
      <c r="R1215">
        <v>1</v>
      </c>
      <c r="S1215">
        <v>2</v>
      </c>
      <c r="T1215">
        <v>0</v>
      </c>
      <c r="U1215">
        <v>0</v>
      </c>
      <c r="V1215">
        <v>0</v>
      </c>
    </row>
    <row r="1216" spans="1:22" x14ac:dyDescent="0.25">
      <c r="A1216">
        <v>10</v>
      </c>
      <c r="B1216" t="s">
        <v>15</v>
      </c>
      <c r="C1216">
        <v>10108</v>
      </c>
      <c r="D1216" t="s">
        <v>330</v>
      </c>
      <c r="E1216">
        <f>VLOOKUP(desembarque_total_mes_puerto_toneladas_2019[[#This Row],[Puerto]],Tabla9[],2,0)</f>
        <v>38</v>
      </c>
      <c r="F1216" t="s">
        <v>330</v>
      </c>
      <c r="G1216">
        <v>100201</v>
      </c>
      <c r="H1216" t="s">
        <v>71</v>
      </c>
      <c r="I1216">
        <v>100201023</v>
      </c>
      <c r="J1216" t="s">
        <v>167</v>
      </c>
      <c r="K1216">
        <v>0</v>
      </c>
      <c r="L1216">
        <v>0</v>
      </c>
      <c r="M1216">
        <v>8</v>
      </c>
      <c r="N1216">
        <v>4</v>
      </c>
      <c r="O1216">
        <v>13</v>
      </c>
      <c r="P1216">
        <v>1</v>
      </c>
      <c r="Q1216">
        <v>2</v>
      </c>
      <c r="R1216">
        <v>1</v>
      </c>
      <c r="S1216">
        <v>4</v>
      </c>
      <c r="T1216">
        <v>2</v>
      </c>
      <c r="U1216">
        <v>1</v>
      </c>
      <c r="V1216">
        <v>0</v>
      </c>
    </row>
    <row r="1217" spans="1:22" x14ac:dyDescent="0.25">
      <c r="A1217">
        <v>10</v>
      </c>
      <c r="B1217" t="s">
        <v>15</v>
      </c>
      <c r="C1217">
        <v>10108</v>
      </c>
      <c r="D1217" t="s">
        <v>330</v>
      </c>
      <c r="E1217">
        <f>VLOOKUP(desembarque_total_mes_puerto_toneladas_2019[[#This Row],[Puerto]],Tabla9[],2,0)</f>
        <v>38</v>
      </c>
      <c r="F1217" t="s">
        <v>330</v>
      </c>
      <c r="G1217">
        <v>100201</v>
      </c>
      <c r="H1217" t="s">
        <v>71</v>
      </c>
      <c r="I1217">
        <v>100201020</v>
      </c>
      <c r="J1217" t="s">
        <v>75</v>
      </c>
      <c r="K1217">
        <v>15</v>
      </c>
      <c r="L1217">
        <v>1</v>
      </c>
      <c r="M1217">
        <v>7</v>
      </c>
      <c r="N1217">
        <v>0</v>
      </c>
      <c r="O1217">
        <v>0</v>
      </c>
      <c r="P1217">
        <v>2</v>
      </c>
      <c r="Q1217">
        <v>47</v>
      </c>
      <c r="R1217">
        <v>74</v>
      </c>
      <c r="S1217">
        <v>66</v>
      </c>
      <c r="T1217">
        <v>86</v>
      </c>
      <c r="U1217">
        <v>44</v>
      </c>
      <c r="V1217">
        <v>30</v>
      </c>
    </row>
    <row r="1218" spans="1:22" x14ac:dyDescent="0.25">
      <c r="A1218">
        <v>10</v>
      </c>
      <c r="B1218" t="s">
        <v>15</v>
      </c>
      <c r="C1218">
        <v>10108</v>
      </c>
      <c r="D1218" t="s">
        <v>330</v>
      </c>
      <c r="E1218">
        <f>VLOOKUP(desembarque_total_mes_puerto_toneladas_2019[[#This Row],[Puerto]],Tabla9[],2,0)</f>
        <v>38</v>
      </c>
      <c r="F1218" t="s">
        <v>330</v>
      </c>
      <c r="G1218">
        <v>100201</v>
      </c>
      <c r="H1218" t="s">
        <v>71</v>
      </c>
      <c r="I1218">
        <v>0</v>
      </c>
      <c r="J1218" t="s">
        <v>271</v>
      </c>
      <c r="K1218">
        <v>1</v>
      </c>
      <c r="L1218">
        <v>1</v>
      </c>
      <c r="M1218">
        <v>2</v>
      </c>
      <c r="N1218">
        <v>4</v>
      </c>
      <c r="O1218">
        <v>7</v>
      </c>
      <c r="P1218">
        <v>5</v>
      </c>
      <c r="Q1218">
        <v>5</v>
      </c>
      <c r="R1218">
        <v>1</v>
      </c>
      <c r="S1218">
        <v>1</v>
      </c>
      <c r="T1218">
        <v>1</v>
      </c>
      <c r="U1218">
        <v>2</v>
      </c>
      <c r="V1218">
        <v>2</v>
      </c>
    </row>
    <row r="1219" spans="1:22" x14ac:dyDescent="0.25">
      <c r="A1219">
        <v>10</v>
      </c>
      <c r="B1219" t="s">
        <v>15</v>
      </c>
      <c r="C1219">
        <v>10108</v>
      </c>
      <c r="D1219" t="s">
        <v>330</v>
      </c>
      <c r="E1219">
        <f>VLOOKUP(desembarque_total_mes_puerto_toneladas_2019[[#This Row],[Puerto]],Tabla9[],2,0)</f>
        <v>38</v>
      </c>
      <c r="F1219" t="s">
        <v>330</v>
      </c>
      <c r="G1219">
        <v>100201</v>
      </c>
      <c r="H1219" t="s">
        <v>71</v>
      </c>
      <c r="I1219">
        <v>0</v>
      </c>
      <c r="J1219" t="s">
        <v>171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25">
      <c r="A1220">
        <v>10</v>
      </c>
      <c r="B1220" t="s">
        <v>15</v>
      </c>
      <c r="C1220">
        <v>10108</v>
      </c>
      <c r="D1220" t="s">
        <v>330</v>
      </c>
      <c r="E1220">
        <f>VLOOKUP(desembarque_total_mes_puerto_toneladas_2019[[#This Row],[Puerto]],Tabla9[],2,0)</f>
        <v>38</v>
      </c>
      <c r="F1220" t="s">
        <v>330</v>
      </c>
      <c r="G1220">
        <v>100202</v>
      </c>
      <c r="H1220" t="s">
        <v>140</v>
      </c>
      <c r="I1220">
        <v>100202002</v>
      </c>
      <c r="J1220" t="s">
        <v>118</v>
      </c>
      <c r="K1220">
        <v>139</v>
      </c>
      <c r="L1220">
        <v>103</v>
      </c>
      <c r="M1220">
        <v>86</v>
      </c>
      <c r="N1220">
        <v>119</v>
      </c>
      <c r="O1220">
        <v>74</v>
      </c>
      <c r="P1220">
        <v>51</v>
      </c>
      <c r="Q1220">
        <v>80</v>
      </c>
      <c r="R1220">
        <v>60</v>
      </c>
      <c r="S1220">
        <v>87</v>
      </c>
      <c r="T1220">
        <v>107</v>
      </c>
      <c r="U1220">
        <v>80</v>
      </c>
      <c r="V1220">
        <v>93</v>
      </c>
    </row>
    <row r="1221" spans="1:22" x14ac:dyDescent="0.25">
      <c r="A1221">
        <v>10</v>
      </c>
      <c r="B1221" t="s">
        <v>15</v>
      </c>
      <c r="C1221">
        <v>10108</v>
      </c>
      <c r="D1221" t="s">
        <v>330</v>
      </c>
      <c r="E1221">
        <f>VLOOKUP(desembarque_total_mes_puerto_toneladas_2019[[#This Row],[Puerto]],Tabla9[],2,0)</f>
        <v>38</v>
      </c>
      <c r="F1221" t="s">
        <v>330</v>
      </c>
      <c r="G1221">
        <v>100202</v>
      </c>
      <c r="H1221" t="s">
        <v>140</v>
      </c>
      <c r="I1221">
        <v>100202003</v>
      </c>
      <c r="J1221" t="s">
        <v>314</v>
      </c>
      <c r="K1221">
        <v>0</v>
      </c>
      <c r="L1221">
        <v>0</v>
      </c>
      <c r="M1221">
        <v>0</v>
      </c>
      <c r="N1221">
        <v>6</v>
      </c>
      <c r="O1221">
        <v>0</v>
      </c>
      <c r="P1221">
        <v>0</v>
      </c>
      <c r="Q1221">
        <v>1</v>
      </c>
      <c r="R1221">
        <v>1</v>
      </c>
      <c r="S1221">
        <v>0</v>
      </c>
      <c r="T1221">
        <v>1</v>
      </c>
      <c r="U1221">
        <v>13</v>
      </c>
      <c r="V1221">
        <v>6</v>
      </c>
    </row>
    <row r="1222" spans="1:22" x14ac:dyDescent="0.25">
      <c r="A1222">
        <v>10</v>
      </c>
      <c r="B1222" t="s">
        <v>15</v>
      </c>
      <c r="C1222">
        <v>10108</v>
      </c>
      <c r="D1222" t="s">
        <v>330</v>
      </c>
      <c r="E1222">
        <f>VLOOKUP(desembarque_total_mes_puerto_toneladas_2019[[#This Row],[Puerto]],Tabla9[],2,0)</f>
        <v>38</v>
      </c>
      <c r="F1222" t="s">
        <v>330</v>
      </c>
      <c r="G1222">
        <v>100202</v>
      </c>
      <c r="H1222" t="s">
        <v>140</v>
      </c>
      <c r="I1222">
        <v>100202019</v>
      </c>
      <c r="J1222" t="s">
        <v>138</v>
      </c>
      <c r="K1222">
        <v>1</v>
      </c>
      <c r="L1222">
        <v>1</v>
      </c>
      <c r="M1222">
        <v>3</v>
      </c>
      <c r="N1222">
        <v>2</v>
      </c>
      <c r="O1222">
        <v>2</v>
      </c>
      <c r="P1222">
        <v>0</v>
      </c>
      <c r="Q1222">
        <v>0</v>
      </c>
      <c r="R1222">
        <v>0</v>
      </c>
      <c r="S1222">
        <v>4</v>
      </c>
      <c r="T1222">
        <v>0</v>
      </c>
      <c r="U1222">
        <v>0</v>
      </c>
      <c r="V1222">
        <v>0</v>
      </c>
    </row>
    <row r="1223" spans="1:22" x14ac:dyDescent="0.25">
      <c r="A1223">
        <v>10</v>
      </c>
      <c r="B1223" t="s">
        <v>15</v>
      </c>
      <c r="C1223">
        <v>10108</v>
      </c>
      <c r="D1223" t="s">
        <v>330</v>
      </c>
      <c r="E1223">
        <f>VLOOKUP(desembarque_total_mes_puerto_toneladas_2019[[#This Row],[Puerto]],Tabla9[],2,0)</f>
        <v>38</v>
      </c>
      <c r="F1223" t="s">
        <v>330</v>
      </c>
      <c r="G1223">
        <v>100202</v>
      </c>
      <c r="H1223" t="s">
        <v>140</v>
      </c>
      <c r="I1223">
        <v>100202016</v>
      </c>
      <c r="J1223" t="s">
        <v>135</v>
      </c>
      <c r="K1223">
        <v>6</v>
      </c>
      <c r="L1223">
        <v>4</v>
      </c>
      <c r="M1223">
        <v>2</v>
      </c>
      <c r="N1223">
        <v>8</v>
      </c>
      <c r="O1223">
        <v>4</v>
      </c>
      <c r="P1223">
        <v>3</v>
      </c>
      <c r="Q1223">
        <v>2</v>
      </c>
      <c r="R1223">
        <v>2</v>
      </c>
      <c r="S1223">
        <v>6</v>
      </c>
      <c r="T1223">
        <v>16</v>
      </c>
      <c r="U1223">
        <v>0</v>
      </c>
      <c r="V1223">
        <v>0</v>
      </c>
    </row>
    <row r="1224" spans="1:22" x14ac:dyDescent="0.25">
      <c r="A1224">
        <v>10</v>
      </c>
      <c r="B1224" t="s">
        <v>15</v>
      </c>
      <c r="C1224">
        <v>10108</v>
      </c>
      <c r="D1224" t="s">
        <v>330</v>
      </c>
      <c r="E1224">
        <f>VLOOKUP(desembarque_total_mes_puerto_toneladas_2019[[#This Row],[Puerto]],Tabla9[],2,0)</f>
        <v>38</v>
      </c>
      <c r="F1224" t="s">
        <v>330</v>
      </c>
      <c r="G1224">
        <v>100202</v>
      </c>
      <c r="H1224" t="s">
        <v>140</v>
      </c>
      <c r="I1224">
        <v>100202020</v>
      </c>
      <c r="J1224" t="s">
        <v>139</v>
      </c>
      <c r="K1224">
        <v>0</v>
      </c>
      <c r="L1224">
        <v>0</v>
      </c>
      <c r="M1224">
        <v>0</v>
      </c>
      <c r="N1224">
        <v>2</v>
      </c>
      <c r="O1224">
        <v>5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25">
      <c r="A1225">
        <v>10</v>
      </c>
      <c r="B1225" t="s">
        <v>15</v>
      </c>
      <c r="C1225">
        <v>10108</v>
      </c>
      <c r="D1225" t="s">
        <v>330</v>
      </c>
      <c r="E1225">
        <f>VLOOKUP(desembarque_total_mes_puerto_toneladas_2019[[#This Row],[Puerto]],Tabla9[],2,0)</f>
        <v>38</v>
      </c>
      <c r="F1225" t="s">
        <v>330</v>
      </c>
      <c r="G1225">
        <v>100202</v>
      </c>
      <c r="H1225" t="s">
        <v>140</v>
      </c>
      <c r="I1225">
        <v>0</v>
      </c>
      <c r="J1225" t="s">
        <v>231</v>
      </c>
      <c r="K1225">
        <v>107</v>
      </c>
      <c r="L1225">
        <v>30</v>
      </c>
      <c r="M1225">
        <v>40</v>
      </c>
      <c r="N1225">
        <v>25</v>
      </c>
      <c r="O1225">
        <v>13</v>
      </c>
      <c r="P1225">
        <v>25</v>
      </c>
      <c r="Q1225">
        <v>8</v>
      </c>
      <c r="R1225">
        <v>13</v>
      </c>
      <c r="S1225">
        <v>32</v>
      </c>
      <c r="T1225">
        <v>85</v>
      </c>
      <c r="U1225">
        <v>67</v>
      </c>
      <c r="V1225">
        <v>81</v>
      </c>
    </row>
    <row r="1226" spans="1:22" x14ac:dyDescent="0.25">
      <c r="A1226">
        <v>10</v>
      </c>
      <c r="B1226" t="s">
        <v>15</v>
      </c>
      <c r="C1226">
        <v>10108</v>
      </c>
      <c r="D1226" t="s">
        <v>330</v>
      </c>
      <c r="E1226">
        <f>VLOOKUP(desembarque_total_mes_puerto_toneladas_2019[[#This Row],[Puerto]],Tabla9[],2,0)</f>
        <v>38</v>
      </c>
      <c r="F1226" t="s">
        <v>330</v>
      </c>
      <c r="G1226">
        <v>100202</v>
      </c>
      <c r="H1226" t="s">
        <v>140</v>
      </c>
      <c r="I1226">
        <v>100202008</v>
      </c>
      <c r="J1226" t="s">
        <v>127</v>
      </c>
      <c r="K1226">
        <v>0</v>
      </c>
      <c r="L1226">
        <v>0</v>
      </c>
      <c r="M1226">
        <v>2</v>
      </c>
      <c r="N1226">
        <v>1</v>
      </c>
      <c r="O1226">
        <v>49</v>
      </c>
      <c r="P1226">
        <v>12</v>
      </c>
      <c r="Q1226">
        <v>24</v>
      </c>
      <c r="R1226">
        <v>41</v>
      </c>
      <c r="S1226">
        <v>13</v>
      </c>
      <c r="T1226">
        <v>0</v>
      </c>
      <c r="U1226">
        <v>0</v>
      </c>
      <c r="V1226">
        <v>0</v>
      </c>
    </row>
    <row r="1227" spans="1:22" x14ac:dyDescent="0.25">
      <c r="A1227">
        <v>10</v>
      </c>
      <c r="B1227" t="s">
        <v>15</v>
      </c>
      <c r="C1227">
        <v>10108</v>
      </c>
      <c r="D1227" t="s">
        <v>330</v>
      </c>
      <c r="E1227">
        <f>VLOOKUP(desembarque_total_mes_puerto_toneladas_2019[[#This Row],[Puerto]],Tabla9[],2,0)</f>
        <v>38</v>
      </c>
      <c r="F1227" t="s">
        <v>330</v>
      </c>
      <c r="G1227">
        <v>100202</v>
      </c>
      <c r="H1227" t="s">
        <v>140</v>
      </c>
      <c r="I1227">
        <v>100202011</v>
      </c>
      <c r="J1227" t="s">
        <v>130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25">
      <c r="A1228">
        <v>10</v>
      </c>
      <c r="B1228" t="s">
        <v>15</v>
      </c>
      <c r="C1228">
        <v>10108</v>
      </c>
      <c r="D1228" t="s">
        <v>330</v>
      </c>
      <c r="E1228">
        <f>VLOOKUP(desembarque_total_mes_puerto_toneladas_2019[[#This Row],[Puerto]],Tabla9[],2,0)</f>
        <v>38</v>
      </c>
      <c r="F1228" t="s">
        <v>330</v>
      </c>
      <c r="G1228">
        <v>100202</v>
      </c>
      <c r="H1228" t="s">
        <v>140</v>
      </c>
      <c r="I1228">
        <v>100202014</v>
      </c>
      <c r="J1228" t="s">
        <v>317</v>
      </c>
      <c r="K1228">
        <v>0</v>
      </c>
      <c r="L1228">
        <v>0</v>
      </c>
      <c r="M1228">
        <v>1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2</v>
      </c>
      <c r="U1228">
        <v>0</v>
      </c>
      <c r="V1228">
        <v>0</v>
      </c>
    </row>
    <row r="1229" spans="1:22" x14ac:dyDescent="0.25">
      <c r="A1229">
        <v>10</v>
      </c>
      <c r="B1229" t="s">
        <v>15</v>
      </c>
      <c r="C1229">
        <v>10108</v>
      </c>
      <c r="D1229" t="s">
        <v>330</v>
      </c>
      <c r="E1229">
        <f>VLOOKUP(desembarque_total_mes_puerto_toneladas_2019[[#This Row],[Puerto]],Tabla9[],2,0)</f>
        <v>38</v>
      </c>
      <c r="F1229" t="s">
        <v>330</v>
      </c>
      <c r="G1229">
        <v>100202</v>
      </c>
      <c r="H1229" t="s">
        <v>140</v>
      </c>
      <c r="I1229">
        <v>0</v>
      </c>
      <c r="J1229" t="s">
        <v>292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1</v>
      </c>
      <c r="U1229">
        <v>2</v>
      </c>
      <c r="V1229">
        <v>3</v>
      </c>
    </row>
    <row r="1230" spans="1:22" x14ac:dyDescent="0.25">
      <c r="A1230">
        <v>10</v>
      </c>
      <c r="B1230" t="s">
        <v>15</v>
      </c>
      <c r="C1230">
        <v>10108</v>
      </c>
      <c r="D1230" t="s">
        <v>330</v>
      </c>
      <c r="E1230">
        <f>VLOOKUP(desembarque_total_mes_puerto_toneladas_2019[[#This Row],[Puerto]],Tabla9[],2,0)</f>
        <v>38</v>
      </c>
      <c r="F1230" t="s">
        <v>330</v>
      </c>
      <c r="G1230">
        <v>100204</v>
      </c>
      <c r="H1230" t="s">
        <v>112</v>
      </c>
      <c r="I1230">
        <v>100204004</v>
      </c>
      <c r="J1230" t="s">
        <v>100</v>
      </c>
      <c r="K1230">
        <v>0</v>
      </c>
      <c r="L1230">
        <v>0</v>
      </c>
      <c r="M1230">
        <v>2</v>
      </c>
      <c r="N1230">
        <v>3</v>
      </c>
      <c r="O1230">
        <v>3</v>
      </c>
      <c r="P1230">
        <v>0</v>
      </c>
      <c r="Q1230">
        <v>0</v>
      </c>
      <c r="R1230">
        <v>1</v>
      </c>
      <c r="S1230">
        <v>1</v>
      </c>
      <c r="T1230">
        <v>0</v>
      </c>
      <c r="U1230">
        <v>0</v>
      </c>
      <c r="V1230">
        <v>0</v>
      </c>
    </row>
    <row r="1231" spans="1:22" x14ac:dyDescent="0.25">
      <c r="A1231">
        <v>10</v>
      </c>
      <c r="B1231" t="s">
        <v>15</v>
      </c>
      <c r="C1231">
        <v>10108</v>
      </c>
      <c r="D1231" t="s">
        <v>330</v>
      </c>
      <c r="E1231">
        <f>VLOOKUP(desembarque_total_mes_puerto_toneladas_2019[[#This Row],[Puerto]],Tabla9[],2,0)</f>
        <v>38</v>
      </c>
      <c r="F1231" t="s">
        <v>330</v>
      </c>
      <c r="G1231">
        <v>100204</v>
      </c>
      <c r="H1231" t="s">
        <v>112</v>
      </c>
      <c r="I1231">
        <v>100204006</v>
      </c>
      <c r="J1231" t="s">
        <v>218</v>
      </c>
      <c r="K1231">
        <v>12</v>
      </c>
      <c r="L1231">
        <v>3</v>
      </c>
      <c r="M1231">
        <v>27</v>
      </c>
      <c r="N1231">
        <v>9</v>
      </c>
      <c r="O1231">
        <v>4</v>
      </c>
      <c r="P1231">
        <v>3</v>
      </c>
      <c r="Q1231">
        <v>2</v>
      </c>
      <c r="R1231">
        <v>6</v>
      </c>
      <c r="S1231">
        <v>2</v>
      </c>
      <c r="T1231">
        <v>2</v>
      </c>
      <c r="U1231">
        <v>3</v>
      </c>
      <c r="V1231">
        <v>2</v>
      </c>
    </row>
    <row r="1232" spans="1:22" x14ac:dyDescent="0.25">
      <c r="A1232">
        <v>10</v>
      </c>
      <c r="B1232" t="s">
        <v>15</v>
      </c>
      <c r="C1232">
        <v>10108</v>
      </c>
      <c r="D1232" t="s">
        <v>330</v>
      </c>
      <c r="E1232">
        <f>VLOOKUP(desembarque_total_mes_puerto_toneladas_2019[[#This Row],[Puerto]],Tabla9[],2,0)</f>
        <v>38</v>
      </c>
      <c r="F1232" t="s">
        <v>330</v>
      </c>
      <c r="G1232">
        <v>100204</v>
      </c>
      <c r="H1232" t="s">
        <v>112</v>
      </c>
      <c r="I1232">
        <v>100204006</v>
      </c>
      <c r="J1232" t="s">
        <v>303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0</v>
      </c>
      <c r="R1232">
        <v>1</v>
      </c>
      <c r="S1232">
        <v>3</v>
      </c>
      <c r="T1232">
        <v>0</v>
      </c>
      <c r="U1232">
        <v>0</v>
      </c>
      <c r="V1232">
        <v>0</v>
      </c>
    </row>
    <row r="1233" spans="1:22" x14ac:dyDescent="0.25">
      <c r="A1233">
        <v>10</v>
      </c>
      <c r="B1233" t="s">
        <v>15</v>
      </c>
      <c r="C1233">
        <v>10108</v>
      </c>
      <c r="D1233" t="s">
        <v>330</v>
      </c>
      <c r="E1233">
        <f>VLOOKUP(desembarque_total_mes_puerto_toneladas_2019[[#This Row],[Puerto]],Tabla9[],2,0)</f>
        <v>38</v>
      </c>
      <c r="F1233" t="s">
        <v>330</v>
      </c>
      <c r="G1233">
        <v>100204</v>
      </c>
      <c r="H1233" t="s">
        <v>112</v>
      </c>
      <c r="I1233">
        <v>100204006</v>
      </c>
      <c r="J1233" t="s">
        <v>192</v>
      </c>
      <c r="K1233">
        <v>1</v>
      </c>
      <c r="L1233">
        <v>2</v>
      </c>
      <c r="M1233">
        <v>2</v>
      </c>
      <c r="N1233">
        <v>1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</v>
      </c>
      <c r="V1233">
        <v>1</v>
      </c>
    </row>
    <row r="1234" spans="1:22" x14ac:dyDescent="0.25">
      <c r="A1234">
        <v>10</v>
      </c>
      <c r="B1234" t="s">
        <v>15</v>
      </c>
      <c r="C1234">
        <v>10108</v>
      </c>
      <c r="D1234" t="s">
        <v>330</v>
      </c>
      <c r="E1234">
        <f>VLOOKUP(desembarque_total_mes_puerto_toneladas_2019[[#This Row],[Puerto]],Tabla9[],2,0)</f>
        <v>38</v>
      </c>
      <c r="F1234" t="s">
        <v>330</v>
      </c>
      <c r="G1234">
        <v>100204</v>
      </c>
      <c r="H1234" t="s">
        <v>112</v>
      </c>
      <c r="I1234">
        <v>0</v>
      </c>
      <c r="J1234" t="s">
        <v>237</v>
      </c>
      <c r="K1234">
        <v>25</v>
      </c>
      <c r="L1234">
        <v>10</v>
      </c>
      <c r="M1234">
        <v>19</v>
      </c>
      <c r="N1234">
        <v>30</v>
      </c>
      <c r="O1234">
        <v>16</v>
      </c>
      <c r="P1234">
        <v>12</v>
      </c>
      <c r="Q1234">
        <v>10</v>
      </c>
      <c r="R1234">
        <v>16</v>
      </c>
      <c r="S1234">
        <v>38</v>
      </c>
      <c r="T1234">
        <v>26</v>
      </c>
      <c r="U1234">
        <v>8</v>
      </c>
      <c r="V1234">
        <v>19</v>
      </c>
    </row>
    <row r="1235" spans="1:22" x14ac:dyDescent="0.25">
      <c r="A1235">
        <v>10</v>
      </c>
      <c r="B1235" t="s">
        <v>15</v>
      </c>
      <c r="C1235">
        <v>10108</v>
      </c>
      <c r="D1235" t="s">
        <v>330</v>
      </c>
      <c r="E1235">
        <f>VLOOKUP(desembarque_total_mes_puerto_toneladas_2019[[#This Row],[Puerto]],Tabla9[],2,0)</f>
        <v>38</v>
      </c>
      <c r="F1235" t="s">
        <v>330</v>
      </c>
      <c r="G1235">
        <v>100205</v>
      </c>
      <c r="H1235" t="s">
        <v>181</v>
      </c>
      <c r="I1235">
        <v>100205001</v>
      </c>
      <c r="J1235" t="s">
        <v>117</v>
      </c>
      <c r="K1235">
        <v>7</v>
      </c>
      <c r="L1235">
        <v>27</v>
      </c>
      <c r="M1235">
        <v>56</v>
      </c>
      <c r="N1235">
        <v>110</v>
      </c>
      <c r="O1235">
        <v>112</v>
      </c>
      <c r="P1235">
        <v>147</v>
      </c>
      <c r="Q1235">
        <v>275</v>
      </c>
      <c r="R1235">
        <v>46</v>
      </c>
      <c r="S1235">
        <v>38</v>
      </c>
      <c r="T1235">
        <v>3</v>
      </c>
      <c r="U1235">
        <v>0</v>
      </c>
      <c r="V1235">
        <v>0</v>
      </c>
    </row>
    <row r="1236" spans="1:22" x14ac:dyDescent="0.25">
      <c r="A1236">
        <v>10</v>
      </c>
      <c r="B1236" t="s">
        <v>15</v>
      </c>
      <c r="C1236">
        <v>10108</v>
      </c>
      <c r="D1236" t="s">
        <v>330</v>
      </c>
      <c r="E1236">
        <f>VLOOKUP(desembarque_total_mes_puerto_toneladas_2019[[#This Row],[Puerto]],Tabla9[],2,0)</f>
        <v>38</v>
      </c>
      <c r="F1236" t="s">
        <v>330</v>
      </c>
      <c r="G1236">
        <v>100205</v>
      </c>
      <c r="H1236" t="s">
        <v>181</v>
      </c>
      <c r="I1236">
        <v>100205002</v>
      </c>
      <c r="J1236" t="s">
        <v>286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2</v>
      </c>
    </row>
    <row r="1237" spans="1:22" x14ac:dyDescent="0.25">
      <c r="A1237">
        <v>10</v>
      </c>
      <c r="B1237" t="s">
        <v>15</v>
      </c>
      <c r="C1237">
        <v>10108</v>
      </c>
      <c r="D1237" t="s">
        <v>330</v>
      </c>
      <c r="E1237">
        <f>VLOOKUP(desembarque_total_mes_puerto_toneladas_2019[[#This Row],[Puerto]],Tabla9[],2,0)</f>
        <v>38</v>
      </c>
      <c r="F1237" t="s">
        <v>330</v>
      </c>
      <c r="G1237">
        <v>100202</v>
      </c>
      <c r="H1237" t="s">
        <v>140</v>
      </c>
      <c r="I1237">
        <v>100202017</v>
      </c>
      <c r="J1237" t="s">
        <v>136</v>
      </c>
      <c r="K1237">
        <v>92</v>
      </c>
      <c r="L1237">
        <v>103</v>
      </c>
      <c r="M1237">
        <v>111</v>
      </c>
      <c r="N1237">
        <v>128</v>
      </c>
      <c r="O1237">
        <v>67</v>
      </c>
      <c r="P1237">
        <v>60</v>
      </c>
      <c r="Q1237">
        <v>49</v>
      </c>
      <c r="R1237">
        <v>54</v>
      </c>
      <c r="S1237">
        <v>81</v>
      </c>
      <c r="T1237">
        <v>61</v>
      </c>
      <c r="U1237">
        <v>44</v>
      </c>
      <c r="V1237">
        <v>55</v>
      </c>
    </row>
    <row r="1238" spans="1:22" x14ac:dyDescent="0.25">
      <c r="A1238">
        <v>11</v>
      </c>
      <c r="B1238" t="s">
        <v>16</v>
      </c>
      <c r="C1238">
        <v>11201</v>
      </c>
      <c r="D1238" t="s">
        <v>331</v>
      </c>
      <c r="E1238">
        <f>VLOOKUP(desembarque_total_mes_puerto_toneladas_2019[[#This Row],[Puerto]],Tabla9[],2,0)</f>
        <v>39</v>
      </c>
      <c r="F1238" t="s">
        <v>331</v>
      </c>
      <c r="G1238">
        <v>100203</v>
      </c>
      <c r="H1238" t="s">
        <v>156</v>
      </c>
      <c r="I1238">
        <v>100203002</v>
      </c>
      <c r="J1238" t="s">
        <v>95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25">
      <c r="A1239">
        <v>11</v>
      </c>
      <c r="B1239" t="s">
        <v>16</v>
      </c>
      <c r="C1239">
        <v>11201</v>
      </c>
      <c r="D1239" t="s">
        <v>331</v>
      </c>
      <c r="E1239">
        <f>VLOOKUP(desembarque_total_mes_puerto_toneladas_2019[[#This Row],[Puerto]],Tabla9[],2,0)</f>
        <v>39</v>
      </c>
      <c r="F1239" t="s">
        <v>331</v>
      </c>
      <c r="G1239">
        <v>100203</v>
      </c>
      <c r="H1239" t="s">
        <v>156</v>
      </c>
      <c r="I1239">
        <v>100203003</v>
      </c>
      <c r="J1239" t="s">
        <v>97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25">
      <c r="A1240">
        <v>11</v>
      </c>
      <c r="B1240" t="s">
        <v>16</v>
      </c>
      <c r="C1240">
        <v>11201</v>
      </c>
      <c r="D1240" t="s">
        <v>331</v>
      </c>
      <c r="E1240">
        <f>VLOOKUP(desembarque_total_mes_puerto_toneladas_2019[[#This Row],[Puerto]],Tabla9[],2,0)</f>
        <v>39</v>
      </c>
      <c r="F1240" t="s">
        <v>331</v>
      </c>
      <c r="G1240">
        <v>100203</v>
      </c>
      <c r="H1240" t="s">
        <v>156</v>
      </c>
      <c r="I1240">
        <v>0</v>
      </c>
      <c r="J1240" t="s">
        <v>222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1</v>
      </c>
      <c r="V1240">
        <v>0</v>
      </c>
    </row>
    <row r="1241" spans="1:22" x14ac:dyDescent="0.25">
      <c r="A1241">
        <v>11</v>
      </c>
      <c r="B1241" t="s">
        <v>16</v>
      </c>
      <c r="C1241">
        <v>11201</v>
      </c>
      <c r="D1241" t="s">
        <v>331</v>
      </c>
      <c r="E1241">
        <f>VLOOKUP(desembarque_total_mes_puerto_toneladas_2019[[#This Row],[Puerto]],Tabla9[],2,0)</f>
        <v>39</v>
      </c>
      <c r="F1241" t="s">
        <v>331</v>
      </c>
      <c r="G1241">
        <v>100203</v>
      </c>
      <c r="H1241" t="s">
        <v>156</v>
      </c>
      <c r="I1241">
        <v>0</v>
      </c>
      <c r="J1241" t="s">
        <v>206</v>
      </c>
      <c r="K1241">
        <v>1</v>
      </c>
      <c r="L1241">
        <v>0</v>
      </c>
      <c r="M1241">
        <v>3</v>
      </c>
      <c r="N1241">
        <v>1</v>
      </c>
      <c r="O1241">
        <v>0</v>
      </c>
      <c r="P1241">
        <v>1</v>
      </c>
      <c r="Q1241">
        <v>1</v>
      </c>
      <c r="R1241">
        <v>0</v>
      </c>
      <c r="S1241">
        <v>1</v>
      </c>
      <c r="T1241">
        <v>0</v>
      </c>
      <c r="U1241">
        <v>2</v>
      </c>
      <c r="V1241">
        <v>2</v>
      </c>
    </row>
    <row r="1242" spans="1:22" x14ac:dyDescent="0.25">
      <c r="A1242">
        <v>11</v>
      </c>
      <c r="B1242" t="s">
        <v>16</v>
      </c>
      <c r="C1242">
        <v>11201</v>
      </c>
      <c r="D1242" t="s">
        <v>331</v>
      </c>
      <c r="E1242">
        <f>VLOOKUP(desembarque_total_mes_puerto_toneladas_2019[[#This Row],[Puerto]],Tabla9[],2,0)</f>
        <v>39</v>
      </c>
      <c r="F1242" t="s">
        <v>331</v>
      </c>
      <c r="G1242">
        <v>100203</v>
      </c>
      <c r="H1242" t="s">
        <v>156</v>
      </c>
      <c r="I1242">
        <v>100203009</v>
      </c>
      <c r="J1242" t="s">
        <v>210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</row>
    <row r="1243" spans="1:22" x14ac:dyDescent="0.25">
      <c r="A1243">
        <v>11</v>
      </c>
      <c r="B1243" t="s">
        <v>16</v>
      </c>
      <c r="C1243">
        <v>11201</v>
      </c>
      <c r="D1243" t="s">
        <v>331</v>
      </c>
      <c r="E1243">
        <f>VLOOKUP(desembarque_total_mes_puerto_toneladas_2019[[#This Row],[Puerto]],Tabla9[],2,0)</f>
        <v>39</v>
      </c>
      <c r="F1243" t="s">
        <v>331</v>
      </c>
      <c r="G1243">
        <v>100203</v>
      </c>
      <c r="H1243" t="s">
        <v>156</v>
      </c>
      <c r="I1243">
        <v>100203009</v>
      </c>
      <c r="J1243" t="s">
        <v>288</v>
      </c>
      <c r="K1243">
        <v>107</v>
      </c>
      <c r="L1243">
        <v>504</v>
      </c>
      <c r="M1243">
        <v>473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82</v>
      </c>
      <c r="U1243">
        <v>296</v>
      </c>
      <c r="V1243">
        <v>244</v>
      </c>
    </row>
    <row r="1244" spans="1:22" x14ac:dyDescent="0.25">
      <c r="A1244">
        <v>11</v>
      </c>
      <c r="B1244" t="s">
        <v>16</v>
      </c>
      <c r="C1244">
        <v>11201</v>
      </c>
      <c r="D1244" t="s">
        <v>331</v>
      </c>
      <c r="E1244">
        <f>VLOOKUP(desembarque_total_mes_puerto_toneladas_2019[[#This Row],[Puerto]],Tabla9[],2,0)</f>
        <v>39</v>
      </c>
      <c r="F1244" t="s">
        <v>331</v>
      </c>
      <c r="G1244">
        <v>100201</v>
      </c>
      <c r="H1244" t="s">
        <v>71</v>
      </c>
      <c r="I1244">
        <v>100201017</v>
      </c>
      <c r="J1244" t="s">
        <v>250</v>
      </c>
      <c r="K1244">
        <v>15</v>
      </c>
      <c r="L1244">
        <v>5</v>
      </c>
      <c r="M1244">
        <v>2</v>
      </c>
      <c r="N1244">
        <v>2</v>
      </c>
      <c r="O1244">
        <v>1</v>
      </c>
      <c r="P1244">
        <v>1</v>
      </c>
      <c r="Q1244">
        <v>11</v>
      </c>
      <c r="R1244">
        <v>3</v>
      </c>
      <c r="S1244">
        <v>4</v>
      </c>
      <c r="T1244">
        <v>2</v>
      </c>
      <c r="U1244">
        <v>0</v>
      </c>
      <c r="V1244">
        <v>0</v>
      </c>
    </row>
    <row r="1245" spans="1:22" x14ac:dyDescent="0.25">
      <c r="A1245">
        <v>11</v>
      </c>
      <c r="B1245" t="s">
        <v>16</v>
      </c>
      <c r="C1245">
        <v>11201</v>
      </c>
      <c r="D1245" t="s">
        <v>331</v>
      </c>
      <c r="E1245">
        <f>VLOOKUP(desembarque_total_mes_puerto_toneladas_2019[[#This Row],[Puerto]],Tabla9[],2,0)</f>
        <v>39</v>
      </c>
      <c r="F1245" t="s">
        <v>331</v>
      </c>
      <c r="G1245">
        <v>100201</v>
      </c>
      <c r="H1245" t="s">
        <v>71</v>
      </c>
      <c r="I1245">
        <v>100201002</v>
      </c>
      <c r="J1245" t="s">
        <v>282</v>
      </c>
      <c r="K1245">
        <v>0</v>
      </c>
      <c r="L1245">
        <v>0</v>
      </c>
      <c r="M1245">
        <v>0</v>
      </c>
      <c r="N1245">
        <v>1</v>
      </c>
      <c r="O1245">
        <v>2</v>
      </c>
      <c r="P1245">
        <v>0</v>
      </c>
      <c r="Q1245">
        <v>2</v>
      </c>
      <c r="R1245">
        <v>0</v>
      </c>
      <c r="S1245">
        <v>0</v>
      </c>
      <c r="T1245">
        <v>2</v>
      </c>
      <c r="U1245">
        <v>0</v>
      </c>
      <c r="V1245">
        <v>1</v>
      </c>
    </row>
    <row r="1246" spans="1:22" x14ac:dyDescent="0.25">
      <c r="A1246">
        <v>11</v>
      </c>
      <c r="B1246" t="s">
        <v>16</v>
      </c>
      <c r="C1246">
        <v>11201</v>
      </c>
      <c r="D1246" t="s">
        <v>331</v>
      </c>
      <c r="E1246">
        <f>VLOOKUP(desembarque_total_mes_puerto_toneladas_2019[[#This Row],[Puerto]],Tabla9[],2,0)</f>
        <v>39</v>
      </c>
      <c r="F1246" t="s">
        <v>331</v>
      </c>
      <c r="G1246">
        <v>100201</v>
      </c>
      <c r="H1246" t="s">
        <v>71</v>
      </c>
      <c r="I1246">
        <v>0</v>
      </c>
      <c r="J1246" t="s">
        <v>332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0</v>
      </c>
    </row>
    <row r="1247" spans="1:22" x14ac:dyDescent="0.25">
      <c r="A1247">
        <v>11</v>
      </c>
      <c r="B1247" t="s">
        <v>16</v>
      </c>
      <c r="C1247">
        <v>11201</v>
      </c>
      <c r="D1247" t="s">
        <v>331</v>
      </c>
      <c r="E1247">
        <f>VLOOKUP(desembarque_total_mes_puerto_toneladas_2019[[#This Row],[Puerto]],Tabla9[],2,0)</f>
        <v>39</v>
      </c>
      <c r="F1247" t="s">
        <v>331</v>
      </c>
      <c r="G1247">
        <v>100201</v>
      </c>
      <c r="H1247" t="s">
        <v>71</v>
      </c>
      <c r="I1247">
        <v>0</v>
      </c>
      <c r="J1247" t="s">
        <v>254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3</v>
      </c>
      <c r="T1247">
        <v>0</v>
      </c>
      <c r="U1247">
        <v>0</v>
      </c>
      <c r="V1247">
        <v>0</v>
      </c>
    </row>
    <row r="1248" spans="1:22" x14ac:dyDescent="0.25">
      <c r="A1248">
        <v>11</v>
      </c>
      <c r="B1248" t="s">
        <v>16</v>
      </c>
      <c r="C1248">
        <v>11201</v>
      </c>
      <c r="D1248" t="s">
        <v>331</v>
      </c>
      <c r="E1248">
        <f>VLOOKUP(desembarque_total_mes_puerto_toneladas_2019[[#This Row],[Puerto]],Tabla9[],2,0)</f>
        <v>39</v>
      </c>
      <c r="F1248" t="s">
        <v>331</v>
      </c>
      <c r="G1248">
        <v>100201</v>
      </c>
      <c r="H1248" t="s">
        <v>71</v>
      </c>
      <c r="I1248">
        <v>0</v>
      </c>
      <c r="J1248" t="s">
        <v>271</v>
      </c>
      <c r="K1248">
        <v>1</v>
      </c>
      <c r="L1248">
        <v>0</v>
      </c>
      <c r="M1248">
        <v>3</v>
      </c>
      <c r="N1248">
        <v>3</v>
      </c>
      <c r="O1248">
        <v>0</v>
      </c>
      <c r="P1248">
        <v>2</v>
      </c>
      <c r="Q1248">
        <v>1</v>
      </c>
      <c r="R1248">
        <v>2</v>
      </c>
      <c r="S1248">
        <v>0</v>
      </c>
      <c r="T1248">
        <v>0</v>
      </c>
      <c r="U1248">
        <v>0</v>
      </c>
      <c r="V1248">
        <v>2</v>
      </c>
    </row>
    <row r="1249" spans="1:22" x14ac:dyDescent="0.25">
      <c r="A1249">
        <v>11</v>
      </c>
      <c r="B1249" t="s">
        <v>16</v>
      </c>
      <c r="C1249">
        <v>11201</v>
      </c>
      <c r="D1249" t="s">
        <v>331</v>
      </c>
      <c r="E1249">
        <f>VLOOKUP(desembarque_total_mes_puerto_toneladas_2019[[#This Row],[Puerto]],Tabla9[],2,0)</f>
        <v>39</v>
      </c>
      <c r="F1249" t="s">
        <v>331</v>
      </c>
      <c r="G1249">
        <v>100201</v>
      </c>
      <c r="H1249" t="s">
        <v>71</v>
      </c>
      <c r="I1249">
        <v>0</v>
      </c>
      <c r="J1249" t="s">
        <v>217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25">
      <c r="A1250">
        <v>11</v>
      </c>
      <c r="B1250" t="s">
        <v>16</v>
      </c>
      <c r="C1250">
        <v>11201</v>
      </c>
      <c r="D1250" t="s">
        <v>331</v>
      </c>
      <c r="E1250">
        <f>VLOOKUP(desembarque_total_mes_puerto_toneladas_2019[[#This Row],[Puerto]],Tabla9[],2,0)</f>
        <v>39</v>
      </c>
      <c r="F1250" t="s">
        <v>331</v>
      </c>
      <c r="G1250">
        <v>100201</v>
      </c>
      <c r="H1250" t="s">
        <v>71</v>
      </c>
      <c r="I1250">
        <v>100201008</v>
      </c>
      <c r="J1250" t="s">
        <v>307</v>
      </c>
      <c r="K1250">
        <v>16550</v>
      </c>
      <c r="L1250">
        <v>13213</v>
      </c>
      <c r="M1250">
        <v>12405</v>
      </c>
      <c r="N1250">
        <v>8041</v>
      </c>
      <c r="O1250">
        <v>15588</v>
      </c>
      <c r="P1250">
        <v>12670</v>
      </c>
      <c r="Q1250">
        <v>16098</v>
      </c>
      <c r="R1250">
        <v>13917</v>
      </c>
      <c r="S1250">
        <v>17172</v>
      </c>
      <c r="T1250">
        <v>12241</v>
      </c>
      <c r="U1250">
        <v>10057</v>
      </c>
      <c r="V1250">
        <v>10983</v>
      </c>
    </row>
    <row r="1251" spans="1:22" x14ac:dyDescent="0.25">
      <c r="A1251">
        <v>11</v>
      </c>
      <c r="B1251" t="s">
        <v>16</v>
      </c>
      <c r="C1251">
        <v>11201</v>
      </c>
      <c r="D1251" t="s">
        <v>331</v>
      </c>
      <c r="E1251">
        <f>VLOOKUP(desembarque_total_mes_puerto_toneladas_2019[[#This Row],[Puerto]],Tabla9[],2,0)</f>
        <v>39</v>
      </c>
      <c r="F1251" t="s">
        <v>331</v>
      </c>
      <c r="G1251">
        <v>100201</v>
      </c>
      <c r="H1251" t="s">
        <v>71</v>
      </c>
      <c r="I1251">
        <v>100201008</v>
      </c>
      <c r="J1251" t="s">
        <v>308</v>
      </c>
      <c r="K1251">
        <v>4207</v>
      </c>
      <c r="L1251">
        <v>1550</v>
      </c>
      <c r="M1251">
        <v>0</v>
      </c>
      <c r="N1251">
        <v>0</v>
      </c>
      <c r="O1251">
        <v>0</v>
      </c>
      <c r="P1251">
        <v>0</v>
      </c>
      <c r="Q1251">
        <v>593</v>
      </c>
      <c r="R1251">
        <v>4394</v>
      </c>
      <c r="S1251">
        <v>3233</v>
      </c>
      <c r="T1251">
        <v>4711</v>
      </c>
      <c r="U1251">
        <v>5460</v>
      </c>
      <c r="V1251">
        <v>4170</v>
      </c>
    </row>
    <row r="1252" spans="1:22" x14ac:dyDescent="0.25">
      <c r="A1252">
        <v>11</v>
      </c>
      <c r="B1252" t="s">
        <v>16</v>
      </c>
      <c r="C1252">
        <v>11201</v>
      </c>
      <c r="D1252" t="s">
        <v>331</v>
      </c>
      <c r="E1252">
        <f>VLOOKUP(desembarque_total_mes_puerto_toneladas_2019[[#This Row],[Puerto]],Tabla9[],2,0)</f>
        <v>39</v>
      </c>
      <c r="F1252" t="s">
        <v>331</v>
      </c>
      <c r="G1252">
        <v>100201</v>
      </c>
      <c r="H1252" t="s">
        <v>71</v>
      </c>
      <c r="I1252">
        <v>100201003</v>
      </c>
      <c r="J1252" t="s">
        <v>319</v>
      </c>
      <c r="K1252">
        <v>32</v>
      </c>
      <c r="L1252">
        <v>33</v>
      </c>
      <c r="M1252">
        <v>43</v>
      </c>
      <c r="N1252">
        <v>4</v>
      </c>
      <c r="O1252">
        <v>0</v>
      </c>
      <c r="P1252">
        <v>0</v>
      </c>
      <c r="Q1252">
        <v>4</v>
      </c>
      <c r="R1252">
        <v>0</v>
      </c>
      <c r="S1252">
        <v>0</v>
      </c>
      <c r="T1252">
        <v>30</v>
      </c>
      <c r="U1252">
        <v>116</v>
      </c>
      <c r="V1252">
        <v>230</v>
      </c>
    </row>
    <row r="1253" spans="1:22" x14ac:dyDescent="0.25">
      <c r="A1253">
        <v>11</v>
      </c>
      <c r="B1253" t="s">
        <v>16</v>
      </c>
      <c r="C1253">
        <v>11201</v>
      </c>
      <c r="D1253" t="s">
        <v>331</v>
      </c>
      <c r="E1253">
        <f>VLOOKUP(desembarque_total_mes_puerto_toneladas_2019[[#This Row],[Puerto]],Tabla9[],2,0)</f>
        <v>39</v>
      </c>
      <c r="F1253" t="s">
        <v>331</v>
      </c>
      <c r="G1253">
        <v>100201</v>
      </c>
      <c r="H1253" t="s">
        <v>71</v>
      </c>
      <c r="I1253">
        <v>100201016</v>
      </c>
      <c r="J1253" t="s">
        <v>272</v>
      </c>
      <c r="K1253">
        <v>2050</v>
      </c>
      <c r="L1253">
        <v>4222</v>
      </c>
      <c r="M1253">
        <v>6344</v>
      </c>
      <c r="N1253">
        <v>2958</v>
      </c>
      <c r="O1253">
        <v>3422</v>
      </c>
      <c r="P1253">
        <v>3031</v>
      </c>
      <c r="Q1253">
        <v>3410</v>
      </c>
      <c r="R1253">
        <v>2008</v>
      </c>
      <c r="S1253">
        <v>2018</v>
      </c>
      <c r="T1253">
        <v>1310</v>
      </c>
      <c r="U1253">
        <v>2081</v>
      </c>
      <c r="V1253">
        <v>1485</v>
      </c>
    </row>
    <row r="1254" spans="1:22" x14ac:dyDescent="0.25">
      <c r="A1254">
        <v>11</v>
      </c>
      <c r="B1254" t="s">
        <v>16</v>
      </c>
      <c r="C1254">
        <v>11201</v>
      </c>
      <c r="D1254" t="s">
        <v>331</v>
      </c>
      <c r="E1254">
        <f>VLOOKUP(desembarque_total_mes_puerto_toneladas_2019[[#This Row],[Puerto]],Tabla9[],2,0)</f>
        <v>39</v>
      </c>
      <c r="F1254" t="s">
        <v>331</v>
      </c>
      <c r="G1254">
        <v>100202</v>
      </c>
      <c r="H1254" t="s">
        <v>140</v>
      </c>
      <c r="I1254">
        <v>100202002</v>
      </c>
      <c r="J1254" t="s">
        <v>118</v>
      </c>
      <c r="K1254">
        <v>2</v>
      </c>
      <c r="L1254">
        <v>4</v>
      </c>
      <c r="M1254">
        <v>11</v>
      </c>
      <c r="N1254">
        <v>34</v>
      </c>
      <c r="O1254">
        <v>70</v>
      </c>
      <c r="P1254">
        <v>9</v>
      </c>
      <c r="Q1254">
        <v>12</v>
      </c>
      <c r="R1254">
        <v>10</v>
      </c>
      <c r="S1254">
        <v>3</v>
      </c>
      <c r="T1254">
        <v>1</v>
      </c>
      <c r="U1254">
        <v>0</v>
      </c>
      <c r="V1254">
        <v>2</v>
      </c>
    </row>
    <row r="1255" spans="1:22" x14ac:dyDescent="0.25">
      <c r="A1255">
        <v>11</v>
      </c>
      <c r="B1255" t="s">
        <v>16</v>
      </c>
      <c r="C1255">
        <v>11201</v>
      </c>
      <c r="D1255" t="s">
        <v>331</v>
      </c>
      <c r="E1255">
        <f>VLOOKUP(desembarque_total_mes_puerto_toneladas_2019[[#This Row],[Puerto]],Tabla9[],2,0)</f>
        <v>39</v>
      </c>
      <c r="F1255" t="s">
        <v>331</v>
      </c>
      <c r="G1255">
        <v>100202</v>
      </c>
      <c r="H1255" t="s">
        <v>140</v>
      </c>
      <c r="I1255">
        <v>100202003</v>
      </c>
      <c r="J1255" t="s">
        <v>314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25">
      <c r="A1256">
        <v>11</v>
      </c>
      <c r="B1256" t="s">
        <v>16</v>
      </c>
      <c r="C1256">
        <v>11201</v>
      </c>
      <c r="D1256" t="s">
        <v>331</v>
      </c>
      <c r="E1256">
        <f>VLOOKUP(desembarque_total_mes_puerto_toneladas_2019[[#This Row],[Puerto]],Tabla9[],2,0)</f>
        <v>39</v>
      </c>
      <c r="F1256" t="s">
        <v>331</v>
      </c>
      <c r="G1256">
        <v>100202</v>
      </c>
      <c r="H1256" t="s">
        <v>140</v>
      </c>
      <c r="I1256">
        <v>100202019</v>
      </c>
      <c r="J1256" t="s">
        <v>138</v>
      </c>
      <c r="K1256">
        <v>1</v>
      </c>
      <c r="L1256">
        <v>0</v>
      </c>
      <c r="M1256">
        <v>3</v>
      </c>
      <c r="N1256">
        <v>18</v>
      </c>
      <c r="O1256">
        <v>5</v>
      </c>
      <c r="P1256">
        <v>0</v>
      </c>
      <c r="Q1256">
        <v>3</v>
      </c>
      <c r="R1256">
        <v>1</v>
      </c>
      <c r="S1256">
        <v>4</v>
      </c>
      <c r="T1256">
        <v>0</v>
      </c>
      <c r="U1256">
        <v>0</v>
      </c>
      <c r="V1256">
        <v>0</v>
      </c>
    </row>
    <row r="1257" spans="1:22" x14ac:dyDescent="0.25">
      <c r="A1257">
        <v>11</v>
      </c>
      <c r="B1257" t="s">
        <v>16</v>
      </c>
      <c r="C1257">
        <v>11201</v>
      </c>
      <c r="D1257" t="s">
        <v>331</v>
      </c>
      <c r="E1257">
        <f>VLOOKUP(desembarque_total_mes_puerto_toneladas_2019[[#This Row],[Puerto]],Tabla9[],2,0)</f>
        <v>39</v>
      </c>
      <c r="F1257" t="s">
        <v>331</v>
      </c>
      <c r="G1257">
        <v>100202</v>
      </c>
      <c r="H1257" t="s">
        <v>140</v>
      </c>
      <c r="I1257">
        <v>100202016</v>
      </c>
      <c r="J1257" t="s">
        <v>135</v>
      </c>
      <c r="K1257">
        <v>2</v>
      </c>
      <c r="L1257">
        <v>0</v>
      </c>
      <c r="M1257">
        <v>1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  <c r="T1257">
        <v>1</v>
      </c>
      <c r="U1257">
        <v>0</v>
      </c>
      <c r="V1257">
        <v>0</v>
      </c>
    </row>
    <row r="1258" spans="1:22" x14ac:dyDescent="0.25">
      <c r="A1258">
        <v>11</v>
      </c>
      <c r="B1258" t="s">
        <v>16</v>
      </c>
      <c r="C1258">
        <v>11201</v>
      </c>
      <c r="D1258" t="s">
        <v>331</v>
      </c>
      <c r="E1258">
        <f>VLOOKUP(desembarque_total_mes_puerto_toneladas_2019[[#This Row],[Puerto]],Tabla9[],2,0)</f>
        <v>39</v>
      </c>
      <c r="F1258" t="s">
        <v>331</v>
      </c>
      <c r="G1258">
        <v>100202</v>
      </c>
      <c r="H1258" t="s">
        <v>140</v>
      </c>
      <c r="I1258">
        <v>100202020</v>
      </c>
      <c r="J1258" t="s">
        <v>139</v>
      </c>
      <c r="K1258">
        <v>2</v>
      </c>
      <c r="L1258">
        <v>14</v>
      </c>
      <c r="M1258">
        <v>16</v>
      </c>
      <c r="N1258">
        <v>63</v>
      </c>
      <c r="O1258">
        <v>58</v>
      </c>
      <c r="P1258">
        <v>48</v>
      </c>
      <c r="Q1258">
        <v>11</v>
      </c>
      <c r="R1258">
        <v>0</v>
      </c>
      <c r="S1258">
        <v>5</v>
      </c>
      <c r="T1258">
        <v>0</v>
      </c>
      <c r="U1258">
        <v>0</v>
      </c>
      <c r="V1258">
        <v>0</v>
      </c>
    </row>
    <row r="1259" spans="1:22" x14ac:dyDescent="0.25">
      <c r="A1259">
        <v>11</v>
      </c>
      <c r="B1259" t="s">
        <v>16</v>
      </c>
      <c r="C1259">
        <v>11201</v>
      </c>
      <c r="D1259" t="s">
        <v>331</v>
      </c>
      <c r="E1259">
        <f>VLOOKUP(desembarque_total_mes_puerto_toneladas_2019[[#This Row],[Puerto]],Tabla9[],2,0)</f>
        <v>39</v>
      </c>
      <c r="F1259" t="s">
        <v>331</v>
      </c>
      <c r="G1259">
        <v>100202</v>
      </c>
      <c r="H1259" t="s">
        <v>140</v>
      </c>
      <c r="I1259">
        <v>0</v>
      </c>
      <c r="J1259" t="s">
        <v>231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7</v>
      </c>
      <c r="V1259">
        <v>6</v>
      </c>
    </row>
    <row r="1260" spans="1:22" x14ac:dyDescent="0.25">
      <c r="A1260">
        <v>11</v>
      </c>
      <c r="B1260" t="s">
        <v>16</v>
      </c>
      <c r="C1260">
        <v>11201</v>
      </c>
      <c r="D1260" t="s">
        <v>331</v>
      </c>
      <c r="E1260">
        <f>VLOOKUP(desembarque_total_mes_puerto_toneladas_2019[[#This Row],[Puerto]],Tabla9[],2,0)</f>
        <v>39</v>
      </c>
      <c r="F1260" t="s">
        <v>331</v>
      </c>
      <c r="G1260">
        <v>100202</v>
      </c>
      <c r="H1260" t="s">
        <v>140</v>
      </c>
      <c r="I1260">
        <v>100202007</v>
      </c>
      <c r="J1260" t="s">
        <v>178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1</v>
      </c>
      <c r="V1260">
        <v>1</v>
      </c>
    </row>
    <row r="1261" spans="1:22" x14ac:dyDescent="0.25">
      <c r="A1261">
        <v>11</v>
      </c>
      <c r="B1261" t="s">
        <v>16</v>
      </c>
      <c r="C1261">
        <v>11201</v>
      </c>
      <c r="D1261" t="s">
        <v>331</v>
      </c>
      <c r="E1261">
        <f>VLOOKUP(desembarque_total_mes_puerto_toneladas_2019[[#This Row],[Puerto]],Tabla9[],2,0)</f>
        <v>39</v>
      </c>
      <c r="F1261" t="s">
        <v>331</v>
      </c>
      <c r="G1261">
        <v>100204</v>
      </c>
      <c r="H1261" t="s">
        <v>112</v>
      </c>
      <c r="I1261">
        <v>100204004</v>
      </c>
      <c r="J1261" t="s">
        <v>100</v>
      </c>
      <c r="K1261">
        <v>0</v>
      </c>
      <c r="L1261">
        <v>8</v>
      </c>
      <c r="M1261">
        <v>13</v>
      </c>
      <c r="N1261">
        <v>5</v>
      </c>
      <c r="O1261">
        <v>3</v>
      </c>
      <c r="P1261">
        <v>2</v>
      </c>
      <c r="Q1261">
        <v>8</v>
      </c>
      <c r="R1261">
        <v>13</v>
      </c>
      <c r="S1261">
        <v>41</v>
      </c>
      <c r="T1261">
        <v>77</v>
      </c>
      <c r="U1261">
        <v>59</v>
      </c>
      <c r="V1261">
        <v>20</v>
      </c>
    </row>
    <row r="1262" spans="1:22" x14ac:dyDescent="0.25">
      <c r="A1262">
        <v>11</v>
      </c>
      <c r="B1262" t="s">
        <v>16</v>
      </c>
      <c r="C1262">
        <v>11201</v>
      </c>
      <c r="D1262" t="s">
        <v>331</v>
      </c>
      <c r="E1262">
        <f>VLOOKUP(desembarque_total_mes_puerto_toneladas_2019[[#This Row],[Puerto]],Tabla9[],2,0)</f>
        <v>39</v>
      </c>
      <c r="F1262" t="s">
        <v>331</v>
      </c>
      <c r="G1262">
        <v>100204</v>
      </c>
      <c r="H1262" t="s">
        <v>112</v>
      </c>
      <c r="I1262">
        <v>100204006</v>
      </c>
      <c r="J1262" t="s">
        <v>218</v>
      </c>
      <c r="K1262">
        <v>4</v>
      </c>
      <c r="L1262">
        <v>4</v>
      </c>
      <c r="M1262">
        <v>4</v>
      </c>
      <c r="N1262">
        <v>22</v>
      </c>
      <c r="O1262">
        <v>30</v>
      </c>
      <c r="P1262">
        <v>19</v>
      </c>
      <c r="Q1262">
        <v>6</v>
      </c>
      <c r="R1262">
        <v>7</v>
      </c>
      <c r="S1262">
        <v>6</v>
      </c>
      <c r="T1262">
        <v>13</v>
      </c>
      <c r="U1262">
        <v>0</v>
      </c>
      <c r="V1262">
        <v>0</v>
      </c>
    </row>
    <row r="1263" spans="1:22" x14ac:dyDescent="0.25">
      <c r="A1263">
        <v>11</v>
      </c>
      <c r="B1263" t="s">
        <v>16</v>
      </c>
      <c r="C1263">
        <v>11201</v>
      </c>
      <c r="D1263" t="s">
        <v>331</v>
      </c>
      <c r="E1263">
        <f>VLOOKUP(desembarque_total_mes_puerto_toneladas_2019[[#This Row],[Puerto]],Tabla9[],2,0)</f>
        <v>39</v>
      </c>
      <c r="F1263" t="s">
        <v>331</v>
      </c>
      <c r="G1263">
        <v>100205</v>
      </c>
      <c r="H1263" t="s">
        <v>181</v>
      </c>
      <c r="I1263">
        <v>100205001</v>
      </c>
      <c r="J1263" t="s">
        <v>117</v>
      </c>
      <c r="K1263">
        <v>0</v>
      </c>
      <c r="L1263">
        <v>0</v>
      </c>
      <c r="M1263">
        <v>3</v>
      </c>
      <c r="N1263">
        <v>2</v>
      </c>
      <c r="O1263">
        <v>7</v>
      </c>
      <c r="P1263">
        <v>137</v>
      </c>
      <c r="Q1263">
        <v>198</v>
      </c>
      <c r="R1263">
        <v>224</v>
      </c>
      <c r="S1263">
        <v>136</v>
      </c>
      <c r="T1263">
        <v>178</v>
      </c>
      <c r="U1263">
        <v>0</v>
      </c>
      <c r="V1263">
        <v>0</v>
      </c>
    </row>
    <row r="1264" spans="1:22" x14ac:dyDescent="0.25">
      <c r="A1264">
        <v>11</v>
      </c>
      <c r="B1264" t="s">
        <v>16</v>
      </c>
      <c r="C1264">
        <v>11201</v>
      </c>
      <c r="D1264" t="s">
        <v>331</v>
      </c>
      <c r="E1264">
        <f>VLOOKUP(desembarque_total_mes_puerto_toneladas_2019[[#This Row],[Puerto]],Tabla9[],2,0)</f>
        <v>40</v>
      </c>
      <c r="F1264" t="s">
        <v>333</v>
      </c>
      <c r="G1264">
        <v>100201</v>
      </c>
      <c r="H1264" t="s">
        <v>71</v>
      </c>
      <c r="I1264">
        <v>0</v>
      </c>
      <c r="J1264" t="s">
        <v>301</v>
      </c>
      <c r="K1264">
        <v>11</v>
      </c>
      <c r="L1264">
        <v>9</v>
      </c>
      <c r="M1264">
        <v>25</v>
      </c>
      <c r="N1264">
        <v>10</v>
      </c>
      <c r="O1264">
        <v>1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0</v>
      </c>
    </row>
    <row r="1265" spans="1:22" x14ac:dyDescent="0.25">
      <c r="A1265">
        <v>11</v>
      </c>
      <c r="B1265" t="s">
        <v>16</v>
      </c>
      <c r="C1265">
        <v>11201</v>
      </c>
      <c r="D1265" t="s">
        <v>331</v>
      </c>
      <c r="E1265">
        <f>VLOOKUP(desembarque_total_mes_puerto_toneladas_2019[[#This Row],[Puerto]],Tabla9[],2,0)</f>
        <v>40</v>
      </c>
      <c r="F1265" t="s">
        <v>333</v>
      </c>
      <c r="G1265">
        <v>100201</v>
      </c>
      <c r="H1265" t="s">
        <v>71</v>
      </c>
      <c r="I1265">
        <v>0</v>
      </c>
      <c r="J1265" t="s">
        <v>334</v>
      </c>
      <c r="K1265">
        <v>5</v>
      </c>
      <c r="L1265">
        <v>1</v>
      </c>
      <c r="M1265">
        <v>1</v>
      </c>
      <c r="N1265">
        <v>8</v>
      </c>
      <c r="O1265">
        <v>37</v>
      </c>
      <c r="P1265">
        <v>0</v>
      </c>
      <c r="Q1265">
        <v>3</v>
      </c>
      <c r="R1265">
        <v>68</v>
      </c>
      <c r="S1265">
        <v>2</v>
      </c>
      <c r="T1265">
        <v>27</v>
      </c>
      <c r="U1265">
        <v>2</v>
      </c>
      <c r="V1265">
        <v>12</v>
      </c>
    </row>
    <row r="1266" spans="1:22" x14ac:dyDescent="0.25">
      <c r="A1266">
        <v>11</v>
      </c>
      <c r="B1266" t="s">
        <v>16</v>
      </c>
      <c r="C1266">
        <v>11201</v>
      </c>
      <c r="D1266" t="s">
        <v>331</v>
      </c>
      <c r="E1266">
        <f>VLOOKUP(desembarque_total_mes_puerto_toneladas_2019[[#This Row],[Puerto]],Tabla9[],2,0)</f>
        <v>40</v>
      </c>
      <c r="F1266" t="s">
        <v>333</v>
      </c>
      <c r="G1266">
        <v>100201</v>
      </c>
      <c r="H1266" t="s">
        <v>71</v>
      </c>
      <c r="I1266">
        <v>100201017</v>
      </c>
      <c r="J1266" t="s">
        <v>250</v>
      </c>
      <c r="K1266">
        <v>2</v>
      </c>
      <c r="L1266">
        <v>1</v>
      </c>
      <c r="M1266">
        <v>12</v>
      </c>
      <c r="N1266">
        <v>7</v>
      </c>
      <c r="O1266">
        <v>1</v>
      </c>
      <c r="P1266">
        <v>1</v>
      </c>
      <c r="Q1266">
        <v>1</v>
      </c>
      <c r="R1266">
        <v>0</v>
      </c>
      <c r="S1266">
        <v>17</v>
      </c>
      <c r="T1266">
        <v>37</v>
      </c>
      <c r="U1266">
        <v>12</v>
      </c>
      <c r="V1266">
        <v>8</v>
      </c>
    </row>
    <row r="1267" spans="1:22" x14ac:dyDescent="0.25">
      <c r="A1267">
        <v>11</v>
      </c>
      <c r="B1267" t="s">
        <v>16</v>
      </c>
      <c r="C1267">
        <v>11201</v>
      </c>
      <c r="D1267" t="s">
        <v>331</v>
      </c>
      <c r="E1267">
        <f>VLOOKUP(desembarque_total_mes_puerto_toneladas_2019[[#This Row],[Puerto]],Tabla9[],2,0)</f>
        <v>40</v>
      </c>
      <c r="F1267" t="s">
        <v>333</v>
      </c>
      <c r="G1267">
        <v>100201</v>
      </c>
      <c r="H1267" t="s">
        <v>71</v>
      </c>
      <c r="I1267">
        <v>100201014</v>
      </c>
      <c r="J1267" t="s">
        <v>62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2</v>
      </c>
    </row>
    <row r="1268" spans="1:22" x14ac:dyDescent="0.25">
      <c r="A1268">
        <v>11</v>
      </c>
      <c r="B1268" t="s">
        <v>16</v>
      </c>
      <c r="C1268">
        <v>11201</v>
      </c>
      <c r="D1268" t="s">
        <v>331</v>
      </c>
      <c r="E1268">
        <f>VLOOKUP(desembarque_total_mes_puerto_toneladas_2019[[#This Row],[Puerto]],Tabla9[],2,0)</f>
        <v>40</v>
      </c>
      <c r="F1268" t="s">
        <v>333</v>
      </c>
      <c r="G1268">
        <v>100201</v>
      </c>
      <c r="H1268" t="s">
        <v>71</v>
      </c>
      <c r="I1268">
        <v>100201002</v>
      </c>
      <c r="J1268" t="s">
        <v>281</v>
      </c>
      <c r="K1268">
        <v>33</v>
      </c>
      <c r="L1268">
        <v>26</v>
      </c>
      <c r="M1268">
        <v>164</v>
      </c>
      <c r="N1268">
        <v>138</v>
      </c>
      <c r="O1268">
        <v>50</v>
      </c>
      <c r="P1268">
        <v>395</v>
      </c>
      <c r="Q1268">
        <v>2660</v>
      </c>
      <c r="R1268">
        <v>167</v>
      </c>
      <c r="S1268">
        <v>1097</v>
      </c>
      <c r="T1268">
        <v>44</v>
      </c>
      <c r="U1268">
        <v>32</v>
      </c>
      <c r="V1268">
        <v>30</v>
      </c>
    </row>
    <row r="1269" spans="1:22" x14ac:dyDescent="0.25">
      <c r="A1269">
        <v>11</v>
      </c>
      <c r="B1269" t="s">
        <v>16</v>
      </c>
      <c r="C1269">
        <v>11201</v>
      </c>
      <c r="D1269" t="s">
        <v>331</v>
      </c>
      <c r="E1269">
        <f>VLOOKUP(desembarque_total_mes_puerto_toneladas_2019[[#This Row],[Puerto]],Tabla9[],2,0)</f>
        <v>40</v>
      </c>
      <c r="F1269" t="s">
        <v>333</v>
      </c>
      <c r="G1269">
        <v>100201</v>
      </c>
      <c r="H1269" t="s">
        <v>71</v>
      </c>
      <c r="I1269">
        <v>100201002</v>
      </c>
      <c r="J1269" t="s">
        <v>335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86</v>
      </c>
      <c r="S1269">
        <v>0</v>
      </c>
      <c r="T1269">
        <v>0</v>
      </c>
      <c r="U1269">
        <v>0</v>
      </c>
      <c r="V1269">
        <v>0</v>
      </c>
    </row>
    <row r="1270" spans="1:22" x14ac:dyDescent="0.25">
      <c r="A1270">
        <v>11</v>
      </c>
      <c r="B1270" t="s">
        <v>16</v>
      </c>
      <c r="C1270">
        <v>11201</v>
      </c>
      <c r="D1270" t="s">
        <v>331</v>
      </c>
      <c r="E1270">
        <f>VLOOKUP(desembarque_total_mes_puerto_toneladas_2019[[#This Row],[Puerto]],Tabla9[],2,0)</f>
        <v>40</v>
      </c>
      <c r="F1270" t="s">
        <v>333</v>
      </c>
      <c r="G1270">
        <v>100201</v>
      </c>
      <c r="H1270" t="s">
        <v>71</v>
      </c>
      <c r="I1270">
        <v>100201002</v>
      </c>
      <c r="J1270" t="s">
        <v>282</v>
      </c>
      <c r="K1270">
        <v>337</v>
      </c>
      <c r="L1270">
        <v>210</v>
      </c>
      <c r="M1270">
        <v>346</v>
      </c>
      <c r="N1270">
        <v>297</v>
      </c>
      <c r="O1270">
        <v>406</v>
      </c>
      <c r="P1270">
        <v>344</v>
      </c>
      <c r="Q1270">
        <v>356</v>
      </c>
      <c r="R1270">
        <v>15</v>
      </c>
      <c r="S1270">
        <v>548</v>
      </c>
      <c r="T1270">
        <v>443</v>
      </c>
      <c r="U1270">
        <v>389</v>
      </c>
      <c r="V1270">
        <v>251</v>
      </c>
    </row>
    <row r="1271" spans="1:22" x14ac:dyDescent="0.25">
      <c r="A1271">
        <v>11</v>
      </c>
      <c r="B1271" t="s">
        <v>16</v>
      </c>
      <c r="C1271">
        <v>11201</v>
      </c>
      <c r="D1271" t="s">
        <v>331</v>
      </c>
      <c r="E1271">
        <f>VLOOKUP(desembarque_total_mes_puerto_toneladas_2019[[#This Row],[Puerto]],Tabla9[],2,0)</f>
        <v>40</v>
      </c>
      <c r="F1271" t="s">
        <v>333</v>
      </c>
      <c r="G1271">
        <v>100201</v>
      </c>
      <c r="H1271" t="s">
        <v>71</v>
      </c>
      <c r="I1271">
        <v>100201020</v>
      </c>
      <c r="J1271" t="s">
        <v>75</v>
      </c>
      <c r="K1271">
        <v>1225</v>
      </c>
      <c r="L1271">
        <v>851</v>
      </c>
      <c r="M1271">
        <v>289</v>
      </c>
      <c r="N1271">
        <v>6</v>
      </c>
      <c r="O1271">
        <v>2</v>
      </c>
      <c r="P1271">
        <v>0</v>
      </c>
      <c r="Q1271">
        <v>1</v>
      </c>
      <c r="R1271">
        <v>11</v>
      </c>
      <c r="S1271">
        <v>235</v>
      </c>
      <c r="T1271">
        <v>441</v>
      </c>
      <c r="U1271">
        <v>773</v>
      </c>
      <c r="V1271">
        <v>766</v>
      </c>
    </row>
    <row r="1272" spans="1:22" x14ac:dyDescent="0.25">
      <c r="A1272">
        <v>11</v>
      </c>
      <c r="B1272" t="s">
        <v>16</v>
      </c>
      <c r="C1272">
        <v>11201</v>
      </c>
      <c r="D1272" t="s">
        <v>331</v>
      </c>
      <c r="E1272">
        <f>VLOOKUP(desembarque_total_mes_puerto_toneladas_2019[[#This Row],[Puerto]],Tabla9[],2,0)</f>
        <v>40</v>
      </c>
      <c r="F1272" t="s">
        <v>333</v>
      </c>
      <c r="G1272">
        <v>100204</v>
      </c>
      <c r="H1272" t="s">
        <v>112</v>
      </c>
      <c r="I1272">
        <v>100204006</v>
      </c>
      <c r="J1272" t="s">
        <v>218</v>
      </c>
      <c r="K1272">
        <v>0</v>
      </c>
      <c r="L1272">
        <v>0</v>
      </c>
      <c r="M1272">
        <v>0</v>
      </c>
      <c r="N1272">
        <v>0</v>
      </c>
      <c r="O1272">
        <v>11</v>
      </c>
      <c r="P1272">
        <v>6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25">
      <c r="A1273">
        <v>11</v>
      </c>
      <c r="B1273" t="s">
        <v>16</v>
      </c>
      <c r="C1273">
        <v>11202</v>
      </c>
      <c r="D1273" t="s">
        <v>336</v>
      </c>
      <c r="E1273">
        <f>VLOOKUP(desembarque_total_mes_puerto_toneladas_2019[[#This Row],[Puerto]],Tabla9[],2,0)</f>
        <v>41</v>
      </c>
      <c r="F1273" t="s">
        <v>336</v>
      </c>
      <c r="G1273">
        <v>100203</v>
      </c>
      <c r="H1273" t="s">
        <v>156</v>
      </c>
      <c r="I1273">
        <v>0</v>
      </c>
      <c r="J1273" t="s">
        <v>206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ht="15.75" customHeight="1" x14ac:dyDescent="0.25">
      <c r="A1274">
        <v>11</v>
      </c>
      <c r="B1274" t="s">
        <v>16</v>
      </c>
      <c r="C1274">
        <v>11202</v>
      </c>
      <c r="D1274" t="s">
        <v>336</v>
      </c>
      <c r="E1274">
        <f>VLOOKUP(desembarque_total_mes_puerto_toneladas_2019[[#This Row],[Puerto]],Tabla9[],2,0)</f>
        <v>41</v>
      </c>
      <c r="F1274" t="s">
        <v>336</v>
      </c>
      <c r="G1274">
        <v>100203</v>
      </c>
      <c r="H1274" t="s">
        <v>156</v>
      </c>
      <c r="I1274">
        <v>100203009</v>
      </c>
      <c r="J1274" t="s">
        <v>288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</row>
    <row r="1275" spans="1:22" x14ac:dyDescent="0.25">
      <c r="A1275">
        <v>11</v>
      </c>
      <c r="B1275" t="s">
        <v>16</v>
      </c>
      <c r="C1275">
        <v>11202</v>
      </c>
      <c r="D1275" t="s">
        <v>336</v>
      </c>
      <c r="E1275">
        <f>VLOOKUP(desembarque_total_mes_puerto_toneladas_2019[[#This Row],[Puerto]],Tabla9[],2,0)</f>
        <v>41</v>
      </c>
      <c r="F1275" t="s">
        <v>336</v>
      </c>
      <c r="G1275">
        <v>100201</v>
      </c>
      <c r="H1275" t="s">
        <v>71</v>
      </c>
      <c r="I1275">
        <v>0</v>
      </c>
      <c r="J1275" t="s">
        <v>227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</row>
    <row r="1276" spans="1:22" x14ac:dyDescent="0.25">
      <c r="A1276">
        <v>11</v>
      </c>
      <c r="B1276" t="s">
        <v>16</v>
      </c>
      <c r="C1276">
        <v>11202</v>
      </c>
      <c r="D1276" t="s">
        <v>336</v>
      </c>
      <c r="E1276">
        <f>VLOOKUP(desembarque_total_mes_puerto_toneladas_2019[[#This Row],[Puerto]],Tabla9[],2,0)</f>
        <v>41</v>
      </c>
      <c r="F1276" t="s">
        <v>336</v>
      </c>
      <c r="G1276">
        <v>100201</v>
      </c>
      <c r="H1276" t="s">
        <v>71</v>
      </c>
      <c r="I1276">
        <v>100201017</v>
      </c>
      <c r="J1276" t="s">
        <v>250</v>
      </c>
      <c r="K1276">
        <v>8</v>
      </c>
      <c r="L1276">
        <v>4</v>
      </c>
      <c r="M1276">
        <v>1</v>
      </c>
      <c r="N1276">
        <v>2</v>
      </c>
      <c r="O1276">
        <v>2</v>
      </c>
      <c r="P1276">
        <v>1</v>
      </c>
      <c r="Q1276">
        <v>15</v>
      </c>
      <c r="R1276">
        <v>3</v>
      </c>
      <c r="S1276">
        <v>5</v>
      </c>
      <c r="T1276">
        <v>3</v>
      </c>
      <c r="U1276">
        <v>3</v>
      </c>
      <c r="V1276">
        <v>4</v>
      </c>
    </row>
    <row r="1277" spans="1:22" x14ac:dyDescent="0.25">
      <c r="A1277">
        <v>11</v>
      </c>
      <c r="B1277" t="s">
        <v>16</v>
      </c>
      <c r="C1277">
        <v>11202</v>
      </c>
      <c r="D1277" t="s">
        <v>336</v>
      </c>
      <c r="E1277">
        <f>VLOOKUP(desembarque_total_mes_puerto_toneladas_2019[[#This Row],[Puerto]],Tabla9[],2,0)</f>
        <v>41</v>
      </c>
      <c r="F1277" t="s">
        <v>336</v>
      </c>
      <c r="G1277">
        <v>100201</v>
      </c>
      <c r="H1277" t="s">
        <v>71</v>
      </c>
      <c r="I1277">
        <v>100201002</v>
      </c>
      <c r="J1277" t="s">
        <v>282</v>
      </c>
      <c r="K1277">
        <v>14</v>
      </c>
      <c r="L1277">
        <v>22</v>
      </c>
      <c r="M1277">
        <v>33</v>
      </c>
      <c r="N1277">
        <v>34</v>
      </c>
      <c r="O1277">
        <v>35</v>
      </c>
      <c r="P1277">
        <v>21</v>
      </c>
      <c r="Q1277">
        <v>25</v>
      </c>
      <c r="R1277">
        <v>0</v>
      </c>
      <c r="S1277">
        <v>50</v>
      </c>
      <c r="T1277">
        <v>55</v>
      </c>
      <c r="U1277">
        <v>77</v>
      </c>
      <c r="V1277">
        <v>116</v>
      </c>
    </row>
    <row r="1278" spans="1:22" x14ac:dyDescent="0.25">
      <c r="A1278">
        <v>11</v>
      </c>
      <c r="B1278" t="s">
        <v>16</v>
      </c>
      <c r="C1278">
        <v>11202</v>
      </c>
      <c r="D1278" t="s">
        <v>336</v>
      </c>
      <c r="E1278">
        <f>VLOOKUP(desembarque_total_mes_puerto_toneladas_2019[[#This Row],[Puerto]],Tabla9[],2,0)</f>
        <v>41</v>
      </c>
      <c r="F1278" t="s">
        <v>336</v>
      </c>
      <c r="G1278">
        <v>100201</v>
      </c>
      <c r="H1278" t="s">
        <v>71</v>
      </c>
      <c r="I1278">
        <v>0</v>
      </c>
      <c r="J1278" t="s">
        <v>253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6</v>
      </c>
      <c r="T1278">
        <v>0</v>
      </c>
      <c r="U1278">
        <v>0</v>
      </c>
      <c r="V1278">
        <v>0</v>
      </c>
    </row>
    <row r="1279" spans="1:22" x14ac:dyDescent="0.25">
      <c r="A1279">
        <v>11</v>
      </c>
      <c r="B1279" t="s">
        <v>16</v>
      </c>
      <c r="C1279">
        <v>11202</v>
      </c>
      <c r="D1279" t="s">
        <v>336</v>
      </c>
      <c r="E1279">
        <f>VLOOKUP(desembarque_total_mes_puerto_toneladas_2019[[#This Row],[Puerto]],Tabla9[],2,0)</f>
        <v>41</v>
      </c>
      <c r="F1279" t="s">
        <v>336</v>
      </c>
      <c r="G1279">
        <v>100201</v>
      </c>
      <c r="H1279" t="s">
        <v>71</v>
      </c>
      <c r="I1279">
        <v>0</v>
      </c>
      <c r="J1279" t="s">
        <v>254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13</v>
      </c>
      <c r="T1279">
        <v>0</v>
      </c>
      <c r="U1279">
        <v>0</v>
      </c>
      <c r="V1279">
        <v>0</v>
      </c>
    </row>
    <row r="1280" spans="1:22" x14ac:dyDescent="0.25">
      <c r="A1280">
        <v>11</v>
      </c>
      <c r="B1280" t="s">
        <v>16</v>
      </c>
      <c r="C1280">
        <v>11202</v>
      </c>
      <c r="D1280" t="s">
        <v>336</v>
      </c>
      <c r="E1280">
        <f>VLOOKUP(desembarque_total_mes_puerto_toneladas_2019[[#This Row],[Puerto]],Tabla9[],2,0)</f>
        <v>41</v>
      </c>
      <c r="F1280" t="s">
        <v>336</v>
      </c>
      <c r="G1280">
        <v>100201</v>
      </c>
      <c r="H1280" t="s">
        <v>71</v>
      </c>
      <c r="I1280">
        <v>0</v>
      </c>
      <c r="J1280" t="s">
        <v>271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1</v>
      </c>
      <c r="U1280">
        <v>1</v>
      </c>
      <c r="V1280">
        <v>2</v>
      </c>
    </row>
    <row r="1281" spans="1:22" x14ac:dyDescent="0.25">
      <c r="A1281">
        <v>11</v>
      </c>
      <c r="B1281" t="s">
        <v>16</v>
      </c>
      <c r="C1281">
        <v>11202</v>
      </c>
      <c r="D1281" t="s">
        <v>336</v>
      </c>
      <c r="E1281">
        <f>VLOOKUP(desembarque_total_mes_puerto_toneladas_2019[[#This Row],[Puerto]],Tabla9[],2,0)</f>
        <v>41</v>
      </c>
      <c r="F1281" t="s">
        <v>336</v>
      </c>
      <c r="G1281">
        <v>100201</v>
      </c>
      <c r="H1281" t="s">
        <v>71</v>
      </c>
      <c r="I1281">
        <v>100201008</v>
      </c>
      <c r="J1281" t="s">
        <v>307</v>
      </c>
      <c r="K1281">
        <v>24168</v>
      </c>
      <c r="L1281">
        <v>22454</v>
      </c>
      <c r="M1281">
        <v>24082</v>
      </c>
      <c r="N1281">
        <v>20042</v>
      </c>
      <c r="O1281">
        <v>20503</v>
      </c>
      <c r="P1281">
        <v>19364</v>
      </c>
      <c r="Q1281">
        <v>19256</v>
      </c>
      <c r="R1281">
        <v>15659</v>
      </c>
      <c r="S1281">
        <v>11771</v>
      </c>
      <c r="T1281">
        <v>12449</v>
      </c>
      <c r="U1281">
        <v>11124</v>
      </c>
      <c r="V1281">
        <v>12425</v>
      </c>
    </row>
    <row r="1282" spans="1:22" x14ac:dyDescent="0.25">
      <c r="A1282">
        <v>11</v>
      </c>
      <c r="B1282" t="s">
        <v>16</v>
      </c>
      <c r="C1282">
        <v>11202</v>
      </c>
      <c r="D1282" t="s">
        <v>336</v>
      </c>
      <c r="E1282">
        <f>VLOOKUP(desembarque_total_mes_puerto_toneladas_2019[[#This Row],[Puerto]],Tabla9[],2,0)</f>
        <v>41</v>
      </c>
      <c r="F1282" t="s">
        <v>336</v>
      </c>
      <c r="G1282">
        <v>100201</v>
      </c>
      <c r="H1282" t="s">
        <v>71</v>
      </c>
      <c r="I1282">
        <v>100201008</v>
      </c>
      <c r="J1282" t="s">
        <v>308</v>
      </c>
      <c r="K1282">
        <v>4922</v>
      </c>
      <c r="L1282">
        <v>0</v>
      </c>
      <c r="M1282">
        <v>20</v>
      </c>
      <c r="N1282">
        <v>0</v>
      </c>
      <c r="O1282">
        <v>0</v>
      </c>
      <c r="P1282">
        <v>36</v>
      </c>
      <c r="Q1282">
        <v>1203</v>
      </c>
      <c r="R1282">
        <v>3380</v>
      </c>
      <c r="S1282">
        <v>6113</v>
      </c>
      <c r="T1282">
        <v>4564</v>
      </c>
      <c r="U1282">
        <v>2855</v>
      </c>
      <c r="V1282">
        <v>8194</v>
      </c>
    </row>
    <row r="1283" spans="1:22" x14ac:dyDescent="0.25">
      <c r="A1283">
        <v>11</v>
      </c>
      <c r="B1283" t="s">
        <v>16</v>
      </c>
      <c r="C1283">
        <v>11202</v>
      </c>
      <c r="D1283" t="s">
        <v>336</v>
      </c>
      <c r="E1283">
        <f>VLOOKUP(desembarque_total_mes_puerto_toneladas_2019[[#This Row],[Puerto]],Tabla9[],2,0)</f>
        <v>41</v>
      </c>
      <c r="F1283" t="s">
        <v>336</v>
      </c>
      <c r="G1283">
        <v>100201</v>
      </c>
      <c r="H1283" t="s">
        <v>71</v>
      </c>
      <c r="I1283">
        <v>100201016</v>
      </c>
      <c r="J1283" t="s">
        <v>272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635</v>
      </c>
      <c r="S1283">
        <v>1722</v>
      </c>
      <c r="T1283">
        <v>0</v>
      </c>
      <c r="U1283">
        <v>0</v>
      </c>
      <c r="V1283">
        <v>0</v>
      </c>
    </row>
    <row r="1284" spans="1:22" x14ac:dyDescent="0.25">
      <c r="A1284">
        <v>11</v>
      </c>
      <c r="B1284" t="s">
        <v>16</v>
      </c>
      <c r="C1284">
        <v>11202</v>
      </c>
      <c r="D1284" t="s">
        <v>336</v>
      </c>
      <c r="E1284">
        <f>VLOOKUP(desembarque_total_mes_puerto_toneladas_2019[[#This Row],[Puerto]],Tabla9[],2,0)</f>
        <v>41</v>
      </c>
      <c r="F1284" t="s">
        <v>336</v>
      </c>
      <c r="G1284">
        <v>100202</v>
      </c>
      <c r="H1284" t="s">
        <v>140</v>
      </c>
      <c r="I1284">
        <v>100202002</v>
      </c>
      <c r="J1284" t="s">
        <v>118</v>
      </c>
      <c r="K1284">
        <v>0</v>
      </c>
      <c r="L1284">
        <v>0</v>
      </c>
      <c r="M1284">
        <v>1</v>
      </c>
      <c r="N1284">
        <v>3</v>
      </c>
      <c r="O1284">
        <v>3</v>
      </c>
      <c r="P1284">
        <v>6</v>
      </c>
      <c r="Q1284">
        <v>13</v>
      </c>
      <c r="R1284">
        <v>21</v>
      </c>
      <c r="S1284">
        <v>6</v>
      </c>
      <c r="T1284">
        <v>0</v>
      </c>
      <c r="U1284">
        <v>0</v>
      </c>
      <c r="V1284">
        <v>0</v>
      </c>
    </row>
    <row r="1285" spans="1:22" x14ac:dyDescent="0.25">
      <c r="A1285">
        <v>11</v>
      </c>
      <c r="B1285" t="s">
        <v>16</v>
      </c>
      <c r="C1285">
        <v>11202</v>
      </c>
      <c r="D1285" t="s">
        <v>336</v>
      </c>
      <c r="E1285">
        <f>VLOOKUP(desembarque_total_mes_puerto_toneladas_2019[[#This Row],[Puerto]],Tabla9[],2,0)</f>
        <v>41</v>
      </c>
      <c r="F1285" t="s">
        <v>336</v>
      </c>
      <c r="G1285">
        <v>100202</v>
      </c>
      <c r="H1285" t="s">
        <v>140</v>
      </c>
      <c r="I1285">
        <v>100202019</v>
      </c>
      <c r="J1285" t="s">
        <v>138</v>
      </c>
      <c r="K1285">
        <v>0</v>
      </c>
      <c r="L1285">
        <v>0</v>
      </c>
      <c r="M1285">
        <v>2</v>
      </c>
      <c r="N1285">
        <v>5</v>
      </c>
      <c r="O1285">
        <v>0</v>
      </c>
      <c r="P1285">
        <v>1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25">
      <c r="A1286">
        <v>11</v>
      </c>
      <c r="B1286" t="s">
        <v>16</v>
      </c>
      <c r="C1286">
        <v>11202</v>
      </c>
      <c r="D1286" t="s">
        <v>336</v>
      </c>
      <c r="E1286">
        <f>VLOOKUP(desembarque_total_mes_puerto_toneladas_2019[[#This Row],[Puerto]],Tabla9[],2,0)</f>
        <v>41</v>
      </c>
      <c r="F1286" t="s">
        <v>336</v>
      </c>
      <c r="G1286">
        <v>100202</v>
      </c>
      <c r="H1286" t="s">
        <v>140</v>
      </c>
      <c r="I1286">
        <v>0</v>
      </c>
      <c r="J1286" t="s">
        <v>231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25">
      <c r="A1287">
        <v>11</v>
      </c>
      <c r="B1287" t="s">
        <v>16</v>
      </c>
      <c r="C1287">
        <v>11202</v>
      </c>
      <c r="D1287" t="s">
        <v>336</v>
      </c>
      <c r="E1287">
        <f>VLOOKUP(desembarque_total_mes_puerto_toneladas_2019[[#This Row],[Puerto]],Tabla9[],2,0)</f>
        <v>41</v>
      </c>
      <c r="F1287" t="s">
        <v>336</v>
      </c>
      <c r="G1287">
        <v>100204</v>
      </c>
      <c r="H1287" t="s">
        <v>112</v>
      </c>
      <c r="I1287">
        <v>100204004</v>
      </c>
      <c r="J1287" t="s">
        <v>100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2</v>
      </c>
      <c r="T1287">
        <v>0</v>
      </c>
      <c r="U1287">
        <v>1</v>
      </c>
      <c r="V1287">
        <v>0</v>
      </c>
    </row>
    <row r="1288" spans="1:22" x14ac:dyDescent="0.25">
      <c r="A1288">
        <v>11</v>
      </c>
      <c r="B1288" t="s">
        <v>16</v>
      </c>
      <c r="C1288">
        <v>11202</v>
      </c>
      <c r="D1288" t="s">
        <v>336</v>
      </c>
      <c r="E1288">
        <f>VLOOKUP(desembarque_total_mes_puerto_toneladas_2019[[#This Row],[Puerto]],Tabla9[],2,0)</f>
        <v>41</v>
      </c>
      <c r="F1288" t="s">
        <v>336</v>
      </c>
      <c r="G1288">
        <v>100204</v>
      </c>
      <c r="H1288" t="s">
        <v>112</v>
      </c>
      <c r="I1288">
        <v>100204006</v>
      </c>
      <c r="J1288" t="s">
        <v>218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25">
      <c r="A1289">
        <v>11</v>
      </c>
      <c r="B1289" t="s">
        <v>16</v>
      </c>
      <c r="C1289">
        <v>11203</v>
      </c>
      <c r="D1289" t="s">
        <v>339</v>
      </c>
      <c r="E1289">
        <f>VLOOKUP(desembarque_total_mes_puerto_toneladas_2019[[#This Row],[Puerto]],Tabla9[],2,0)</f>
        <v>42</v>
      </c>
      <c r="F1289" t="s">
        <v>337</v>
      </c>
      <c r="G1289">
        <v>100203</v>
      </c>
      <c r="H1289" t="s">
        <v>156</v>
      </c>
      <c r="I1289">
        <v>0</v>
      </c>
      <c r="J1289" t="s">
        <v>206</v>
      </c>
      <c r="K1289">
        <v>2</v>
      </c>
      <c r="L1289">
        <v>1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1</v>
      </c>
      <c r="T1289">
        <v>6</v>
      </c>
      <c r="U1289">
        <v>2</v>
      </c>
      <c r="V1289">
        <v>2</v>
      </c>
    </row>
    <row r="1290" spans="1:22" x14ac:dyDescent="0.25">
      <c r="A1290">
        <v>11</v>
      </c>
      <c r="B1290" t="s">
        <v>16</v>
      </c>
      <c r="C1290">
        <v>11203</v>
      </c>
      <c r="D1290" t="s">
        <v>339</v>
      </c>
      <c r="E1290">
        <f>VLOOKUP(desembarque_total_mes_puerto_toneladas_2019[[#This Row],[Puerto]],Tabla9[],2,0)</f>
        <v>42</v>
      </c>
      <c r="F1290" t="s">
        <v>337</v>
      </c>
      <c r="G1290">
        <v>100203</v>
      </c>
      <c r="H1290" t="s">
        <v>156</v>
      </c>
      <c r="I1290">
        <v>100203009</v>
      </c>
      <c r="J1290" t="s">
        <v>210</v>
      </c>
      <c r="K1290">
        <v>1</v>
      </c>
      <c r="L1290">
        <v>41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25">
      <c r="A1291">
        <v>11</v>
      </c>
      <c r="B1291" t="s">
        <v>16</v>
      </c>
      <c r="C1291">
        <v>11203</v>
      </c>
      <c r="D1291" t="s">
        <v>339</v>
      </c>
      <c r="E1291">
        <f>VLOOKUP(desembarque_total_mes_puerto_toneladas_2019[[#This Row],[Puerto]],Tabla9[],2,0)</f>
        <v>42</v>
      </c>
      <c r="F1291" t="s">
        <v>337</v>
      </c>
      <c r="G1291">
        <v>100203</v>
      </c>
      <c r="H1291" t="s">
        <v>156</v>
      </c>
      <c r="I1291">
        <v>100203009</v>
      </c>
      <c r="J1291" t="s">
        <v>338</v>
      </c>
      <c r="K1291">
        <v>56</v>
      </c>
      <c r="L1291">
        <v>108</v>
      </c>
      <c r="M1291">
        <v>52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23</v>
      </c>
      <c r="U1291">
        <v>151</v>
      </c>
      <c r="V1291">
        <v>124</v>
      </c>
    </row>
    <row r="1292" spans="1:22" x14ac:dyDescent="0.25">
      <c r="A1292">
        <v>11</v>
      </c>
      <c r="B1292" t="s">
        <v>16</v>
      </c>
      <c r="C1292">
        <v>11203</v>
      </c>
      <c r="D1292" t="s">
        <v>339</v>
      </c>
      <c r="E1292">
        <f>VLOOKUP(desembarque_total_mes_puerto_toneladas_2019[[#This Row],[Puerto]],Tabla9[],2,0)</f>
        <v>42</v>
      </c>
      <c r="F1292" t="s">
        <v>337</v>
      </c>
      <c r="G1292">
        <v>100201</v>
      </c>
      <c r="H1292" t="s">
        <v>71</v>
      </c>
      <c r="I1292">
        <v>100201003</v>
      </c>
      <c r="J1292" t="s">
        <v>319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</row>
    <row r="1293" spans="1:22" x14ac:dyDescent="0.25">
      <c r="A1293">
        <v>11</v>
      </c>
      <c r="B1293" t="s">
        <v>16</v>
      </c>
      <c r="C1293">
        <v>11203</v>
      </c>
      <c r="D1293" t="s">
        <v>339</v>
      </c>
      <c r="E1293">
        <f>VLOOKUP(desembarque_total_mes_puerto_toneladas_2019[[#This Row],[Puerto]],Tabla9[],2,0)</f>
        <v>42</v>
      </c>
      <c r="F1293" t="s">
        <v>337</v>
      </c>
      <c r="G1293">
        <v>100204</v>
      </c>
      <c r="H1293" t="s">
        <v>112</v>
      </c>
      <c r="I1293">
        <v>100202002</v>
      </c>
      <c r="J1293" t="s">
        <v>118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25">
      <c r="A1294">
        <v>11</v>
      </c>
      <c r="B1294" t="s">
        <v>16</v>
      </c>
      <c r="C1294">
        <v>11203</v>
      </c>
      <c r="D1294" t="s">
        <v>339</v>
      </c>
      <c r="E1294">
        <f>VLOOKUP(desembarque_total_mes_puerto_toneladas_2019[[#This Row],[Puerto]],Tabla9[],2,0)</f>
        <v>42</v>
      </c>
      <c r="F1294" t="s">
        <v>337</v>
      </c>
      <c r="G1294">
        <v>100204</v>
      </c>
      <c r="H1294" t="s">
        <v>112</v>
      </c>
      <c r="I1294">
        <v>100202019</v>
      </c>
      <c r="J1294" t="s">
        <v>138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25">
      <c r="A1295">
        <v>11</v>
      </c>
      <c r="B1295" t="s">
        <v>16</v>
      </c>
      <c r="C1295">
        <v>11203</v>
      </c>
      <c r="D1295" t="s">
        <v>339</v>
      </c>
      <c r="E1295">
        <f>VLOOKUP(desembarque_total_mes_puerto_toneladas_2019[[#This Row],[Puerto]],Tabla9[],2,0)</f>
        <v>42</v>
      </c>
      <c r="F1295" t="s">
        <v>337</v>
      </c>
      <c r="G1295">
        <v>100204</v>
      </c>
      <c r="H1295" t="s">
        <v>112</v>
      </c>
      <c r="I1295">
        <v>100202020</v>
      </c>
      <c r="J1295" t="s">
        <v>139</v>
      </c>
      <c r="K1295">
        <v>17</v>
      </c>
      <c r="L1295">
        <v>15</v>
      </c>
      <c r="M1295">
        <v>3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25">
      <c r="A1296">
        <v>11</v>
      </c>
      <c r="B1296" t="s">
        <v>16</v>
      </c>
      <c r="C1296">
        <v>11203</v>
      </c>
      <c r="D1296" t="s">
        <v>339</v>
      </c>
      <c r="E1296">
        <f>VLOOKUP(desembarque_total_mes_puerto_toneladas_2019[[#This Row],[Puerto]],Tabla9[],2,0)</f>
        <v>42</v>
      </c>
      <c r="F1296" t="s">
        <v>337</v>
      </c>
      <c r="G1296">
        <v>100204</v>
      </c>
      <c r="H1296" t="s">
        <v>112</v>
      </c>
      <c r="I1296">
        <v>0</v>
      </c>
      <c r="J1296" t="s">
        <v>231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25">
      <c r="A1297">
        <v>11</v>
      </c>
      <c r="B1297" t="s">
        <v>16</v>
      </c>
      <c r="C1297">
        <v>11203</v>
      </c>
      <c r="D1297" t="s">
        <v>339</v>
      </c>
      <c r="E1297">
        <f>VLOOKUP(desembarque_total_mes_puerto_toneladas_2019[[#This Row],[Puerto]],Tabla9[],2,0)</f>
        <v>42</v>
      </c>
      <c r="F1297" t="s">
        <v>337</v>
      </c>
      <c r="G1297">
        <v>100204</v>
      </c>
      <c r="H1297" t="s">
        <v>112</v>
      </c>
      <c r="I1297">
        <v>100202007</v>
      </c>
      <c r="J1297" t="s">
        <v>178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25">
      <c r="A1298">
        <v>11</v>
      </c>
      <c r="B1298" t="s">
        <v>16</v>
      </c>
      <c r="C1298">
        <v>11203</v>
      </c>
      <c r="D1298" t="s">
        <v>339</v>
      </c>
      <c r="E1298">
        <f>VLOOKUP(desembarque_total_mes_puerto_toneladas_2019[[#This Row],[Puerto]],Tabla9[],2,0)</f>
        <v>42</v>
      </c>
      <c r="F1298" t="s">
        <v>337</v>
      </c>
      <c r="G1298">
        <v>100204</v>
      </c>
      <c r="H1298" t="s">
        <v>112</v>
      </c>
      <c r="I1298">
        <v>100204004</v>
      </c>
      <c r="J1298" t="s">
        <v>100</v>
      </c>
      <c r="K1298">
        <v>0</v>
      </c>
      <c r="L1298">
        <v>1</v>
      </c>
      <c r="M1298">
        <v>1</v>
      </c>
      <c r="N1298">
        <v>0</v>
      </c>
      <c r="O1298">
        <v>2</v>
      </c>
      <c r="P1298">
        <v>1</v>
      </c>
      <c r="Q1298">
        <v>5</v>
      </c>
      <c r="R1298">
        <v>10</v>
      </c>
      <c r="S1298">
        <v>8</v>
      </c>
      <c r="T1298">
        <v>8</v>
      </c>
      <c r="U1298">
        <v>10</v>
      </c>
      <c r="V1298">
        <v>1</v>
      </c>
    </row>
    <row r="1299" spans="1:22" x14ac:dyDescent="0.25">
      <c r="A1299">
        <v>11</v>
      </c>
      <c r="B1299" t="s">
        <v>16</v>
      </c>
      <c r="C1299">
        <v>11203</v>
      </c>
      <c r="D1299" t="s">
        <v>339</v>
      </c>
      <c r="E1299">
        <f>VLOOKUP(desembarque_total_mes_puerto_toneladas_2019[[#This Row],[Puerto]],Tabla9[],2,0)</f>
        <v>42</v>
      </c>
      <c r="F1299" t="s">
        <v>337</v>
      </c>
      <c r="G1299">
        <v>100204</v>
      </c>
      <c r="H1299" t="s">
        <v>112</v>
      </c>
      <c r="I1299">
        <v>100204006</v>
      </c>
      <c r="J1299" t="s">
        <v>218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</row>
    <row r="1300" spans="1:22" x14ac:dyDescent="0.25">
      <c r="A1300">
        <v>11</v>
      </c>
      <c r="B1300" t="s">
        <v>16</v>
      </c>
      <c r="C1300">
        <v>11203</v>
      </c>
      <c r="D1300" t="s">
        <v>339</v>
      </c>
      <c r="E1300">
        <f>VLOOKUP(desembarque_total_mes_puerto_toneladas_2019[[#This Row],[Puerto]],Tabla9[],2,0)</f>
        <v>42</v>
      </c>
      <c r="F1300" t="s">
        <v>337</v>
      </c>
      <c r="G1300">
        <v>100205</v>
      </c>
      <c r="H1300" t="s">
        <v>181</v>
      </c>
      <c r="I1300">
        <v>100205001</v>
      </c>
      <c r="J1300" t="s">
        <v>117</v>
      </c>
      <c r="K1300">
        <v>0</v>
      </c>
      <c r="L1300">
        <v>1</v>
      </c>
      <c r="M1300">
        <v>112</v>
      </c>
      <c r="N1300">
        <v>692</v>
      </c>
      <c r="O1300">
        <v>946</v>
      </c>
      <c r="P1300">
        <v>562</v>
      </c>
      <c r="Q1300">
        <v>663</v>
      </c>
      <c r="R1300">
        <v>437</v>
      </c>
      <c r="S1300">
        <v>429</v>
      </c>
      <c r="T1300">
        <v>178</v>
      </c>
      <c r="U1300">
        <v>0</v>
      </c>
      <c r="V1300">
        <v>0</v>
      </c>
    </row>
    <row r="1301" spans="1:22" x14ac:dyDescent="0.25">
      <c r="A1301">
        <v>11</v>
      </c>
      <c r="B1301" t="s">
        <v>16</v>
      </c>
      <c r="C1301">
        <v>11203</v>
      </c>
      <c r="D1301" t="s">
        <v>339</v>
      </c>
      <c r="E1301">
        <f>VLOOKUP(desembarque_total_mes_puerto_toneladas_2019[[#This Row],[Puerto]],Tabla9[],2,0)</f>
        <v>43</v>
      </c>
      <c r="F1301" t="s">
        <v>339</v>
      </c>
      <c r="G1301">
        <v>100203</v>
      </c>
      <c r="H1301" t="s">
        <v>156</v>
      </c>
      <c r="I1301">
        <v>0</v>
      </c>
      <c r="J1301" t="s">
        <v>206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1</v>
      </c>
      <c r="T1301">
        <v>0</v>
      </c>
      <c r="U1301">
        <v>1</v>
      </c>
      <c r="V1301">
        <v>0</v>
      </c>
    </row>
    <row r="1302" spans="1:22" x14ac:dyDescent="0.25">
      <c r="A1302">
        <v>11</v>
      </c>
      <c r="B1302" t="s">
        <v>16</v>
      </c>
      <c r="C1302">
        <v>11203</v>
      </c>
      <c r="D1302" t="s">
        <v>339</v>
      </c>
      <c r="E1302">
        <f>VLOOKUP(desembarque_total_mes_puerto_toneladas_2019[[#This Row],[Puerto]],Tabla9[],2,0)</f>
        <v>43</v>
      </c>
      <c r="F1302" t="s">
        <v>339</v>
      </c>
      <c r="G1302">
        <v>100203</v>
      </c>
      <c r="H1302" t="s">
        <v>156</v>
      </c>
      <c r="I1302">
        <v>100203009</v>
      </c>
      <c r="J1302" t="s">
        <v>210</v>
      </c>
      <c r="K1302">
        <v>0</v>
      </c>
      <c r="L1302">
        <v>3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25">
      <c r="A1303">
        <v>11</v>
      </c>
      <c r="B1303" t="s">
        <v>16</v>
      </c>
      <c r="C1303">
        <v>11203</v>
      </c>
      <c r="D1303" t="s">
        <v>339</v>
      </c>
      <c r="E1303">
        <f>VLOOKUP(desembarque_total_mes_puerto_toneladas_2019[[#This Row],[Puerto]],Tabla9[],2,0)</f>
        <v>43</v>
      </c>
      <c r="F1303" t="s">
        <v>339</v>
      </c>
      <c r="G1303">
        <v>100201</v>
      </c>
      <c r="H1303" t="s">
        <v>71</v>
      </c>
      <c r="I1303">
        <v>100201008</v>
      </c>
      <c r="J1303" t="s">
        <v>307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1429</v>
      </c>
      <c r="T1303">
        <v>1250</v>
      </c>
      <c r="U1303">
        <v>1620</v>
      </c>
      <c r="V1303">
        <v>1019</v>
      </c>
    </row>
    <row r="1304" spans="1:22" x14ac:dyDescent="0.25">
      <c r="A1304">
        <v>11</v>
      </c>
      <c r="B1304" t="s">
        <v>16</v>
      </c>
      <c r="C1304">
        <v>11203</v>
      </c>
      <c r="D1304" t="s">
        <v>339</v>
      </c>
      <c r="E1304">
        <f>VLOOKUP(desembarque_total_mes_puerto_toneladas_2019[[#This Row],[Puerto]],Tabla9[],2,0)</f>
        <v>43</v>
      </c>
      <c r="F1304" t="s">
        <v>339</v>
      </c>
      <c r="G1304">
        <v>100201</v>
      </c>
      <c r="H1304" t="s">
        <v>71</v>
      </c>
      <c r="I1304">
        <v>100201008</v>
      </c>
      <c r="J1304" t="s">
        <v>308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84</v>
      </c>
      <c r="T1304">
        <v>3338</v>
      </c>
      <c r="U1304">
        <v>0</v>
      </c>
      <c r="V1304">
        <v>1169</v>
      </c>
    </row>
    <row r="1305" spans="1:22" x14ac:dyDescent="0.25">
      <c r="A1305">
        <v>11</v>
      </c>
      <c r="B1305" t="s">
        <v>16</v>
      </c>
      <c r="C1305">
        <v>11203</v>
      </c>
      <c r="D1305" t="s">
        <v>339</v>
      </c>
      <c r="E1305">
        <f>VLOOKUP(desembarque_total_mes_puerto_toneladas_2019[[#This Row],[Puerto]],Tabla9[],2,0)</f>
        <v>43</v>
      </c>
      <c r="F1305" t="s">
        <v>339</v>
      </c>
      <c r="G1305">
        <v>100201</v>
      </c>
      <c r="H1305" t="s">
        <v>71</v>
      </c>
      <c r="I1305">
        <v>100201016</v>
      </c>
      <c r="J1305" t="s">
        <v>272</v>
      </c>
      <c r="K1305">
        <v>0</v>
      </c>
      <c r="L1305">
        <v>0</v>
      </c>
      <c r="M1305">
        <v>0</v>
      </c>
      <c r="N1305">
        <v>103</v>
      </c>
      <c r="O1305">
        <v>119</v>
      </c>
      <c r="P1305">
        <v>1001</v>
      </c>
      <c r="Q1305">
        <v>1865</v>
      </c>
      <c r="R1305">
        <v>60</v>
      </c>
      <c r="S1305">
        <v>0</v>
      </c>
      <c r="T1305">
        <v>0</v>
      </c>
      <c r="U1305">
        <v>0</v>
      </c>
      <c r="V1305">
        <v>0</v>
      </c>
    </row>
    <row r="1306" spans="1:22" x14ac:dyDescent="0.25">
      <c r="A1306">
        <v>11</v>
      </c>
      <c r="B1306" t="s">
        <v>16</v>
      </c>
      <c r="C1306">
        <v>11203</v>
      </c>
      <c r="D1306" t="s">
        <v>339</v>
      </c>
      <c r="E1306">
        <f>VLOOKUP(desembarque_total_mes_puerto_toneladas_2019[[#This Row],[Puerto]],Tabla9[],2,0)</f>
        <v>43</v>
      </c>
      <c r="F1306" t="s">
        <v>339</v>
      </c>
      <c r="G1306">
        <v>100202</v>
      </c>
      <c r="H1306" t="s">
        <v>140</v>
      </c>
      <c r="I1306">
        <v>100202019</v>
      </c>
      <c r="J1306" t="s">
        <v>138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0</v>
      </c>
    </row>
    <row r="1307" spans="1:22" x14ac:dyDescent="0.25">
      <c r="A1307">
        <v>11</v>
      </c>
      <c r="B1307" t="s">
        <v>16</v>
      </c>
      <c r="C1307">
        <v>11203</v>
      </c>
      <c r="D1307" t="s">
        <v>339</v>
      </c>
      <c r="E1307">
        <f>VLOOKUP(desembarque_total_mes_puerto_toneladas_2019[[#This Row],[Puerto]],Tabla9[],2,0)</f>
        <v>43</v>
      </c>
      <c r="F1307" t="s">
        <v>339</v>
      </c>
      <c r="G1307">
        <v>100202</v>
      </c>
      <c r="H1307" t="s">
        <v>140</v>
      </c>
      <c r="I1307">
        <v>100202020</v>
      </c>
      <c r="J1307" t="s">
        <v>139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</row>
    <row r="1308" spans="1:22" x14ac:dyDescent="0.25">
      <c r="A1308">
        <v>11</v>
      </c>
      <c r="B1308" t="s">
        <v>16</v>
      </c>
      <c r="C1308">
        <v>11203</v>
      </c>
      <c r="D1308" t="s">
        <v>339</v>
      </c>
      <c r="E1308">
        <f>VLOOKUP(desembarque_total_mes_puerto_toneladas_2019[[#This Row],[Puerto]],Tabla9[],2,0)</f>
        <v>43</v>
      </c>
      <c r="F1308" t="s">
        <v>339</v>
      </c>
      <c r="G1308">
        <v>100205</v>
      </c>
      <c r="H1308" t="s">
        <v>181</v>
      </c>
      <c r="I1308">
        <v>100205001</v>
      </c>
      <c r="J1308" t="s">
        <v>117</v>
      </c>
      <c r="K1308">
        <v>0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25">
      <c r="A1309">
        <v>11</v>
      </c>
      <c r="B1309" t="s">
        <v>16</v>
      </c>
      <c r="C1309">
        <v>11201</v>
      </c>
      <c r="D1309" t="s">
        <v>331</v>
      </c>
      <c r="E1309">
        <f>VLOOKUP(desembarque_total_mes_puerto_toneladas_2019[[#This Row],[Puerto]],Tabla9[],2,0)</f>
        <v>44</v>
      </c>
      <c r="F1309" t="s">
        <v>340</v>
      </c>
      <c r="G1309">
        <v>100201</v>
      </c>
      <c r="H1309" t="s">
        <v>71</v>
      </c>
      <c r="I1309">
        <v>0</v>
      </c>
      <c r="J1309" t="s">
        <v>271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2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25">
      <c r="A1310">
        <v>12</v>
      </c>
      <c r="B1310" t="s">
        <v>17</v>
      </c>
      <c r="C1310">
        <v>12301</v>
      </c>
      <c r="D1310" t="s">
        <v>341</v>
      </c>
      <c r="E1310">
        <f>VLOOKUP(desembarque_total_mes_puerto_toneladas_2019[[#This Row],[Puerto]],Tabla9[],2,0)</f>
        <v>45</v>
      </c>
      <c r="F1310" t="s">
        <v>341</v>
      </c>
      <c r="G1310">
        <v>100203</v>
      </c>
      <c r="H1310" t="s">
        <v>156</v>
      </c>
      <c r="I1310">
        <v>100203009</v>
      </c>
      <c r="J1310" t="s">
        <v>288</v>
      </c>
      <c r="K1310">
        <v>174</v>
      </c>
      <c r="L1310">
        <v>263</v>
      </c>
      <c r="M1310">
        <v>256</v>
      </c>
      <c r="N1310">
        <v>152</v>
      </c>
      <c r="O1310">
        <v>136</v>
      </c>
      <c r="P1310">
        <v>0</v>
      </c>
      <c r="Q1310">
        <v>17</v>
      </c>
      <c r="R1310">
        <v>0</v>
      </c>
      <c r="S1310">
        <v>21</v>
      </c>
      <c r="T1310">
        <v>48</v>
      </c>
      <c r="U1310">
        <v>84</v>
      </c>
      <c r="V1310">
        <v>43</v>
      </c>
    </row>
    <row r="1311" spans="1:22" x14ac:dyDescent="0.25">
      <c r="A1311">
        <v>12</v>
      </c>
      <c r="B1311" t="s">
        <v>17</v>
      </c>
      <c r="C1311">
        <v>12301</v>
      </c>
      <c r="D1311" t="s">
        <v>341</v>
      </c>
      <c r="E1311">
        <f>VLOOKUP(desembarque_total_mes_puerto_toneladas_2019[[#This Row],[Puerto]],Tabla9[],2,0)</f>
        <v>45</v>
      </c>
      <c r="F1311" t="s">
        <v>341</v>
      </c>
      <c r="G1311">
        <v>100202</v>
      </c>
      <c r="H1311" t="s">
        <v>140</v>
      </c>
      <c r="I1311">
        <v>100202002</v>
      </c>
      <c r="J1311" t="s">
        <v>118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25">
      <c r="A1312">
        <v>12</v>
      </c>
      <c r="B1312" t="s">
        <v>17</v>
      </c>
      <c r="C1312">
        <v>12301</v>
      </c>
      <c r="D1312" t="s">
        <v>341</v>
      </c>
      <c r="E1312">
        <f>VLOOKUP(desembarque_total_mes_puerto_toneladas_2019[[#This Row],[Puerto]],Tabla9[],2,0)</f>
        <v>45</v>
      </c>
      <c r="F1312" t="s">
        <v>341</v>
      </c>
      <c r="G1312">
        <v>100202</v>
      </c>
      <c r="H1312" t="s">
        <v>140</v>
      </c>
      <c r="I1312">
        <v>100202019</v>
      </c>
      <c r="J1312" t="s">
        <v>138</v>
      </c>
      <c r="K1312">
        <v>0</v>
      </c>
      <c r="L1312">
        <v>0</v>
      </c>
      <c r="M1312">
        <v>2</v>
      </c>
      <c r="N1312">
        <v>2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25">
      <c r="A1313">
        <v>12</v>
      </c>
      <c r="B1313" t="s">
        <v>17</v>
      </c>
      <c r="C1313">
        <v>12301</v>
      </c>
      <c r="D1313" t="s">
        <v>341</v>
      </c>
      <c r="E1313">
        <f>VLOOKUP(desembarque_total_mes_puerto_toneladas_2019[[#This Row],[Puerto]],Tabla9[],2,0)</f>
        <v>45</v>
      </c>
      <c r="F1313" t="s">
        <v>341</v>
      </c>
      <c r="G1313">
        <v>100202</v>
      </c>
      <c r="H1313" t="s">
        <v>140</v>
      </c>
      <c r="I1313">
        <v>100202004</v>
      </c>
      <c r="J1313" t="s">
        <v>290</v>
      </c>
      <c r="K1313">
        <v>0</v>
      </c>
      <c r="L1313">
        <v>0</v>
      </c>
      <c r="M1313">
        <v>1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25">
      <c r="A1314">
        <v>12</v>
      </c>
      <c r="B1314" t="s">
        <v>17</v>
      </c>
      <c r="C1314">
        <v>12301</v>
      </c>
      <c r="D1314" t="s">
        <v>341</v>
      </c>
      <c r="E1314">
        <f>VLOOKUP(desembarque_total_mes_puerto_toneladas_2019[[#This Row],[Puerto]],Tabla9[],2,0)</f>
        <v>45</v>
      </c>
      <c r="F1314" t="s">
        <v>341</v>
      </c>
      <c r="G1314">
        <v>100202</v>
      </c>
      <c r="H1314" t="s">
        <v>140</v>
      </c>
      <c r="I1314">
        <v>100202012</v>
      </c>
      <c r="J1314" t="s">
        <v>342</v>
      </c>
      <c r="K1314">
        <v>0</v>
      </c>
      <c r="L1314">
        <v>2</v>
      </c>
      <c r="M1314">
        <v>3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25">
      <c r="A1315">
        <v>12</v>
      </c>
      <c r="B1315" t="s">
        <v>17</v>
      </c>
      <c r="C1315">
        <v>12301</v>
      </c>
      <c r="D1315" t="s">
        <v>341</v>
      </c>
      <c r="E1315">
        <f>VLOOKUP(desembarque_total_mes_puerto_toneladas_2019[[#This Row],[Puerto]],Tabla9[],2,0)</f>
        <v>45</v>
      </c>
      <c r="F1315" t="s">
        <v>341</v>
      </c>
      <c r="G1315">
        <v>100204</v>
      </c>
      <c r="H1315" t="s">
        <v>112</v>
      </c>
      <c r="I1315">
        <v>100204004</v>
      </c>
      <c r="J1315" t="s">
        <v>100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23</v>
      </c>
      <c r="R1315">
        <v>49</v>
      </c>
      <c r="S1315">
        <v>66</v>
      </c>
      <c r="T1315">
        <v>98</v>
      </c>
      <c r="U1315">
        <v>133</v>
      </c>
      <c r="V1315">
        <v>89</v>
      </c>
    </row>
    <row r="1316" spans="1:22" x14ac:dyDescent="0.25">
      <c r="A1316">
        <v>12</v>
      </c>
      <c r="B1316" t="s">
        <v>17</v>
      </c>
      <c r="C1316">
        <v>12301</v>
      </c>
      <c r="D1316" t="s">
        <v>341</v>
      </c>
      <c r="E1316">
        <f>VLOOKUP(desembarque_total_mes_puerto_toneladas_2019[[#This Row],[Puerto]],Tabla9[],2,0)</f>
        <v>45</v>
      </c>
      <c r="F1316" t="s">
        <v>341</v>
      </c>
      <c r="G1316">
        <v>100204</v>
      </c>
      <c r="H1316" t="s">
        <v>112</v>
      </c>
      <c r="I1316">
        <v>100204005</v>
      </c>
      <c r="J1316" t="s">
        <v>343</v>
      </c>
      <c r="K1316">
        <v>0</v>
      </c>
      <c r="L1316">
        <v>0</v>
      </c>
      <c r="M1316">
        <v>0</v>
      </c>
      <c r="N1316">
        <v>2</v>
      </c>
      <c r="O1316">
        <v>8</v>
      </c>
      <c r="P1316">
        <v>22</v>
      </c>
      <c r="Q1316">
        <v>12</v>
      </c>
      <c r="R1316">
        <v>4</v>
      </c>
      <c r="S1316">
        <v>11</v>
      </c>
      <c r="T1316">
        <v>5</v>
      </c>
      <c r="U1316">
        <v>5</v>
      </c>
      <c r="V1316">
        <v>0</v>
      </c>
    </row>
    <row r="1317" spans="1:22" x14ac:dyDescent="0.25">
      <c r="A1317">
        <v>12</v>
      </c>
      <c r="B1317" t="s">
        <v>17</v>
      </c>
      <c r="C1317">
        <v>12301</v>
      </c>
      <c r="D1317" t="s">
        <v>341</v>
      </c>
      <c r="E1317">
        <f>VLOOKUP(desembarque_total_mes_puerto_toneladas_2019[[#This Row],[Puerto]],Tabla9[],2,0)</f>
        <v>45</v>
      </c>
      <c r="F1317" t="s">
        <v>341</v>
      </c>
      <c r="G1317">
        <v>100205</v>
      </c>
      <c r="H1317" t="s">
        <v>181</v>
      </c>
      <c r="I1317">
        <v>100205001</v>
      </c>
      <c r="J1317" t="s">
        <v>117</v>
      </c>
      <c r="K1317">
        <v>0</v>
      </c>
      <c r="L1317">
        <v>0</v>
      </c>
      <c r="M1317">
        <v>0</v>
      </c>
      <c r="N1317">
        <v>2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25">
      <c r="A1318">
        <v>12</v>
      </c>
      <c r="B1318" t="s">
        <v>17</v>
      </c>
      <c r="C1318">
        <v>12401</v>
      </c>
      <c r="D1318" t="s">
        <v>344</v>
      </c>
      <c r="E1318">
        <f>VLOOKUP(desembarque_total_mes_puerto_toneladas_2019[[#This Row],[Puerto]],Tabla9[],2,0)</f>
        <v>46</v>
      </c>
      <c r="F1318" t="s">
        <v>344</v>
      </c>
      <c r="G1318">
        <v>100203</v>
      </c>
      <c r="H1318" t="s">
        <v>156</v>
      </c>
      <c r="I1318">
        <v>100203009</v>
      </c>
      <c r="J1318" t="s">
        <v>288</v>
      </c>
      <c r="K1318">
        <v>376</v>
      </c>
      <c r="L1318">
        <v>666</v>
      </c>
      <c r="M1318">
        <v>420</v>
      </c>
      <c r="N1318">
        <v>87</v>
      </c>
      <c r="O1318">
        <v>0</v>
      </c>
      <c r="P1318">
        <v>25</v>
      </c>
      <c r="Q1318">
        <v>0</v>
      </c>
      <c r="R1318">
        <v>0</v>
      </c>
      <c r="S1318">
        <v>123</v>
      </c>
      <c r="T1318">
        <v>390</v>
      </c>
      <c r="U1318">
        <v>437</v>
      </c>
      <c r="V1318">
        <v>600</v>
      </c>
    </row>
    <row r="1319" spans="1:22" x14ac:dyDescent="0.25">
      <c r="A1319">
        <v>12</v>
      </c>
      <c r="B1319" t="s">
        <v>17</v>
      </c>
      <c r="C1319">
        <v>12401</v>
      </c>
      <c r="D1319" t="s">
        <v>344</v>
      </c>
      <c r="E1319">
        <f>VLOOKUP(desembarque_total_mes_puerto_toneladas_2019[[#This Row],[Puerto]],Tabla9[],2,0)</f>
        <v>46</v>
      </c>
      <c r="F1319" t="s">
        <v>344</v>
      </c>
      <c r="G1319">
        <v>100201</v>
      </c>
      <c r="H1319" t="s">
        <v>71</v>
      </c>
      <c r="I1319">
        <v>100201015</v>
      </c>
      <c r="J1319" t="s">
        <v>158</v>
      </c>
      <c r="K1319">
        <v>0</v>
      </c>
      <c r="L1319">
        <v>13</v>
      </c>
      <c r="M1319">
        <v>19</v>
      </c>
      <c r="N1319">
        <v>21</v>
      </c>
      <c r="O1319">
        <v>8</v>
      </c>
      <c r="P1319">
        <v>15</v>
      </c>
      <c r="Q1319">
        <v>0</v>
      </c>
      <c r="R1319">
        <v>0</v>
      </c>
      <c r="S1319">
        <v>6</v>
      </c>
      <c r="T1319">
        <v>1</v>
      </c>
      <c r="U1319">
        <v>10</v>
      </c>
      <c r="V1319">
        <v>14</v>
      </c>
    </row>
    <row r="1320" spans="1:22" x14ac:dyDescent="0.25">
      <c r="A1320">
        <v>12</v>
      </c>
      <c r="B1320" t="s">
        <v>17</v>
      </c>
      <c r="C1320">
        <v>12401</v>
      </c>
      <c r="D1320" t="s">
        <v>344</v>
      </c>
      <c r="E1320">
        <f>VLOOKUP(desembarque_total_mes_puerto_toneladas_2019[[#This Row],[Puerto]],Tabla9[],2,0)</f>
        <v>46</v>
      </c>
      <c r="F1320" t="s">
        <v>344</v>
      </c>
      <c r="G1320">
        <v>100201</v>
      </c>
      <c r="H1320" t="s">
        <v>71</v>
      </c>
      <c r="I1320">
        <v>100201017</v>
      </c>
      <c r="J1320" t="s">
        <v>250</v>
      </c>
      <c r="K1320">
        <v>2</v>
      </c>
      <c r="L1320">
        <v>1</v>
      </c>
      <c r="M1320">
        <v>0</v>
      </c>
      <c r="N1320">
        <v>7</v>
      </c>
      <c r="O1320">
        <v>5</v>
      </c>
      <c r="P1320">
        <v>6</v>
      </c>
      <c r="Q1320">
        <v>4</v>
      </c>
      <c r="R1320">
        <v>3</v>
      </c>
      <c r="S1320">
        <v>3</v>
      </c>
      <c r="T1320">
        <v>3</v>
      </c>
      <c r="U1320">
        <v>1</v>
      </c>
      <c r="V1320">
        <v>0</v>
      </c>
    </row>
    <row r="1321" spans="1:22" x14ac:dyDescent="0.25">
      <c r="A1321">
        <v>12</v>
      </c>
      <c r="B1321" t="s">
        <v>17</v>
      </c>
      <c r="C1321">
        <v>12401</v>
      </c>
      <c r="D1321" t="s">
        <v>344</v>
      </c>
      <c r="E1321">
        <f>VLOOKUP(desembarque_total_mes_puerto_toneladas_2019[[#This Row],[Puerto]],Tabla9[],2,0)</f>
        <v>46</v>
      </c>
      <c r="F1321" t="s">
        <v>344</v>
      </c>
      <c r="G1321">
        <v>100201</v>
      </c>
      <c r="H1321" t="s">
        <v>71</v>
      </c>
      <c r="I1321">
        <v>100201002</v>
      </c>
      <c r="J1321" t="s">
        <v>282</v>
      </c>
      <c r="K1321">
        <v>0</v>
      </c>
      <c r="L1321">
        <v>0</v>
      </c>
      <c r="M1321">
        <v>0</v>
      </c>
      <c r="N1321">
        <v>1</v>
      </c>
      <c r="O1321">
        <v>1</v>
      </c>
      <c r="P1321">
        <v>1</v>
      </c>
      <c r="Q1321">
        <v>1</v>
      </c>
      <c r="R1321">
        <v>0</v>
      </c>
      <c r="S1321">
        <v>0</v>
      </c>
      <c r="T1321">
        <v>1</v>
      </c>
      <c r="U1321">
        <v>1</v>
      </c>
      <c r="V1321">
        <v>2</v>
      </c>
    </row>
    <row r="1322" spans="1:22" x14ac:dyDescent="0.25">
      <c r="A1322">
        <v>12</v>
      </c>
      <c r="B1322" t="s">
        <v>17</v>
      </c>
      <c r="C1322">
        <v>12401</v>
      </c>
      <c r="D1322" t="s">
        <v>344</v>
      </c>
      <c r="E1322">
        <f>VLOOKUP(desembarque_total_mes_puerto_toneladas_2019[[#This Row],[Puerto]],Tabla9[],2,0)</f>
        <v>46</v>
      </c>
      <c r="F1322" t="s">
        <v>344</v>
      </c>
      <c r="G1322">
        <v>100201</v>
      </c>
      <c r="H1322" t="s">
        <v>71</v>
      </c>
      <c r="I1322">
        <v>100201008</v>
      </c>
      <c r="J1322" t="s">
        <v>307</v>
      </c>
      <c r="K1322">
        <v>2735</v>
      </c>
      <c r="L1322">
        <v>2737</v>
      </c>
      <c r="M1322">
        <v>3338</v>
      </c>
      <c r="N1322">
        <v>1618</v>
      </c>
      <c r="O1322">
        <v>2112</v>
      </c>
      <c r="P1322">
        <v>2161</v>
      </c>
      <c r="Q1322">
        <v>2531</v>
      </c>
      <c r="R1322">
        <v>1626</v>
      </c>
      <c r="S1322">
        <v>1843</v>
      </c>
      <c r="T1322">
        <v>2104</v>
      </c>
      <c r="U1322">
        <v>2327</v>
      </c>
      <c r="V1322">
        <v>1967</v>
      </c>
    </row>
    <row r="1323" spans="1:22" x14ac:dyDescent="0.25">
      <c r="A1323">
        <v>12</v>
      </c>
      <c r="B1323" t="s">
        <v>17</v>
      </c>
      <c r="C1323">
        <v>12401</v>
      </c>
      <c r="D1323" t="s">
        <v>344</v>
      </c>
      <c r="E1323">
        <f>VLOOKUP(desembarque_total_mes_puerto_toneladas_2019[[#This Row],[Puerto]],Tabla9[],2,0)</f>
        <v>46</v>
      </c>
      <c r="F1323" t="s">
        <v>344</v>
      </c>
      <c r="G1323">
        <v>100201</v>
      </c>
      <c r="H1323" t="s">
        <v>71</v>
      </c>
      <c r="I1323">
        <v>100201016</v>
      </c>
      <c r="J1323" t="s">
        <v>272</v>
      </c>
      <c r="K1323">
        <v>382</v>
      </c>
      <c r="L1323">
        <v>1892</v>
      </c>
      <c r="M1323">
        <v>1560</v>
      </c>
      <c r="N1323">
        <v>894</v>
      </c>
      <c r="O1323">
        <v>788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607</v>
      </c>
    </row>
    <row r="1324" spans="1:22" x14ac:dyDescent="0.25">
      <c r="A1324">
        <v>12</v>
      </c>
      <c r="B1324" t="s">
        <v>17</v>
      </c>
      <c r="C1324">
        <v>12401</v>
      </c>
      <c r="D1324" t="s">
        <v>344</v>
      </c>
      <c r="E1324">
        <f>VLOOKUP(desembarque_total_mes_puerto_toneladas_2019[[#This Row],[Puerto]],Tabla9[],2,0)</f>
        <v>46</v>
      </c>
      <c r="F1324" t="s">
        <v>344</v>
      </c>
      <c r="G1324">
        <v>100202</v>
      </c>
      <c r="H1324" t="s">
        <v>140</v>
      </c>
      <c r="I1324">
        <v>100202002</v>
      </c>
      <c r="J1324" t="s">
        <v>118</v>
      </c>
      <c r="K1324">
        <v>0</v>
      </c>
      <c r="L1324">
        <v>0</v>
      </c>
      <c r="M1324">
        <v>0</v>
      </c>
      <c r="N1324">
        <v>2</v>
      </c>
      <c r="O1324">
        <v>0</v>
      </c>
      <c r="P1324">
        <v>0</v>
      </c>
      <c r="Q1324">
        <v>0</v>
      </c>
      <c r="R1324">
        <v>0</v>
      </c>
      <c r="S1324">
        <v>3</v>
      </c>
      <c r="T1324">
        <v>0</v>
      </c>
      <c r="U1324">
        <v>1</v>
      </c>
      <c r="V1324">
        <v>3</v>
      </c>
    </row>
    <row r="1325" spans="1:22" x14ac:dyDescent="0.25">
      <c r="A1325">
        <v>12</v>
      </c>
      <c r="B1325" t="s">
        <v>17</v>
      </c>
      <c r="C1325">
        <v>12401</v>
      </c>
      <c r="D1325" t="s">
        <v>344</v>
      </c>
      <c r="E1325">
        <f>VLOOKUP(desembarque_total_mes_puerto_toneladas_2019[[#This Row],[Puerto]],Tabla9[],2,0)</f>
        <v>46</v>
      </c>
      <c r="F1325" t="s">
        <v>344</v>
      </c>
      <c r="G1325">
        <v>100202</v>
      </c>
      <c r="H1325" t="s">
        <v>140</v>
      </c>
      <c r="I1325">
        <v>100202019</v>
      </c>
      <c r="J1325" t="s">
        <v>138</v>
      </c>
      <c r="K1325">
        <v>0</v>
      </c>
      <c r="L1325">
        <v>1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6</v>
      </c>
      <c r="T1325">
        <v>0</v>
      </c>
      <c r="U1325">
        <v>3</v>
      </c>
      <c r="V1325">
        <v>7</v>
      </c>
    </row>
    <row r="1326" spans="1:22" x14ac:dyDescent="0.25">
      <c r="A1326">
        <v>12</v>
      </c>
      <c r="B1326" t="s">
        <v>17</v>
      </c>
      <c r="C1326">
        <v>12401</v>
      </c>
      <c r="D1326" t="s">
        <v>344</v>
      </c>
      <c r="E1326">
        <f>VLOOKUP(desembarque_total_mes_puerto_toneladas_2019[[#This Row],[Puerto]],Tabla9[],2,0)</f>
        <v>46</v>
      </c>
      <c r="F1326" t="s">
        <v>344</v>
      </c>
      <c r="G1326">
        <v>100202</v>
      </c>
      <c r="H1326" t="s">
        <v>140</v>
      </c>
      <c r="I1326">
        <v>100202012</v>
      </c>
      <c r="J1326" t="s">
        <v>342</v>
      </c>
      <c r="K1326">
        <v>0</v>
      </c>
      <c r="L1326">
        <v>60</v>
      </c>
      <c r="M1326">
        <v>57</v>
      </c>
      <c r="N1326">
        <v>6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25">
      <c r="A1327">
        <v>12</v>
      </c>
      <c r="B1327" t="s">
        <v>17</v>
      </c>
      <c r="C1327">
        <v>12401</v>
      </c>
      <c r="D1327" t="s">
        <v>344</v>
      </c>
      <c r="E1327">
        <f>VLOOKUP(desembarque_total_mes_puerto_toneladas_2019[[#This Row],[Puerto]],Tabla9[],2,0)</f>
        <v>46</v>
      </c>
      <c r="F1327" t="s">
        <v>344</v>
      </c>
      <c r="G1327">
        <v>100204</v>
      </c>
      <c r="H1327" t="s">
        <v>112</v>
      </c>
      <c r="I1327">
        <v>100204004</v>
      </c>
      <c r="J1327" t="s">
        <v>100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10</v>
      </c>
      <c r="R1327">
        <v>15</v>
      </c>
      <c r="S1327">
        <v>11</v>
      </c>
      <c r="T1327">
        <v>26</v>
      </c>
      <c r="U1327">
        <v>18</v>
      </c>
      <c r="V1327">
        <v>10</v>
      </c>
    </row>
    <row r="1328" spans="1:22" x14ac:dyDescent="0.25">
      <c r="A1328">
        <v>12</v>
      </c>
      <c r="B1328" t="s">
        <v>17</v>
      </c>
      <c r="C1328">
        <v>12401</v>
      </c>
      <c r="D1328" t="s">
        <v>344</v>
      </c>
      <c r="E1328">
        <f>VLOOKUP(desembarque_total_mes_puerto_toneladas_2019[[#This Row],[Puerto]],Tabla9[],2,0)</f>
        <v>46</v>
      </c>
      <c r="F1328" t="s">
        <v>344</v>
      </c>
      <c r="G1328">
        <v>100205</v>
      </c>
      <c r="H1328" t="s">
        <v>181</v>
      </c>
      <c r="I1328">
        <v>100205001</v>
      </c>
      <c r="J1328" t="s">
        <v>117</v>
      </c>
      <c r="K1328">
        <v>0</v>
      </c>
      <c r="L1328">
        <v>0</v>
      </c>
      <c r="M1328">
        <v>276</v>
      </c>
      <c r="N1328">
        <v>931</v>
      </c>
      <c r="O1328">
        <v>1427</v>
      </c>
      <c r="P1328">
        <v>1557</v>
      </c>
      <c r="Q1328">
        <v>1131</v>
      </c>
      <c r="R1328">
        <v>1330</v>
      </c>
      <c r="S1328">
        <v>434</v>
      </c>
      <c r="T1328">
        <v>0</v>
      </c>
      <c r="U1328">
        <v>0</v>
      </c>
      <c r="V1328">
        <v>0</v>
      </c>
    </row>
    <row r="1329" spans="1:22" x14ac:dyDescent="0.25">
      <c r="A1329">
        <v>12</v>
      </c>
      <c r="B1329" t="s">
        <v>17</v>
      </c>
      <c r="C1329">
        <v>12201</v>
      </c>
      <c r="D1329" t="s">
        <v>351</v>
      </c>
      <c r="E1329">
        <f>VLOOKUP(desembarque_total_mes_puerto_toneladas_2019[[#This Row],[Puerto]],Tabla9[],2,0)</f>
        <v>47</v>
      </c>
      <c r="F1329" t="s">
        <v>345</v>
      </c>
      <c r="G1329">
        <v>100201</v>
      </c>
      <c r="H1329" t="s">
        <v>71</v>
      </c>
      <c r="I1329">
        <v>100201008</v>
      </c>
      <c r="J1329" t="s">
        <v>307</v>
      </c>
      <c r="K1329">
        <v>0</v>
      </c>
      <c r="L1329">
        <v>0</v>
      </c>
      <c r="M1329">
        <v>0</v>
      </c>
      <c r="N1329">
        <v>0</v>
      </c>
      <c r="O1329">
        <v>156</v>
      </c>
      <c r="P1329">
        <v>1919</v>
      </c>
      <c r="Q1329">
        <v>2238</v>
      </c>
      <c r="R1329">
        <v>1572</v>
      </c>
      <c r="S1329">
        <v>1543</v>
      </c>
      <c r="T1329">
        <v>2119</v>
      </c>
      <c r="U1329">
        <v>2490</v>
      </c>
      <c r="V1329">
        <v>2153</v>
      </c>
    </row>
    <row r="1330" spans="1:22" x14ac:dyDescent="0.25">
      <c r="A1330">
        <v>12</v>
      </c>
      <c r="B1330" t="s">
        <v>17</v>
      </c>
      <c r="C1330">
        <v>12201</v>
      </c>
      <c r="D1330" t="s">
        <v>351</v>
      </c>
      <c r="E1330">
        <f>VLOOKUP(desembarque_total_mes_puerto_toneladas_2019[[#This Row],[Puerto]],Tabla9[],2,0)</f>
        <v>47</v>
      </c>
      <c r="F1330" t="s">
        <v>345</v>
      </c>
      <c r="G1330">
        <v>100204</v>
      </c>
      <c r="H1330" t="s">
        <v>112</v>
      </c>
      <c r="I1330">
        <v>100204004</v>
      </c>
      <c r="J1330" t="s">
        <v>100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25</v>
      </c>
      <c r="R1330">
        <v>27</v>
      </c>
      <c r="S1330">
        <v>20</v>
      </c>
      <c r="T1330">
        <v>29</v>
      </c>
      <c r="U1330">
        <v>46</v>
      </c>
      <c r="V1330">
        <v>18</v>
      </c>
    </row>
    <row r="1331" spans="1:22" x14ac:dyDescent="0.25">
      <c r="A1331">
        <v>12</v>
      </c>
      <c r="B1331" t="s">
        <v>17</v>
      </c>
      <c r="C1331">
        <v>12201</v>
      </c>
      <c r="D1331" t="s">
        <v>351</v>
      </c>
      <c r="E1331">
        <f>VLOOKUP(desembarque_total_mes_puerto_toneladas_2019[[#This Row],[Puerto]],Tabla9[],2,0)</f>
        <v>47</v>
      </c>
      <c r="F1331" t="s">
        <v>345</v>
      </c>
      <c r="G1331">
        <v>100204</v>
      </c>
      <c r="H1331" t="s">
        <v>112</v>
      </c>
      <c r="I1331">
        <v>100204005</v>
      </c>
      <c r="J1331" t="s">
        <v>343</v>
      </c>
      <c r="K1331">
        <v>0</v>
      </c>
      <c r="L1331">
        <v>1</v>
      </c>
      <c r="M1331">
        <v>65</v>
      </c>
      <c r="N1331">
        <v>55</v>
      </c>
      <c r="O1331">
        <v>93</v>
      </c>
      <c r="P1331">
        <v>86</v>
      </c>
      <c r="Q1331">
        <v>78</v>
      </c>
      <c r="R1331">
        <v>37</v>
      </c>
      <c r="S1331">
        <v>19</v>
      </c>
      <c r="T1331">
        <v>24</v>
      </c>
      <c r="U1331">
        <v>5</v>
      </c>
      <c r="V1331">
        <v>0</v>
      </c>
    </row>
    <row r="1332" spans="1:22" x14ac:dyDescent="0.25">
      <c r="A1332">
        <v>12</v>
      </c>
      <c r="B1332" t="s">
        <v>17</v>
      </c>
      <c r="C1332">
        <v>12201</v>
      </c>
      <c r="D1332" t="s">
        <v>351</v>
      </c>
      <c r="E1332">
        <f>VLOOKUP(desembarque_total_mes_puerto_toneladas_2019[[#This Row],[Puerto]],Tabla9[],2,0)</f>
        <v>47</v>
      </c>
      <c r="F1332" t="s">
        <v>345</v>
      </c>
      <c r="G1332">
        <v>100205</v>
      </c>
      <c r="H1332" t="s">
        <v>181</v>
      </c>
      <c r="I1332">
        <v>100205001</v>
      </c>
      <c r="J1332" t="s">
        <v>117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11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25">
      <c r="A1333">
        <v>12</v>
      </c>
      <c r="B1333" t="s">
        <v>17</v>
      </c>
      <c r="C1333">
        <v>12101</v>
      </c>
      <c r="D1333" t="s">
        <v>346</v>
      </c>
      <c r="E1333">
        <f>VLOOKUP(desembarque_total_mes_puerto_toneladas_2019[[#This Row],[Puerto]],Tabla9[],2,0)</f>
        <v>48</v>
      </c>
      <c r="F1333" t="s">
        <v>346</v>
      </c>
      <c r="G1333">
        <v>100203</v>
      </c>
      <c r="H1333" t="s">
        <v>156</v>
      </c>
      <c r="I1333">
        <v>100203009</v>
      </c>
      <c r="J1333" t="s">
        <v>288</v>
      </c>
      <c r="K1333">
        <v>250</v>
      </c>
      <c r="L1333">
        <v>559</v>
      </c>
      <c r="M1333">
        <v>964</v>
      </c>
      <c r="N1333">
        <v>578</v>
      </c>
      <c r="O1333">
        <v>652</v>
      </c>
      <c r="P1333">
        <v>465</v>
      </c>
      <c r="Q1333">
        <v>68</v>
      </c>
      <c r="R1333">
        <v>0</v>
      </c>
      <c r="S1333">
        <v>311</v>
      </c>
      <c r="T1333">
        <v>119</v>
      </c>
      <c r="U1333">
        <v>84</v>
      </c>
      <c r="V1333">
        <v>180</v>
      </c>
    </row>
    <row r="1334" spans="1:22" x14ac:dyDescent="0.25">
      <c r="A1334">
        <v>12</v>
      </c>
      <c r="B1334" t="s">
        <v>17</v>
      </c>
      <c r="C1334">
        <v>12101</v>
      </c>
      <c r="D1334" t="s">
        <v>346</v>
      </c>
      <c r="E1334">
        <f>VLOOKUP(desembarque_total_mes_puerto_toneladas_2019[[#This Row],[Puerto]],Tabla9[],2,0)</f>
        <v>48</v>
      </c>
      <c r="F1334" t="s">
        <v>346</v>
      </c>
      <c r="G1334">
        <v>100201</v>
      </c>
      <c r="H1334" t="s">
        <v>71</v>
      </c>
      <c r="I1334">
        <v>100201017</v>
      </c>
      <c r="J1334" t="s">
        <v>250</v>
      </c>
      <c r="K1334">
        <v>3</v>
      </c>
      <c r="L1334">
        <v>1</v>
      </c>
      <c r="M1334">
        <v>3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2</v>
      </c>
      <c r="V1334">
        <v>1</v>
      </c>
    </row>
    <row r="1335" spans="1:22" x14ac:dyDescent="0.25">
      <c r="A1335">
        <v>12</v>
      </c>
      <c r="B1335" t="s">
        <v>17</v>
      </c>
      <c r="C1335">
        <v>12101</v>
      </c>
      <c r="D1335" t="s">
        <v>346</v>
      </c>
      <c r="E1335">
        <f>VLOOKUP(desembarque_total_mes_puerto_toneladas_2019[[#This Row],[Puerto]],Tabla9[],2,0)</f>
        <v>48</v>
      </c>
      <c r="F1335" t="s">
        <v>346</v>
      </c>
      <c r="G1335">
        <v>100201</v>
      </c>
      <c r="H1335" t="s">
        <v>71</v>
      </c>
      <c r="I1335">
        <v>100201002</v>
      </c>
      <c r="J1335" t="s">
        <v>282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25">
      <c r="A1336">
        <v>12</v>
      </c>
      <c r="B1336" t="s">
        <v>17</v>
      </c>
      <c r="C1336">
        <v>12101</v>
      </c>
      <c r="D1336" t="s">
        <v>346</v>
      </c>
      <c r="E1336">
        <f>VLOOKUP(desembarque_total_mes_puerto_toneladas_2019[[#This Row],[Puerto]],Tabla9[],2,0)</f>
        <v>48</v>
      </c>
      <c r="F1336" t="s">
        <v>346</v>
      </c>
      <c r="G1336">
        <v>100201</v>
      </c>
      <c r="H1336" t="s">
        <v>71</v>
      </c>
      <c r="I1336">
        <v>100201008</v>
      </c>
      <c r="J1336" t="s">
        <v>307</v>
      </c>
      <c r="K1336">
        <v>2239</v>
      </c>
      <c r="L1336">
        <v>2146</v>
      </c>
      <c r="M1336">
        <v>4333</v>
      </c>
      <c r="N1336">
        <v>6307</v>
      </c>
      <c r="O1336">
        <v>6724</v>
      </c>
      <c r="P1336">
        <v>5917</v>
      </c>
      <c r="Q1336">
        <v>4634</v>
      </c>
      <c r="R1336">
        <v>4767</v>
      </c>
      <c r="S1336">
        <v>4632</v>
      </c>
      <c r="T1336">
        <v>4335</v>
      </c>
      <c r="U1336">
        <v>5710</v>
      </c>
      <c r="V1336">
        <v>4422</v>
      </c>
    </row>
    <row r="1337" spans="1:22" x14ac:dyDescent="0.25">
      <c r="A1337">
        <v>12</v>
      </c>
      <c r="B1337" t="s">
        <v>17</v>
      </c>
      <c r="C1337">
        <v>12101</v>
      </c>
      <c r="D1337" t="s">
        <v>346</v>
      </c>
      <c r="E1337">
        <f>VLOOKUP(desembarque_total_mes_puerto_toneladas_2019[[#This Row],[Puerto]],Tabla9[],2,0)</f>
        <v>48</v>
      </c>
      <c r="F1337" t="s">
        <v>346</v>
      </c>
      <c r="G1337">
        <v>100201</v>
      </c>
      <c r="H1337" t="s">
        <v>71</v>
      </c>
      <c r="I1337">
        <v>100201008</v>
      </c>
      <c r="J1337" t="s">
        <v>308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771</v>
      </c>
    </row>
    <row r="1338" spans="1:22" x14ac:dyDescent="0.25">
      <c r="A1338">
        <v>12</v>
      </c>
      <c r="B1338" t="s">
        <v>17</v>
      </c>
      <c r="C1338">
        <v>12101</v>
      </c>
      <c r="D1338" t="s">
        <v>346</v>
      </c>
      <c r="E1338">
        <f>VLOOKUP(desembarque_total_mes_puerto_toneladas_2019[[#This Row],[Puerto]],Tabla9[],2,0)</f>
        <v>48</v>
      </c>
      <c r="F1338" t="s">
        <v>346</v>
      </c>
      <c r="G1338">
        <v>100201</v>
      </c>
      <c r="H1338" t="s">
        <v>71</v>
      </c>
      <c r="I1338">
        <v>100201016</v>
      </c>
      <c r="J1338" t="s">
        <v>272</v>
      </c>
      <c r="K1338">
        <v>2044</v>
      </c>
      <c r="L1338">
        <v>0</v>
      </c>
      <c r="M1338">
        <v>0</v>
      </c>
      <c r="N1338">
        <v>0</v>
      </c>
      <c r="O1338">
        <v>50</v>
      </c>
      <c r="P1338">
        <v>76</v>
      </c>
      <c r="Q1338">
        <v>76</v>
      </c>
      <c r="R1338">
        <v>475</v>
      </c>
      <c r="S1338">
        <v>1057</v>
      </c>
      <c r="T1338">
        <v>1156</v>
      </c>
      <c r="U1338">
        <v>868</v>
      </c>
      <c r="V1338">
        <v>1405</v>
      </c>
    </row>
    <row r="1339" spans="1:22" x14ac:dyDescent="0.25">
      <c r="A1339">
        <v>12</v>
      </c>
      <c r="B1339" t="s">
        <v>17</v>
      </c>
      <c r="C1339">
        <v>12101</v>
      </c>
      <c r="D1339" t="s">
        <v>346</v>
      </c>
      <c r="E1339">
        <f>VLOOKUP(desembarque_total_mes_puerto_toneladas_2019[[#This Row],[Puerto]],Tabla9[],2,0)</f>
        <v>48</v>
      </c>
      <c r="F1339" t="s">
        <v>346</v>
      </c>
      <c r="G1339">
        <v>100202</v>
      </c>
      <c r="H1339" t="s">
        <v>140</v>
      </c>
      <c r="I1339">
        <v>100202002</v>
      </c>
      <c r="J1339" t="s">
        <v>118</v>
      </c>
      <c r="K1339">
        <v>0</v>
      </c>
      <c r="L1339">
        <v>0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25">
      <c r="A1340">
        <v>12</v>
      </c>
      <c r="B1340" t="s">
        <v>17</v>
      </c>
      <c r="C1340">
        <v>12101</v>
      </c>
      <c r="D1340" t="s">
        <v>346</v>
      </c>
      <c r="E1340">
        <f>VLOOKUP(desembarque_total_mes_puerto_toneladas_2019[[#This Row],[Puerto]],Tabla9[],2,0)</f>
        <v>48</v>
      </c>
      <c r="F1340" t="s">
        <v>346</v>
      </c>
      <c r="G1340">
        <v>100202</v>
      </c>
      <c r="H1340" t="s">
        <v>140</v>
      </c>
      <c r="I1340">
        <v>100202019</v>
      </c>
      <c r="J1340" t="s">
        <v>138</v>
      </c>
      <c r="K1340">
        <v>5</v>
      </c>
      <c r="L1340">
        <v>5</v>
      </c>
      <c r="M1340">
        <v>0</v>
      </c>
      <c r="N1340">
        <v>12</v>
      </c>
      <c r="O1340">
        <v>3</v>
      </c>
      <c r="P1340">
        <v>1</v>
      </c>
      <c r="Q1340">
        <v>0</v>
      </c>
      <c r="R1340">
        <v>0</v>
      </c>
      <c r="S1340">
        <v>0</v>
      </c>
      <c r="T1340">
        <v>9</v>
      </c>
      <c r="U1340">
        <v>6</v>
      </c>
      <c r="V1340">
        <v>13</v>
      </c>
    </row>
    <row r="1341" spans="1:22" x14ac:dyDescent="0.25">
      <c r="A1341">
        <v>12</v>
      </c>
      <c r="B1341" t="s">
        <v>17</v>
      </c>
      <c r="C1341">
        <v>12101</v>
      </c>
      <c r="D1341" t="s">
        <v>346</v>
      </c>
      <c r="E1341">
        <f>VLOOKUP(desembarque_total_mes_puerto_toneladas_2019[[#This Row],[Puerto]],Tabla9[],2,0)</f>
        <v>48</v>
      </c>
      <c r="F1341" t="s">
        <v>346</v>
      </c>
      <c r="G1341">
        <v>100202</v>
      </c>
      <c r="H1341" t="s">
        <v>140</v>
      </c>
      <c r="I1341">
        <v>100202016</v>
      </c>
      <c r="J1341" t="s">
        <v>135</v>
      </c>
      <c r="K1341">
        <v>0</v>
      </c>
      <c r="L1341">
        <v>0</v>
      </c>
      <c r="M1341">
        <v>0</v>
      </c>
      <c r="N1341">
        <v>8</v>
      </c>
      <c r="O1341">
        <v>5</v>
      </c>
      <c r="P1341">
        <v>0</v>
      </c>
      <c r="Q1341">
        <v>0</v>
      </c>
      <c r="R1341">
        <v>0</v>
      </c>
      <c r="S1341">
        <v>0</v>
      </c>
      <c r="T1341">
        <v>4</v>
      </c>
      <c r="U1341">
        <v>2</v>
      </c>
      <c r="V1341">
        <v>3</v>
      </c>
    </row>
    <row r="1342" spans="1:22" x14ac:dyDescent="0.25">
      <c r="A1342">
        <v>12</v>
      </c>
      <c r="B1342" t="s">
        <v>17</v>
      </c>
      <c r="C1342">
        <v>12101</v>
      </c>
      <c r="D1342" t="s">
        <v>346</v>
      </c>
      <c r="E1342">
        <f>VLOOKUP(desembarque_total_mes_puerto_toneladas_2019[[#This Row],[Puerto]],Tabla9[],2,0)</f>
        <v>48</v>
      </c>
      <c r="F1342" t="s">
        <v>346</v>
      </c>
      <c r="G1342">
        <v>100202</v>
      </c>
      <c r="H1342" t="s">
        <v>140</v>
      </c>
      <c r="I1342">
        <v>100202004</v>
      </c>
      <c r="J1342" t="s">
        <v>290</v>
      </c>
      <c r="K1342">
        <v>34</v>
      </c>
      <c r="L1342">
        <v>31</v>
      </c>
      <c r="M1342">
        <v>10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25">
      <c r="A1343">
        <v>12</v>
      </c>
      <c r="B1343" t="s">
        <v>17</v>
      </c>
      <c r="C1343">
        <v>12101</v>
      </c>
      <c r="D1343" t="s">
        <v>346</v>
      </c>
      <c r="E1343">
        <f>VLOOKUP(desembarque_total_mes_puerto_toneladas_2019[[#This Row],[Puerto]],Tabla9[],2,0)</f>
        <v>48</v>
      </c>
      <c r="F1343" t="s">
        <v>346</v>
      </c>
      <c r="G1343">
        <v>100202</v>
      </c>
      <c r="H1343" t="s">
        <v>140</v>
      </c>
      <c r="I1343">
        <v>100202012</v>
      </c>
      <c r="J1343" t="s">
        <v>342</v>
      </c>
      <c r="K1343">
        <v>0</v>
      </c>
      <c r="L1343">
        <v>51</v>
      </c>
      <c r="M1343">
        <v>12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25">
      <c r="A1344">
        <v>12</v>
      </c>
      <c r="B1344" t="s">
        <v>17</v>
      </c>
      <c r="C1344">
        <v>12101</v>
      </c>
      <c r="D1344" t="s">
        <v>346</v>
      </c>
      <c r="E1344">
        <f>VLOOKUP(desembarque_total_mes_puerto_toneladas_2019[[#This Row],[Puerto]],Tabla9[],2,0)</f>
        <v>48</v>
      </c>
      <c r="F1344" t="s">
        <v>346</v>
      </c>
      <c r="G1344">
        <v>100204</v>
      </c>
      <c r="H1344" t="s">
        <v>112</v>
      </c>
      <c r="I1344">
        <v>100204004</v>
      </c>
      <c r="J1344" t="s">
        <v>100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19</v>
      </c>
      <c r="R1344">
        <v>23</v>
      </c>
      <c r="S1344">
        <v>11</v>
      </c>
      <c r="T1344">
        <v>20</v>
      </c>
      <c r="U1344">
        <v>36</v>
      </c>
      <c r="V1344">
        <v>5</v>
      </c>
    </row>
    <row r="1345" spans="1:22" x14ac:dyDescent="0.25">
      <c r="A1345">
        <v>12</v>
      </c>
      <c r="B1345" t="s">
        <v>17</v>
      </c>
      <c r="C1345">
        <v>12101</v>
      </c>
      <c r="D1345" t="s">
        <v>346</v>
      </c>
      <c r="E1345">
        <f>VLOOKUP(desembarque_total_mes_puerto_toneladas_2019[[#This Row],[Puerto]],Tabla9[],2,0)</f>
        <v>48</v>
      </c>
      <c r="F1345" t="s">
        <v>346</v>
      </c>
      <c r="G1345">
        <v>100204</v>
      </c>
      <c r="H1345" t="s">
        <v>112</v>
      </c>
      <c r="I1345">
        <v>100204005</v>
      </c>
      <c r="J1345" t="s">
        <v>343</v>
      </c>
      <c r="K1345">
        <v>0</v>
      </c>
      <c r="L1345">
        <v>0</v>
      </c>
      <c r="M1345">
        <v>7</v>
      </c>
      <c r="N1345">
        <v>24</v>
      </c>
      <c r="O1345">
        <v>8</v>
      </c>
      <c r="P1345">
        <v>16</v>
      </c>
      <c r="Q1345">
        <v>10</v>
      </c>
      <c r="R1345">
        <v>7</v>
      </c>
      <c r="S1345">
        <v>4</v>
      </c>
      <c r="T1345">
        <v>7</v>
      </c>
      <c r="U1345">
        <v>4</v>
      </c>
      <c r="V1345">
        <v>0</v>
      </c>
    </row>
    <row r="1346" spans="1:22" x14ac:dyDescent="0.25">
      <c r="A1346">
        <v>12</v>
      </c>
      <c r="B1346" t="s">
        <v>17</v>
      </c>
      <c r="C1346">
        <v>12101</v>
      </c>
      <c r="D1346" t="s">
        <v>346</v>
      </c>
      <c r="E1346">
        <f>VLOOKUP(desembarque_total_mes_puerto_toneladas_2019[[#This Row],[Puerto]],Tabla9[],2,0)</f>
        <v>48</v>
      </c>
      <c r="F1346" t="s">
        <v>346</v>
      </c>
      <c r="G1346">
        <v>100205</v>
      </c>
      <c r="H1346" t="s">
        <v>181</v>
      </c>
      <c r="I1346">
        <v>100205001</v>
      </c>
      <c r="J1346" t="s">
        <v>117</v>
      </c>
      <c r="K1346">
        <v>0</v>
      </c>
      <c r="L1346">
        <v>0</v>
      </c>
      <c r="M1346">
        <v>158</v>
      </c>
      <c r="N1346">
        <v>661</v>
      </c>
      <c r="O1346">
        <v>1004</v>
      </c>
      <c r="P1346">
        <v>974</v>
      </c>
      <c r="Q1346">
        <v>835</v>
      </c>
      <c r="R1346">
        <v>1013</v>
      </c>
      <c r="S1346">
        <v>59</v>
      </c>
      <c r="T1346">
        <v>0</v>
      </c>
      <c r="U1346">
        <v>0</v>
      </c>
      <c r="V13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4A3-93C6-4576-8662-733F3511868E}">
  <dimension ref="A1:T56"/>
  <sheetViews>
    <sheetView topLeftCell="H35" workbookViewId="0">
      <selection activeCell="S12" sqref="S12"/>
    </sheetView>
  </sheetViews>
  <sheetFormatPr baseColWidth="10" defaultRowHeight="15" x14ac:dyDescent="0.25"/>
  <cols>
    <col min="2" max="2" width="16.42578125" customWidth="1"/>
    <col min="7" max="7" width="21.85546875" customWidth="1"/>
    <col min="10" max="10" width="17.42578125" bestFit="1" customWidth="1"/>
    <col min="13" max="13" width="22.140625" bestFit="1" customWidth="1"/>
    <col min="16" max="16" width="20.5703125" bestFit="1" customWidth="1"/>
    <col min="19" max="19" width="25.28515625" bestFit="1" customWidth="1"/>
  </cols>
  <sheetData>
    <row r="1" spans="1:20" x14ac:dyDescent="0.25">
      <c r="A1" t="s">
        <v>4</v>
      </c>
      <c r="B1" t="s">
        <v>5</v>
      </c>
      <c r="D1" t="s">
        <v>22</v>
      </c>
      <c r="E1" t="s">
        <v>23</v>
      </c>
      <c r="G1" t="s">
        <v>40</v>
      </c>
      <c r="H1" t="s">
        <v>41</v>
      </c>
      <c r="J1" t="s">
        <v>90</v>
      </c>
      <c r="K1" t="s">
        <v>41</v>
      </c>
      <c r="M1" t="s">
        <v>91</v>
      </c>
      <c r="N1" t="s">
        <v>92</v>
      </c>
      <c r="P1" t="s">
        <v>113</v>
      </c>
      <c r="Q1" t="s">
        <v>92</v>
      </c>
      <c r="S1" t="s">
        <v>114</v>
      </c>
      <c r="T1" t="s">
        <v>115</v>
      </c>
    </row>
    <row r="2" spans="1:20" x14ac:dyDescent="0.25">
      <c r="A2" s="1">
        <v>1</v>
      </c>
      <c r="B2" s="1" t="s">
        <v>6</v>
      </c>
      <c r="D2" t="s">
        <v>24</v>
      </c>
      <c r="E2" s="1">
        <v>1</v>
      </c>
      <c r="G2" t="s">
        <v>42</v>
      </c>
      <c r="H2">
        <v>100201019</v>
      </c>
      <c r="J2" t="s">
        <v>103</v>
      </c>
      <c r="K2">
        <v>100203006</v>
      </c>
      <c r="M2" t="s">
        <v>94</v>
      </c>
      <c r="N2">
        <v>100204001</v>
      </c>
      <c r="P2" t="s">
        <v>116</v>
      </c>
      <c r="Q2">
        <v>100202001</v>
      </c>
      <c r="S2" t="s">
        <v>117</v>
      </c>
      <c r="T2">
        <v>100205001</v>
      </c>
    </row>
    <row r="3" spans="1:20" x14ac:dyDescent="0.25">
      <c r="A3" s="2">
        <v>2</v>
      </c>
      <c r="B3" s="1" t="s">
        <v>7</v>
      </c>
      <c r="D3" t="s">
        <v>25</v>
      </c>
      <c r="E3" s="2">
        <v>2</v>
      </c>
      <c r="G3" t="s">
        <v>185</v>
      </c>
      <c r="H3">
        <v>100201019</v>
      </c>
      <c r="J3" t="s">
        <v>101</v>
      </c>
      <c r="K3">
        <v>100203005</v>
      </c>
      <c r="M3" t="s">
        <v>284</v>
      </c>
      <c r="N3">
        <v>100204001</v>
      </c>
      <c r="P3" t="s">
        <v>215</v>
      </c>
      <c r="Q3">
        <v>100202001</v>
      </c>
      <c r="S3" t="s">
        <v>119</v>
      </c>
      <c r="T3">
        <v>100205002</v>
      </c>
    </row>
    <row r="4" spans="1:20" x14ac:dyDescent="0.25">
      <c r="A4" s="2">
        <v>3</v>
      </c>
      <c r="B4" s="1" t="s">
        <v>8</v>
      </c>
      <c r="D4" t="s">
        <v>26</v>
      </c>
      <c r="E4" s="2">
        <v>3</v>
      </c>
      <c r="G4" t="s">
        <v>43</v>
      </c>
      <c r="H4">
        <v>100201007</v>
      </c>
      <c r="J4" t="s">
        <v>111</v>
      </c>
      <c r="K4">
        <v>100203010</v>
      </c>
      <c r="M4" t="s">
        <v>234</v>
      </c>
      <c r="N4">
        <v>100204001</v>
      </c>
      <c r="P4" t="s">
        <v>118</v>
      </c>
      <c r="Q4">
        <v>100202002</v>
      </c>
      <c r="S4" t="s">
        <v>121</v>
      </c>
      <c r="T4">
        <v>100205003</v>
      </c>
    </row>
    <row r="5" spans="1:20" x14ac:dyDescent="0.25">
      <c r="A5" s="2">
        <v>4</v>
      </c>
      <c r="B5" s="1" t="s">
        <v>9</v>
      </c>
      <c r="D5" t="s">
        <v>27</v>
      </c>
      <c r="E5" s="2">
        <v>4</v>
      </c>
      <c r="G5" t="s">
        <v>44</v>
      </c>
      <c r="H5">
        <v>100201013</v>
      </c>
      <c r="J5" t="s">
        <v>95</v>
      </c>
      <c r="K5">
        <v>100203002</v>
      </c>
      <c r="M5" t="s">
        <v>96</v>
      </c>
      <c r="N5">
        <v>100204002</v>
      </c>
      <c r="P5" t="s">
        <v>134</v>
      </c>
      <c r="Q5">
        <v>100202015</v>
      </c>
      <c r="S5" t="s">
        <v>123</v>
      </c>
      <c r="T5">
        <v>100205004</v>
      </c>
    </row>
    <row r="6" spans="1:20" x14ac:dyDescent="0.25">
      <c r="A6" s="2">
        <v>5</v>
      </c>
      <c r="B6" s="1" t="s">
        <v>10</v>
      </c>
      <c r="D6" t="s">
        <v>28</v>
      </c>
      <c r="E6" s="2">
        <v>5</v>
      </c>
      <c r="G6" t="s">
        <v>45</v>
      </c>
      <c r="H6">
        <v>100201011</v>
      </c>
      <c r="J6" t="s">
        <v>107</v>
      </c>
      <c r="K6">
        <v>100203008</v>
      </c>
      <c r="M6" t="s">
        <v>100</v>
      </c>
      <c r="N6">
        <v>100204004</v>
      </c>
      <c r="P6" t="s">
        <v>120</v>
      </c>
      <c r="Q6">
        <v>100202003</v>
      </c>
    </row>
    <row r="7" spans="1:20" x14ac:dyDescent="0.25">
      <c r="A7" s="2">
        <v>6</v>
      </c>
      <c r="B7" s="1" t="s">
        <v>11</v>
      </c>
      <c r="D7" t="s">
        <v>29</v>
      </c>
      <c r="E7" s="2">
        <v>6</v>
      </c>
      <c r="G7" t="s">
        <v>46</v>
      </c>
      <c r="H7">
        <v>100201001</v>
      </c>
      <c r="J7" t="s">
        <v>97</v>
      </c>
      <c r="K7">
        <v>100203003</v>
      </c>
      <c r="M7" t="s">
        <v>102</v>
      </c>
      <c r="N7">
        <v>100204005</v>
      </c>
      <c r="P7" t="s">
        <v>229</v>
      </c>
      <c r="Q7">
        <v>100202003</v>
      </c>
    </row>
    <row r="8" spans="1:20" x14ac:dyDescent="0.25">
      <c r="A8" s="2">
        <v>7</v>
      </c>
      <c r="B8" s="1" t="s">
        <v>12</v>
      </c>
      <c r="D8" t="s">
        <v>30</v>
      </c>
      <c r="E8" s="2">
        <v>7</v>
      </c>
      <c r="G8" t="s">
        <v>47</v>
      </c>
      <c r="H8">
        <v>100201004</v>
      </c>
      <c r="J8" t="s">
        <v>154</v>
      </c>
      <c r="K8">
        <v>100203003</v>
      </c>
      <c r="M8" t="s">
        <v>112</v>
      </c>
      <c r="N8">
        <v>100204010</v>
      </c>
      <c r="P8" t="s">
        <v>283</v>
      </c>
      <c r="Q8">
        <v>100202003</v>
      </c>
      <c r="S8" t="s">
        <v>349</v>
      </c>
      <c r="T8" t="s">
        <v>348</v>
      </c>
    </row>
    <row r="9" spans="1:20" x14ac:dyDescent="0.25">
      <c r="A9" s="2">
        <v>8</v>
      </c>
      <c r="B9" s="1" t="s">
        <v>13</v>
      </c>
      <c r="D9" t="s">
        <v>31</v>
      </c>
      <c r="E9" s="2">
        <v>8</v>
      </c>
      <c r="G9" t="s">
        <v>322</v>
      </c>
      <c r="H9">
        <v>100201004</v>
      </c>
      <c r="J9" t="s">
        <v>109</v>
      </c>
      <c r="K9">
        <v>100203009</v>
      </c>
      <c r="M9" t="s">
        <v>110</v>
      </c>
      <c r="N9">
        <v>100204009</v>
      </c>
      <c r="P9" t="s">
        <v>266</v>
      </c>
      <c r="Q9">
        <v>100202003</v>
      </c>
      <c r="S9" t="s">
        <v>174</v>
      </c>
      <c r="T9">
        <v>1</v>
      </c>
    </row>
    <row r="10" spans="1:20" x14ac:dyDescent="0.25">
      <c r="A10" s="2">
        <v>9</v>
      </c>
      <c r="B10" s="1" t="s">
        <v>14</v>
      </c>
      <c r="D10" t="s">
        <v>32</v>
      </c>
      <c r="E10" s="2">
        <v>9</v>
      </c>
      <c r="G10" t="s">
        <v>48</v>
      </c>
      <c r="H10">
        <v>100201004</v>
      </c>
      <c r="J10" t="s">
        <v>246</v>
      </c>
      <c r="K10">
        <v>100203009</v>
      </c>
      <c r="M10" t="s">
        <v>104</v>
      </c>
      <c r="N10">
        <v>100204006</v>
      </c>
      <c r="P10" t="s">
        <v>314</v>
      </c>
      <c r="Q10">
        <v>100202003</v>
      </c>
      <c r="S10" t="s">
        <v>182</v>
      </c>
      <c r="T10">
        <v>2</v>
      </c>
    </row>
    <row r="11" spans="1:20" x14ac:dyDescent="0.25">
      <c r="A11" s="2">
        <v>10</v>
      </c>
      <c r="B11" s="1" t="s">
        <v>15</v>
      </c>
      <c r="D11" t="s">
        <v>33</v>
      </c>
      <c r="E11" s="2">
        <v>10</v>
      </c>
      <c r="G11" t="s">
        <v>49</v>
      </c>
      <c r="H11">
        <v>100201004</v>
      </c>
      <c r="J11" t="s">
        <v>210</v>
      </c>
      <c r="K11">
        <v>100203009</v>
      </c>
      <c r="M11" t="s">
        <v>247</v>
      </c>
      <c r="N11">
        <v>100204006</v>
      </c>
      <c r="P11" t="s">
        <v>315</v>
      </c>
      <c r="Q11">
        <v>100202003</v>
      </c>
      <c r="S11" t="s">
        <v>7</v>
      </c>
      <c r="T11">
        <v>3</v>
      </c>
    </row>
    <row r="12" spans="1:20" x14ac:dyDescent="0.25">
      <c r="A12" s="2">
        <v>11</v>
      </c>
      <c r="B12" s="1" t="s">
        <v>16</v>
      </c>
      <c r="D12" t="s">
        <v>34</v>
      </c>
      <c r="E12" s="2">
        <v>11</v>
      </c>
      <c r="G12" t="s">
        <v>50</v>
      </c>
      <c r="H12">
        <v>100201004</v>
      </c>
      <c r="J12" t="s">
        <v>288</v>
      </c>
      <c r="K12">
        <v>100203009</v>
      </c>
      <c r="M12" t="s">
        <v>221</v>
      </c>
      <c r="N12">
        <v>100204006</v>
      </c>
      <c r="P12" t="s">
        <v>138</v>
      </c>
      <c r="Q12">
        <v>100202019</v>
      </c>
      <c r="S12" t="s">
        <v>202</v>
      </c>
      <c r="T12">
        <v>4</v>
      </c>
    </row>
    <row r="13" spans="1:20" x14ac:dyDescent="0.25">
      <c r="A13" s="2">
        <v>12</v>
      </c>
      <c r="B13" s="1" t="s">
        <v>17</v>
      </c>
      <c r="D13" t="s">
        <v>35</v>
      </c>
      <c r="E13" s="2">
        <v>12</v>
      </c>
      <c r="G13" t="s">
        <v>196</v>
      </c>
      <c r="H13">
        <v>100201004</v>
      </c>
      <c r="J13" t="s">
        <v>93</v>
      </c>
      <c r="K13">
        <v>100203001</v>
      </c>
      <c r="M13" t="s">
        <v>276</v>
      </c>
      <c r="N13">
        <v>100204006</v>
      </c>
      <c r="P13" t="s">
        <v>135</v>
      </c>
      <c r="Q13">
        <v>100202016</v>
      </c>
      <c r="S13" t="s">
        <v>204</v>
      </c>
      <c r="T13">
        <v>5</v>
      </c>
    </row>
    <row r="14" spans="1:20" x14ac:dyDescent="0.25">
      <c r="A14" s="2">
        <v>13</v>
      </c>
      <c r="B14" s="1" t="s">
        <v>18</v>
      </c>
      <c r="D14" t="s">
        <v>36</v>
      </c>
      <c r="E14" s="2">
        <v>13</v>
      </c>
      <c r="G14" t="s">
        <v>224</v>
      </c>
      <c r="H14">
        <v>100201004</v>
      </c>
      <c r="J14" t="s">
        <v>105</v>
      </c>
      <c r="K14">
        <v>100203007</v>
      </c>
      <c r="M14" t="s">
        <v>192</v>
      </c>
      <c r="N14">
        <v>100204006</v>
      </c>
      <c r="P14" t="s">
        <v>139</v>
      </c>
      <c r="Q14">
        <v>100202020</v>
      </c>
      <c r="S14" t="s">
        <v>205</v>
      </c>
      <c r="T14">
        <v>6</v>
      </c>
    </row>
    <row r="15" spans="1:20" x14ac:dyDescent="0.25">
      <c r="A15" s="2">
        <v>14</v>
      </c>
      <c r="B15" s="1" t="s">
        <v>19</v>
      </c>
      <c r="D15" t="s">
        <v>37</v>
      </c>
      <c r="E15" s="2">
        <v>14</v>
      </c>
      <c r="G15" t="s">
        <v>51</v>
      </c>
      <c r="H15">
        <v>100201024</v>
      </c>
      <c r="J15" t="s">
        <v>99</v>
      </c>
      <c r="K15">
        <v>100203004</v>
      </c>
      <c r="M15" t="s">
        <v>285</v>
      </c>
      <c r="N15">
        <v>100204006</v>
      </c>
      <c r="P15" t="s">
        <v>137</v>
      </c>
      <c r="Q15">
        <v>100202018</v>
      </c>
      <c r="S15" t="s">
        <v>207</v>
      </c>
      <c r="T15">
        <v>7</v>
      </c>
    </row>
    <row r="16" spans="1:20" x14ac:dyDescent="0.25">
      <c r="A16" s="2">
        <v>15</v>
      </c>
      <c r="B16" s="1" t="s">
        <v>20</v>
      </c>
      <c r="D16" t="s">
        <v>38</v>
      </c>
      <c r="E16" s="2">
        <v>15</v>
      </c>
      <c r="G16" t="s">
        <v>52</v>
      </c>
      <c r="H16">
        <v>100201015</v>
      </c>
      <c r="M16" t="s">
        <v>218</v>
      </c>
      <c r="N16">
        <v>100204006</v>
      </c>
      <c r="P16" t="s">
        <v>122</v>
      </c>
      <c r="Q16">
        <v>100202004</v>
      </c>
      <c r="S16" t="s">
        <v>216</v>
      </c>
      <c r="T16">
        <v>8</v>
      </c>
    </row>
    <row r="17" spans="1:20" x14ac:dyDescent="0.25">
      <c r="A17" s="2">
        <v>16</v>
      </c>
      <c r="B17" s="2" t="s">
        <v>21</v>
      </c>
      <c r="D17" t="s">
        <v>39</v>
      </c>
      <c r="E17" s="2">
        <v>16</v>
      </c>
      <c r="G17" t="s">
        <v>53</v>
      </c>
      <c r="H17">
        <v>100201015</v>
      </c>
      <c r="M17" t="s">
        <v>248</v>
      </c>
      <c r="N17">
        <v>100204006</v>
      </c>
      <c r="P17" t="s">
        <v>290</v>
      </c>
      <c r="Q17">
        <v>100202004</v>
      </c>
      <c r="S17" t="s">
        <v>219</v>
      </c>
      <c r="T17">
        <v>9</v>
      </c>
    </row>
    <row r="18" spans="1:20" x14ac:dyDescent="0.25">
      <c r="G18" t="s">
        <v>54</v>
      </c>
      <c r="H18">
        <v>100201015</v>
      </c>
      <c r="M18" t="s">
        <v>244</v>
      </c>
      <c r="N18">
        <v>100204006</v>
      </c>
      <c r="P18" t="s">
        <v>124</v>
      </c>
      <c r="Q18">
        <v>100202005</v>
      </c>
      <c r="S18" t="s">
        <v>9</v>
      </c>
      <c r="T18">
        <v>10</v>
      </c>
    </row>
    <row r="19" spans="1:20" x14ac:dyDescent="0.25">
      <c r="G19" t="s">
        <v>55</v>
      </c>
      <c r="H19">
        <v>100201018</v>
      </c>
      <c r="M19" t="s">
        <v>303</v>
      </c>
      <c r="N19">
        <v>100204006</v>
      </c>
      <c r="P19" t="s">
        <v>191</v>
      </c>
      <c r="Q19">
        <v>100202005</v>
      </c>
      <c r="S19" t="s">
        <v>238</v>
      </c>
      <c r="T19">
        <v>11</v>
      </c>
    </row>
    <row r="20" spans="1:20" x14ac:dyDescent="0.25">
      <c r="G20" t="s">
        <v>56</v>
      </c>
      <c r="H20">
        <v>100201009</v>
      </c>
      <c r="M20" t="s">
        <v>108</v>
      </c>
      <c r="N20">
        <v>100204008</v>
      </c>
      <c r="P20" t="s">
        <v>125</v>
      </c>
      <c r="Q20">
        <v>100202006</v>
      </c>
      <c r="S20" t="s">
        <v>242</v>
      </c>
      <c r="T20">
        <v>12</v>
      </c>
    </row>
    <row r="21" spans="1:20" x14ac:dyDescent="0.25">
      <c r="G21" t="s">
        <v>57</v>
      </c>
      <c r="H21">
        <v>100201017</v>
      </c>
      <c r="M21" t="s">
        <v>98</v>
      </c>
      <c r="N21">
        <v>100204003</v>
      </c>
      <c r="P21" t="s">
        <v>323</v>
      </c>
      <c r="Q21">
        <v>100202006</v>
      </c>
      <c r="S21" t="s">
        <v>245</v>
      </c>
      <c r="T21">
        <v>13</v>
      </c>
    </row>
    <row r="22" spans="1:20" x14ac:dyDescent="0.25">
      <c r="G22" t="s">
        <v>58</v>
      </c>
      <c r="H22">
        <v>100201017</v>
      </c>
      <c r="M22" t="s">
        <v>106</v>
      </c>
      <c r="N22">
        <v>100204007</v>
      </c>
      <c r="P22" t="s">
        <v>126</v>
      </c>
      <c r="Q22">
        <v>100202007</v>
      </c>
      <c r="S22" t="s">
        <v>249</v>
      </c>
      <c r="T22">
        <v>14</v>
      </c>
    </row>
    <row r="23" spans="1:20" x14ac:dyDescent="0.25">
      <c r="G23" t="s">
        <v>59</v>
      </c>
      <c r="H23">
        <v>100201017</v>
      </c>
      <c r="M23" t="s">
        <v>235</v>
      </c>
      <c r="N23">
        <v>100204007</v>
      </c>
      <c r="P23" t="s">
        <v>178</v>
      </c>
      <c r="Q23">
        <v>100202007</v>
      </c>
      <c r="S23" t="s">
        <v>10</v>
      </c>
      <c r="T23">
        <v>15</v>
      </c>
    </row>
    <row r="24" spans="1:20" x14ac:dyDescent="0.25">
      <c r="G24" t="s">
        <v>60</v>
      </c>
      <c r="H24">
        <v>100201017</v>
      </c>
      <c r="M24" t="s">
        <v>236</v>
      </c>
      <c r="N24">
        <v>100204007</v>
      </c>
      <c r="P24" t="s">
        <v>296</v>
      </c>
      <c r="Q24">
        <v>100202007</v>
      </c>
      <c r="S24" t="s">
        <v>269</v>
      </c>
      <c r="T24">
        <v>16</v>
      </c>
    </row>
    <row r="25" spans="1:20" x14ac:dyDescent="0.25">
      <c r="G25" t="s">
        <v>294</v>
      </c>
      <c r="H25">
        <v>100201017</v>
      </c>
      <c r="M25" t="s">
        <v>320</v>
      </c>
      <c r="N25">
        <v>100204007</v>
      </c>
      <c r="P25" t="s">
        <v>127</v>
      </c>
      <c r="Q25">
        <v>100202008</v>
      </c>
      <c r="S25" t="s">
        <v>270</v>
      </c>
      <c r="T25">
        <v>17</v>
      </c>
    </row>
    <row r="26" spans="1:20" x14ac:dyDescent="0.25">
      <c r="G26" t="s">
        <v>61</v>
      </c>
      <c r="H26">
        <v>100201022</v>
      </c>
      <c r="P26" t="s">
        <v>128</v>
      </c>
      <c r="Q26">
        <v>100202009</v>
      </c>
      <c r="S26" t="s">
        <v>273</v>
      </c>
      <c r="T26">
        <v>18</v>
      </c>
    </row>
    <row r="27" spans="1:20" x14ac:dyDescent="0.25">
      <c r="G27" t="s">
        <v>62</v>
      </c>
      <c r="H27">
        <v>100201014</v>
      </c>
      <c r="P27" t="s">
        <v>129</v>
      </c>
      <c r="Q27">
        <v>100202010</v>
      </c>
      <c r="S27" t="s">
        <v>277</v>
      </c>
      <c r="T27">
        <v>19</v>
      </c>
    </row>
    <row r="28" spans="1:20" x14ac:dyDescent="0.25">
      <c r="G28" t="s">
        <v>63</v>
      </c>
      <c r="H28">
        <v>100201006</v>
      </c>
      <c r="P28" t="s">
        <v>140</v>
      </c>
      <c r="Q28">
        <v>100202021</v>
      </c>
      <c r="S28" t="s">
        <v>278</v>
      </c>
      <c r="T28">
        <v>20</v>
      </c>
    </row>
    <row r="29" spans="1:20" x14ac:dyDescent="0.25">
      <c r="G29" t="s">
        <v>64</v>
      </c>
      <c r="H29">
        <v>100201002</v>
      </c>
      <c r="P29" t="s">
        <v>130</v>
      </c>
      <c r="Q29">
        <v>100202011</v>
      </c>
      <c r="S29" t="s">
        <v>287</v>
      </c>
      <c r="T29">
        <v>21</v>
      </c>
    </row>
    <row r="30" spans="1:20" x14ac:dyDescent="0.25">
      <c r="G30" t="s">
        <v>65</v>
      </c>
      <c r="H30">
        <v>100201002</v>
      </c>
      <c r="P30" t="s">
        <v>131</v>
      </c>
      <c r="Q30">
        <v>100202012</v>
      </c>
      <c r="S30" t="s">
        <v>293</v>
      </c>
      <c r="T30">
        <v>22</v>
      </c>
    </row>
    <row r="31" spans="1:20" x14ac:dyDescent="0.25">
      <c r="G31" t="s">
        <v>66</v>
      </c>
      <c r="H31">
        <v>100201002</v>
      </c>
      <c r="P31" t="s">
        <v>132</v>
      </c>
      <c r="Q31">
        <v>100202013</v>
      </c>
      <c r="S31" t="s">
        <v>297</v>
      </c>
      <c r="T31">
        <v>23</v>
      </c>
    </row>
    <row r="32" spans="1:20" x14ac:dyDescent="0.25">
      <c r="G32" t="s">
        <v>67</v>
      </c>
      <c r="H32">
        <v>100201002</v>
      </c>
      <c r="P32" t="s">
        <v>316</v>
      </c>
      <c r="Q32">
        <v>100202013</v>
      </c>
      <c r="S32" t="s">
        <v>298</v>
      </c>
      <c r="T32">
        <v>24</v>
      </c>
    </row>
    <row r="33" spans="7:20" x14ac:dyDescent="0.25">
      <c r="G33" t="s">
        <v>68</v>
      </c>
      <c r="H33">
        <v>100201002</v>
      </c>
      <c r="P33" t="s">
        <v>233</v>
      </c>
      <c r="Q33">
        <v>100202013</v>
      </c>
      <c r="S33" t="s">
        <v>299</v>
      </c>
      <c r="T33">
        <v>25</v>
      </c>
    </row>
    <row r="34" spans="7:20" x14ac:dyDescent="0.25">
      <c r="G34" t="s">
        <v>282</v>
      </c>
      <c r="H34">
        <v>100201002</v>
      </c>
      <c r="P34" t="s">
        <v>136</v>
      </c>
      <c r="Q34">
        <v>100202017</v>
      </c>
      <c r="S34" t="s">
        <v>304</v>
      </c>
      <c r="T34">
        <v>26</v>
      </c>
    </row>
    <row r="35" spans="7:20" x14ac:dyDescent="0.25">
      <c r="G35" t="s">
        <v>69</v>
      </c>
      <c r="H35">
        <v>100201026</v>
      </c>
      <c r="P35" t="s">
        <v>133</v>
      </c>
      <c r="Q35">
        <v>100202014</v>
      </c>
      <c r="S35" t="s">
        <v>306</v>
      </c>
      <c r="T35">
        <v>27</v>
      </c>
    </row>
    <row r="36" spans="7:20" x14ac:dyDescent="0.25">
      <c r="G36" t="s">
        <v>70</v>
      </c>
      <c r="H36">
        <v>100201012</v>
      </c>
      <c r="P36" t="s">
        <v>317</v>
      </c>
      <c r="Q36">
        <v>100202014</v>
      </c>
      <c r="S36" t="s">
        <v>310</v>
      </c>
      <c r="T36">
        <v>28</v>
      </c>
    </row>
    <row r="37" spans="7:20" x14ac:dyDescent="0.25">
      <c r="G37" t="s">
        <v>71</v>
      </c>
      <c r="H37">
        <v>100201027</v>
      </c>
      <c r="S37" t="s">
        <v>311</v>
      </c>
      <c r="T37">
        <v>29</v>
      </c>
    </row>
    <row r="38" spans="7:20" x14ac:dyDescent="0.25">
      <c r="G38" t="s">
        <v>72</v>
      </c>
      <c r="H38">
        <v>100201023</v>
      </c>
      <c r="S38" t="s">
        <v>313</v>
      </c>
      <c r="T38">
        <v>30</v>
      </c>
    </row>
    <row r="39" spans="7:20" x14ac:dyDescent="0.25">
      <c r="G39" t="s">
        <v>73</v>
      </c>
      <c r="H39">
        <v>100201023</v>
      </c>
      <c r="S39" t="s">
        <v>318</v>
      </c>
      <c r="T39">
        <v>31</v>
      </c>
    </row>
    <row r="40" spans="7:20" x14ac:dyDescent="0.25">
      <c r="G40" t="s">
        <v>74</v>
      </c>
      <c r="H40">
        <v>100201027</v>
      </c>
      <c r="S40" t="s">
        <v>321</v>
      </c>
      <c r="T40">
        <v>32</v>
      </c>
    </row>
    <row r="41" spans="7:20" x14ac:dyDescent="0.25">
      <c r="G41" t="s">
        <v>75</v>
      </c>
      <c r="H41">
        <v>100201020</v>
      </c>
      <c r="S41" t="s">
        <v>324</v>
      </c>
      <c r="T41">
        <v>33</v>
      </c>
    </row>
    <row r="42" spans="7:20" x14ac:dyDescent="0.25">
      <c r="G42" t="s">
        <v>76</v>
      </c>
      <c r="H42">
        <v>100201005</v>
      </c>
      <c r="S42" t="s">
        <v>325</v>
      </c>
      <c r="T42">
        <v>34</v>
      </c>
    </row>
    <row r="43" spans="7:20" x14ac:dyDescent="0.25">
      <c r="G43" t="s">
        <v>77</v>
      </c>
      <c r="H43">
        <v>100201008</v>
      </c>
      <c r="S43" t="s">
        <v>326</v>
      </c>
      <c r="T43">
        <v>35</v>
      </c>
    </row>
    <row r="44" spans="7:20" x14ac:dyDescent="0.25">
      <c r="G44" t="s">
        <v>78</v>
      </c>
      <c r="H44">
        <v>100201008</v>
      </c>
      <c r="S44" t="s">
        <v>328</v>
      </c>
      <c r="T44">
        <v>36</v>
      </c>
    </row>
    <row r="45" spans="7:20" x14ac:dyDescent="0.25">
      <c r="G45" t="s">
        <v>79</v>
      </c>
      <c r="H45">
        <v>100201008</v>
      </c>
      <c r="S45" t="s">
        <v>329</v>
      </c>
      <c r="T45">
        <v>37</v>
      </c>
    </row>
    <row r="46" spans="7:20" x14ac:dyDescent="0.25">
      <c r="G46" t="s">
        <v>80</v>
      </c>
      <c r="H46">
        <v>100201008</v>
      </c>
      <c r="S46" t="s">
        <v>330</v>
      </c>
      <c r="T46">
        <v>38</v>
      </c>
    </row>
    <row r="47" spans="7:20" x14ac:dyDescent="0.25">
      <c r="G47" t="s">
        <v>81</v>
      </c>
      <c r="H47">
        <v>100201008</v>
      </c>
      <c r="S47" t="s">
        <v>331</v>
      </c>
      <c r="T47">
        <v>39</v>
      </c>
    </row>
    <row r="48" spans="7:20" x14ac:dyDescent="0.25">
      <c r="G48" t="s">
        <v>308</v>
      </c>
      <c r="H48">
        <v>100201008</v>
      </c>
      <c r="S48" t="s">
        <v>333</v>
      </c>
      <c r="T48">
        <v>40</v>
      </c>
    </row>
    <row r="49" spans="7:20" x14ac:dyDescent="0.25">
      <c r="G49" t="s">
        <v>82</v>
      </c>
      <c r="H49">
        <v>100201003</v>
      </c>
      <c r="S49" t="s">
        <v>336</v>
      </c>
      <c r="T49">
        <v>41</v>
      </c>
    </row>
    <row r="50" spans="7:20" x14ac:dyDescent="0.25">
      <c r="G50" t="s">
        <v>83</v>
      </c>
      <c r="H50">
        <v>100201003</v>
      </c>
      <c r="S50" t="s">
        <v>337</v>
      </c>
      <c r="T50">
        <v>42</v>
      </c>
    </row>
    <row r="51" spans="7:20" x14ac:dyDescent="0.25">
      <c r="G51" t="s">
        <v>84</v>
      </c>
      <c r="H51">
        <v>100201003</v>
      </c>
      <c r="S51" t="s">
        <v>339</v>
      </c>
      <c r="T51">
        <v>43</v>
      </c>
    </row>
    <row r="52" spans="7:20" x14ac:dyDescent="0.25">
      <c r="G52" t="s">
        <v>85</v>
      </c>
      <c r="H52">
        <v>100201021</v>
      </c>
      <c r="S52" t="s">
        <v>340</v>
      </c>
      <c r="T52">
        <v>44</v>
      </c>
    </row>
    <row r="53" spans="7:20" x14ac:dyDescent="0.25">
      <c r="G53" t="s">
        <v>86</v>
      </c>
      <c r="H53">
        <v>100201010</v>
      </c>
      <c r="S53" t="s">
        <v>341</v>
      </c>
      <c r="T53">
        <v>45</v>
      </c>
    </row>
    <row r="54" spans="7:20" x14ac:dyDescent="0.25">
      <c r="G54" t="s">
        <v>87</v>
      </c>
      <c r="H54">
        <v>100201025</v>
      </c>
      <c r="S54" t="s">
        <v>344</v>
      </c>
      <c r="T54">
        <v>46</v>
      </c>
    </row>
    <row r="55" spans="7:20" x14ac:dyDescent="0.25">
      <c r="G55" t="s">
        <v>88</v>
      </c>
      <c r="H55">
        <v>100201016</v>
      </c>
      <c r="S55" t="s">
        <v>345</v>
      </c>
      <c r="T55">
        <v>47</v>
      </c>
    </row>
    <row r="56" spans="7:20" x14ac:dyDescent="0.25">
      <c r="G56" t="s">
        <v>89</v>
      </c>
      <c r="H56">
        <v>100201016</v>
      </c>
      <c r="S56" t="s">
        <v>346</v>
      </c>
      <c r="T56">
        <v>48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desembarque x puerto y mes </vt:lpstr>
      <vt:lpstr>Tabla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2021-05-12T01:22:08Z</dcterms:created>
  <dcterms:modified xsi:type="dcterms:W3CDTF">2021-05-28T01:37:20Z</dcterms:modified>
</cp:coreProperties>
</file>