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Pesca y Acuicultura\"/>
    </mc:Choice>
  </mc:AlternateContent>
  <xr:revisionPtr revIDLastSave="0" documentId="8_{3CBB5065-F7BC-4D86-8FC4-A439B1D48D32}" xr6:coauthVersionLast="46" xr6:coauthVersionMax="46" xr10:uidLastSave="{00000000-0000-0000-0000-000000000000}"/>
  <bookViews>
    <workbookView xWindow="-120" yWindow="-120" windowWidth="20730" windowHeight="11160" xr2:uid="{C67CB737-43CF-47C9-B9D8-CE99F442D851}"/>
  </bookViews>
  <sheets>
    <sheet name="Desembarque por tipo" sheetId="1" r:id="rId1"/>
    <sheet name="Tablas auxilia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</calcChain>
</file>

<file path=xl/sharedStrings.xml><?xml version="1.0" encoding="utf-8"?>
<sst xmlns="http://schemas.openxmlformats.org/spreadsheetml/2006/main" count="54" uniqueCount="26">
  <si>
    <t>id_ producto</t>
  </si>
  <si>
    <t>producto</t>
  </si>
  <si>
    <t>Tipo Desembarque</t>
  </si>
  <si>
    <t>ALGAS</t>
  </si>
  <si>
    <t>PECES</t>
  </si>
  <si>
    <t>MOLUSCOS</t>
  </si>
  <si>
    <t>CRUSTÁCEOS</t>
  </si>
  <si>
    <t>OTRAS ESPECIES</t>
  </si>
  <si>
    <t xml:space="preserve"> artesanal e industrial</t>
  </si>
  <si>
    <t>EQUINODERMOS</t>
  </si>
  <si>
    <t>recolectores de orilla</t>
  </si>
  <si>
    <t>áreas de manejo</t>
  </si>
  <si>
    <t>Cosechas del sector acuícola</t>
  </si>
  <si>
    <t>Producto</t>
  </si>
  <si>
    <t>Id_Producto</t>
  </si>
  <si>
    <t>Peces</t>
  </si>
  <si>
    <t>Algas y microphytes</t>
  </si>
  <si>
    <t>Crustáceos</t>
  </si>
  <si>
    <t>Equinodermos</t>
  </si>
  <si>
    <t>Moluscos</t>
  </si>
  <si>
    <t>Medusas</t>
  </si>
  <si>
    <t>2016</t>
  </si>
  <si>
    <t>2017</t>
  </si>
  <si>
    <t>2018</t>
  </si>
  <si>
    <r>
      <rPr>
        <sz val="9"/>
        <color theme="0"/>
        <rFont val="Tahoma"/>
        <family val="2"/>
      </rPr>
      <t>2019*</t>
    </r>
  </si>
  <si>
    <r>
      <rPr>
        <sz val="9"/>
        <color theme="0"/>
        <rFont val="Tahoma"/>
        <family val="2"/>
      </rPr>
      <t>2020*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</si>
</sst>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charset val="204"/>
    </font>
    <font>
      <sz val="9"/>
      <color theme="0"/>
      <name val="Tahoma"/>
      <family val="2"/>
    </font>
    <font>
      <sz val="9"/>
      <color theme="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" fontId="3" fillId="0" borderId="1" xfId="1" applyNumberFormat="1" applyFont="1" applyFill="1" applyBorder="1" applyAlignment="1">
      <alignment horizontal="left" shrinkToFit="1"/>
    </xf>
    <xf numFmtId="0" fontId="4" fillId="0" borderId="1" xfId="1" applyFont="1" applyFill="1" applyBorder="1" applyAlignment="1">
      <alignment horizontal="left" wrapText="1"/>
    </xf>
  </cellXfs>
  <cellStyles count="2">
    <cellStyle name="Normal" xfId="0" builtinId="0"/>
    <cellStyle name="Normal 2" xfId="1" xr:uid="{F3788869-18C6-4AE0-B4F4-702F604BE18E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Tahom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1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92DC84-438D-407B-9EAF-FBAA6A50F747}" name="Desembarque_por_tipo_a_diciembre_de_cada_año" displayName="Desembarque_por_tipo_a_diciembre_de_cada_año" ref="A1:H19" totalsRowShown="0" headerRowDxfId="0" headerRowCellStyle="Normal 2">
  <autoFilter ref="A1:H19" xr:uid="{84D2D886-9D79-42CF-BB23-377089150CCF}"/>
  <tableColumns count="8">
    <tableColumn id="1" xr3:uid="{DA630796-ACD3-4803-8225-09D44A7BEF18}" name="id_ producto" dataDxfId="1">
      <calculatedColumnFormula>VLOOKUP(Desembarque_por_tipo_a_diciembre_de_cada_año[[#This Row],[producto]],Tabla7[],2,0)</calculatedColumnFormula>
    </tableColumn>
    <tableColumn id="2" xr3:uid="{10C6A71A-5F74-4719-BA0B-D865871D910F}" name="producto"/>
    <tableColumn id="3" xr3:uid="{900FDAFD-B80D-4EC4-8FAD-851A038F41C1}" name="Tipo Desembarque"/>
    <tableColumn id="4" xr3:uid="{87124766-26BE-426A-87BE-5BF8F2900033}" name="2016"/>
    <tableColumn id="5" xr3:uid="{2D8B98CE-B616-4FB9-A3D3-08F297D199FE}" name="2017"/>
    <tableColumn id="6" xr3:uid="{EB5DEFA8-4B45-4544-B5CB-548355DE23E4}" name="2018"/>
    <tableColumn id="7" xr3:uid="{C81E0EF9-1931-465C-868A-3D685D0E4DDE}" name="2019*"/>
    <tableColumn id="8" xr3:uid="{F8CDC1A1-EFA5-4FFD-8432-78DA2220F4F2}" name="2020*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D5992-9FF5-494B-9DDF-6424C9522B32}" name="Tabla7" displayName="Tabla7" ref="A2:B10" totalsRowShown="0">
  <autoFilter ref="A2:B10" xr:uid="{A6A10843-255D-4345-A6E9-792C6A8CCAE6}"/>
  <tableColumns count="2">
    <tableColumn id="1" xr3:uid="{8E82CD36-4933-4FA2-A04D-F0B0774DACB0}" name="Producto"/>
    <tableColumn id="2" xr3:uid="{CF4062E1-EC8A-4626-8645-E57D2E6BEB57}" name="Id_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917D-3139-495C-82D3-1E36CEBE12C9}">
  <dimension ref="A1:H19"/>
  <sheetViews>
    <sheetView tabSelected="1" workbookViewId="0">
      <selection activeCell="C21" sqref="C21"/>
    </sheetView>
  </sheetViews>
  <sheetFormatPr baseColWidth="10" defaultRowHeight="15" x14ac:dyDescent="0.25"/>
  <cols>
    <col min="1" max="1" width="14.28515625" customWidth="1"/>
    <col min="2" max="2" width="15.140625" bestFit="1" customWidth="1"/>
    <col min="3" max="3" width="2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21</v>
      </c>
      <c r="E1" s="2" t="s">
        <v>22</v>
      </c>
      <c r="F1" s="2" t="s">
        <v>23</v>
      </c>
      <c r="G1" s="3" t="s">
        <v>24</v>
      </c>
      <c r="H1" s="3" t="s">
        <v>25</v>
      </c>
    </row>
    <row r="2" spans="1:8" x14ac:dyDescent="0.25">
      <c r="A2">
        <f>VLOOKUP(Desembarque_por_tipo_a_diciembre_de_cada_año[[#This Row],[producto]],Tabla7[],2,0)</f>
        <v>100203</v>
      </c>
      <c r="B2" t="s">
        <v>3</v>
      </c>
      <c r="C2" t="s">
        <v>8</v>
      </c>
      <c r="D2">
        <v>61913</v>
      </c>
      <c r="E2">
        <v>53214</v>
      </c>
      <c r="F2">
        <v>53403</v>
      </c>
      <c r="G2">
        <v>53485</v>
      </c>
      <c r="H2">
        <v>42575</v>
      </c>
    </row>
    <row r="3" spans="1:8" x14ac:dyDescent="0.25">
      <c r="A3">
        <f>VLOOKUP(Desembarque_por_tipo_a_diciembre_de_cada_año[[#This Row],[producto]],Tabla7[],2,0)</f>
        <v>100201</v>
      </c>
      <c r="B3" t="s">
        <v>4</v>
      </c>
      <c r="C3" t="s">
        <v>8</v>
      </c>
      <c r="D3">
        <v>1191891</v>
      </c>
      <c r="E3">
        <v>1633077</v>
      </c>
      <c r="F3">
        <v>1843366</v>
      </c>
      <c r="G3">
        <v>1759444</v>
      </c>
      <c r="H3">
        <v>1592893</v>
      </c>
    </row>
    <row r="4" spans="1:8" x14ac:dyDescent="0.25">
      <c r="A4">
        <f>VLOOKUP(Desembarque_por_tipo_a_diciembre_de_cada_año[[#This Row],[producto]],Tabla7[],2,0)</f>
        <v>100202</v>
      </c>
      <c r="B4" t="s">
        <v>5</v>
      </c>
      <c r="C4" t="s">
        <v>8</v>
      </c>
      <c r="D4">
        <v>221676</v>
      </c>
      <c r="E4">
        <v>196745</v>
      </c>
      <c r="F4">
        <v>178213</v>
      </c>
      <c r="G4">
        <v>92463</v>
      </c>
      <c r="H4">
        <v>81897</v>
      </c>
    </row>
    <row r="5" spans="1:8" x14ac:dyDescent="0.25">
      <c r="A5">
        <f>VLOOKUP(Desembarque_por_tipo_a_diciembre_de_cada_año[[#This Row],[producto]],Tabla7[],2,0)</f>
        <v>100204</v>
      </c>
      <c r="B5" t="s">
        <v>6</v>
      </c>
      <c r="C5" t="s">
        <v>8</v>
      </c>
      <c r="D5">
        <v>38083</v>
      </c>
      <c r="E5">
        <v>33829</v>
      </c>
      <c r="F5">
        <v>45833</v>
      </c>
      <c r="G5">
        <v>45754</v>
      </c>
      <c r="H5">
        <v>42794</v>
      </c>
    </row>
    <row r="6" spans="1:8" x14ac:dyDescent="0.25">
      <c r="A6">
        <f>VLOOKUP(Desembarque_por_tipo_a_diciembre_de_cada_año[[#This Row],[producto]],Tabla7[],2,0)</f>
        <v>100209</v>
      </c>
      <c r="B6" t="s">
        <v>7</v>
      </c>
      <c r="C6" t="s">
        <v>8</v>
      </c>
      <c r="D6">
        <v>29496</v>
      </c>
      <c r="E6">
        <v>31843</v>
      </c>
      <c r="F6">
        <v>27550</v>
      </c>
      <c r="G6">
        <v>32863</v>
      </c>
      <c r="H6">
        <v>32369</v>
      </c>
    </row>
    <row r="7" spans="1:8" x14ac:dyDescent="0.25">
      <c r="A7">
        <f>VLOOKUP(Desembarque_por_tipo_a_diciembre_de_cada_año[[#This Row],[producto]],Tabla7[],2,0)</f>
        <v>100203</v>
      </c>
      <c r="B7" t="s">
        <v>3</v>
      </c>
      <c r="C7" t="s">
        <v>10</v>
      </c>
      <c r="D7">
        <v>219595</v>
      </c>
      <c r="E7">
        <v>205326</v>
      </c>
      <c r="F7">
        <v>145860</v>
      </c>
      <c r="G7">
        <v>126100</v>
      </c>
      <c r="H7">
        <v>123404</v>
      </c>
    </row>
    <row r="8" spans="1:8" x14ac:dyDescent="0.25">
      <c r="A8">
        <f>VLOOKUP(Desembarque_por_tipo_a_diciembre_de_cada_año[[#This Row],[producto]],Tabla7[],2,0)</f>
        <v>100201</v>
      </c>
      <c r="B8" t="s">
        <v>4</v>
      </c>
      <c r="C8" t="s">
        <v>10</v>
      </c>
      <c r="D8">
        <v>306</v>
      </c>
      <c r="E8">
        <v>270</v>
      </c>
      <c r="F8">
        <v>227</v>
      </c>
      <c r="G8">
        <v>197</v>
      </c>
      <c r="H8">
        <v>104</v>
      </c>
    </row>
    <row r="9" spans="1:8" x14ac:dyDescent="0.25">
      <c r="A9">
        <f>VLOOKUP(Desembarque_por_tipo_a_diciembre_de_cada_año[[#This Row],[producto]],Tabla7[],2,0)</f>
        <v>100202</v>
      </c>
      <c r="B9" t="s">
        <v>5</v>
      </c>
      <c r="C9" t="s">
        <v>10</v>
      </c>
      <c r="D9">
        <v>4410</v>
      </c>
      <c r="E9">
        <v>6771</v>
      </c>
      <c r="F9">
        <v>4096</v>
      </c>
      <c r="G9">
        <v>4333</v>
      </c>
      <c r="H9">
        <v>2761</v>
      </c>
    </row>
    <row r="10" spans="1:8" x14ac:dyDescent="0.25">
      <c r="A10">
        <f>VLOOKUP(Desembarque_por_tipo_a_diciembre_de_cada_año[[#This Row],[producto]],Tabla7[],2,0)</f>
        <v>100204</v>
      </c>
      <c r="B10" t="s">
        <v>6</v>
      </c>
      <c r="C10" t="s">
        <v>10</v>
      </c>
      <c r="D10">
        <v>85</v>
      </c>
      <c r="E10">
        <v>95</v>
      </c>
      <c r="F10">
        <v>101</v>
      </c>
      <c r="G10">
        <v>55</v>
      </c>
      <c r="H10">
        <v>46</v>
      </c>
    </row>
    <row r="11" spans="1:8" x14ac:dyDescent="0.25">
      <c r="A11">
        <f>VLOOKUP(Desembarque_por_tipo_a_diciembre_de_cada_año[[#This Row],[producto]],Tabla7[],2,0)</f>
        <v>100205</v>
      </c>
      <c r="B11" t="s">
        <v>9</v>
      </c>
      <c r="C11" t="s">
        <v>10</v>
      </c>
      <c r="D11">
        <v>747</v>
      </c>
      <c r="E11">
        <v>913</v>
      </c>
      <c r="F11">
        <v>1094</v>
      </c>
      <c r="G11">
        <v>807</v>
      </c>
      <c r="H11">
        <v>571</v>
      </c>
    </row>
    <row r="12" spans="1:8" x14ac:dyDescent="0.25">
      <c r="A12">
        <f>VLOOKUP(Desembarque_por_tipo_a_diciembre_de_cada_año[[#This Row],[producto]],Tabla7[],2,0)</f>
        <v>100209</v>
      </c>
      <c r="B12" t="s">
        <v>7</v>
      </c>
      <c r="C12" t="s">
        <v>10</v>
      </c>
      <c r="D12">
        <v>15</v>
      </c>
      <c r="E12">
        <v>5.0999999999999996</v>
      </c>
      <c r="F12">
        <v>0.7</v>
      </c>
      <c r="G12">
        <v>2.5</v>
      </c>
      <c r="H12">
        <v>1.9</v>
      </c>
    </row>
    <row r="13" spans="1:8" x14ac:dyDescent="0.25">
      <c r="A13">
        <f>VLOOKUP(Desembarque_por_tipo_a_diciembre_de_cada_año[[#This Row],[producto]],Tabla7[],2,0)</f>
        <v>100203</v>
      </c>
      <c r="B13" t="s">
        <v>3</v>
      </c>
      <c r="C13" t="s">
        <v>11</v>
      </c>
      <c r="D13">
        <v>12596</v>
      </c>
      <c r="E13">
        <v>18742</v>
      </c>
      <c r="F13">
        <v>21191</v>
      </c>
      <c r="G13">
        <v>24405</v>
      </c>
      <c r="H13">
        <v>34605</v>
      </c>
    </row>
    <row r="14" spans="1:8" x14ac:dyDescent="0.25">
      <c r="A14">
        <f>VLOOKUP(Desembarque_por_tipo_a_diciembre_de_cada_año[[#This Row],[producto]],Tabla7[],2,0)</f>
        <v>100202</v>
      </c>
      <c r="B14" t="s">
        <v>5</v>
      </c>
      <c r="C14" t="s">
        <v>11</v>
      </c>
      <c r="D14">
        <v>6062</v>
      </c>
      <c r="E14">
        <v>6027</v>
      </c>
      <c r="F14">
        <v>5086</v>
      </c>
      <c r="G14">
        <v>4798</v>
      </c>
      <c r="H14">
        <v>3289</v>
      </c>
    </row>
    <row r="15" spans="1:8" x14ac:dyDescent="0.25">
      <c r="A15">
        <f>VLOOKUP(Desembarque_por_tipo_a_diciembre_de_cada_año[[#This Row],[producto]],Tabla7[],2,0)</f>
        <v>100205</v>
      </c>
      <c r="B15" t="s">
        <v>9</v>
      </c>
      <c r="C15" t="s">
        <v>11</v>
      </c>
      <c r="D15">
        <v>613</v>
      </c>
      <c r="E15">
        <v>222</v>
      </c>
      <c r="F15">
        <v>1164</v>
      </c>
      <c r="G15">
        <v>1773</v>
      </c>
      <c r="H15">
        <v>2009</v>
      </c>
    </row>
    <row r="16" spans="1:8" x14ac:dyDescent="0.25">
      <c r="A16">
        <f>VLOOKUP(Desembarque_por_tipo_a_diciembre_de_cada_año[[#This Row],[producto]],Tabla7[],2,0)</f>
        <v>100204</v>
      </c>
      <c r="B16" t="s">
        <v>6</v>
      </c>
      <c r="C16" t="s">
        <v>11</v>
      </c>
      <c r="D16">
        <v>0</v>
      </c>
      <c r="E16">
        <v>0</v>
      </c>
      <c r="F16">
        <v>8</v>
      </c>
      <c r="G16">
        <v>6.9</v>
      </c>
      <c r="H16">
        <v>8</v>
      </c>
    </row>
    <row r="17" spans="1:8" x14ac:dyDescent="0.25">
      <c r="A17">
        <f>VLOOKUP(Desembarque_por_tipo_a_diciembre_de_cada_año[[#This Row],[producto]],Tabla7[],2,0)</f>
        <v>100203</v>
      </c>
      <c r="B17" t="s">
        <v>3</v>
      </c>
      <c r="C17" t="s">
        <v>12</v>
      </c>
      <c r="D17">
        <v>14837</v>
      </c>
      <c r="E17">
        <v>16613</v>
      </c>
      <c r="F17">
        <v>21113</v>
      </c>
      <c r="G17">
        <v>19582</v>
      </c>
      <c r="H17">
        <v>18198</v>
      </c>
    </row>
    <row r="18" spans="1:8" x14ac:dyDescent="0.25">
      <c r="A18">
        <f>VLOOKUP(Desembarque_por_tipo_a_diciembre_de_cada_año[[#This Row],[producto]],Tabla7[],2,0)</f>
        <v>100201</v>
      </c>
      <c r="B18" t="s">
        <v>4</v>
      </c>
      <c r="C18" t="s">
        <v>12</v>
      </c>
      <c r="D18">
        <v>676474</v>
      </c>
      <c r="E18">
        <v>791562</v>
      </c>
      <c r="F18">
        <v>842682</v>
      </c>
      <c r="G18">
        <v>953307</v>
      </c>
      <c r="H18">
        <v>1043174</v>
      </c>
    </row>
    <row r="19" spans="1:8" x14ac:dyDescent="0.25">
      <c r="A19">
        <f>VLOOKUP(Desembarque_por_tipo_a_diciembre_de_cada_año[[#This Row],[producto]],Tabla7[],2,0)</f>
        <v>100202</v>
      </c>
      <c r="B19" t="s">
        <v>5</v>
      </c>
      <c r="C19" t="s">
        <v>12</v>
      </c>
      <c r="D19">
        <v>285183</v>
      </c>
      <c r="E19">
        <v>345916</v>
      </c>
      <c r="F19">
        <v>380203</v>
      </c>
      <c r="G19">
        <v>342458</v>
      </c>
      <c r="H19">
        <v>406383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33DE-D7F7-4631-BCC7-432166FD39F5}">
  <dimension ref="A2:B10"/>
  <sheetViews>
    <sheetView workbookViewId="0">
      <selection activeCell="A11" sqref="A11"/>
    </sheetView>
  </sheetViews>
  <sheetFormatPr baseColWidth="10" defaultRowHeight="15" x14ac:dyDescent="0.25"/>
  <cols>
    <col min="1" max="1" width="18.7109375" bestFit="1" customWidth="1"/>
    <col min="2" max="2" width="14" bestFit="1" customWidth="1"/>
  </cols>
  <sheetData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>
        <v>100201</v>
      </c>
    </row>
    <row r="4" spans="1:2" x14ac:dyDescent="0.25">
      <c r="A4" t="s">
        <v>16</v>
      </c>
      <c r="B4">
        <v>100203</v>
      </c>
    </row>
    <row r="5" spans="1:2" x14ac:dyDescent="0.25">
      <c r="A5" t="s">
        <v>17</v>
      </c>
      <c r="B5">
        <v>100204</v>
      </c>
    </row>
    <row r="6" spans="1:2" x14ac:dyDescent="0.25">
      <c r="A6" t="s">
        <v>18</v>
      </c>
      <c r="B6">
        <v>100205</v>
      </c>
    </row>
    <row r="7" spans="1:2" x14ac:dyDescent="0.25">
      <c r="A7" t="s">
        <v>19</v>
      </c>
      <c r="B7">
        <v>100202</v>
      </c>
    </row>
    <row r="8" spans="1:2" x14ac:dyDescent="0.25">
      <c r="A8" t="s">
        <v>20</v>
      </c>
      <c r="B8">
        <v>100208</v>
      </c>
    </row>
    <row r="9" spans="1:2" x14ac:dyDescent="0.25">
      <c r="A9" t="s">
        <v>3</v>
      </c>
      <c r="B9">
        <v>100203</v>
      </c>
    </row>
    <row r="10" spans="1:2" x14ac:dyDescent="0.25">
      <c r="A10" t="s">
        <v>7</v>
      </c>
      <c r="B10">
        <v>100209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Desembarque por tipo</vt:lpstr>
      <vt:lpstr>Tablas auxiliares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2021-05-23T04:04:17Z</dcterms:created>
  <dcterms:modified xsi:type="dcterms:W3CDTF">2021-05-23T04:19:24Z</dcterms:modified>
</cp:coreProperties>
</file>